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O:\ONP\REZIDENČNÍ MÍSTA\RMN 2026\Neli Výzva a Metodika 2026\AKTUAL\"/>
    </mc:Choice>
  </mc:AlternateContent>
  <xr:revisionPtr revIDLastSave="0" documentId="13_ncr:1_{B3358CDC-F1FF-42AC-9471-975463ACB86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RMN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1" l="1"/>
  <c r="E19" i="1"/>
  <c r="E4" i="1"/>
  <c r="E10" i="1"/>
  <c r="E11" i="1"/>
  <c r="E21" i="1"/>
  <c r="D22" i="1" l="1"/>
  <c r="E20" i="1"/>
  <c r="E16" i="1"/>
  <c r="E15" i="1"/>
  <c r="E14" i="1"/>
  <c r="E13" i="1"/>
  <c r="E12" i="1"/>
  <c r="E9" i="1"/>
  <c r="E8" i="1"/>
  <c r="E7" i="1"/>
  <c r="E6" i="1"/>
  <c r="E5" i="1"/>
  <c r="E22" i="1" l="1"/>
</calcChain>
</file>

<file path=xl/sharedStrings.xml><?xml version="1.0" encoding="utf-8"?>
<sst xmlns="http://schemas.openxmlformats.org/spreadsheetml/2006/main" count="47" uniqueCount="39">
  <si>
    <t>Povolání</t>
  </si>
  <si>
    <t>Obor specializačního vzdělávání</t>
  </si>
  <si>
    <t>Částka 
dotace na 
1 rezidenta</t>
  </si>
  <si>
    <t>Počet vyhlášených míst</t>
  </si>
  <si>
    <t>Maximální počet 
míst v oboru
na 1 žadatele</t>
  </si>
  <si>
    <t>Všeobecná sestra</t>
  </si>
  <si>
    <t>Intenzivní péče</t>
  </si>
  <si>
    <t>Perioperační péče</t>
  </si>
  <si>
    <t>Ošetřovatelská péče v interních oborech</t>
  </si>
  <si>
    <t>Ošetřovatelská péče v chirurgických oborech</t>
  </si>
  <si>
    <t>Ošetřovatelská péče v psychiatrii</t>
  </si>
  <si>
    <t>Dětská sestra</t>
  </si>
  <si>
    <t>Intenzivní péče v pediatrii a neonatologii</t>
  </si>
  <si>
    <t>Porodní asistentka</t>
  </si>
  <si>
    <t>Intenzivní péče v porodní asistenci</t>
  </si>
  <si>
    <t>Zdravotní laborant</t>
  </si>
  <si>
    <t>Klinická biochemie</t>
  </si>
  <si>
    <t>Klinická hematologie a transfuzní služba</t>
  </si>
  <si>
    <t>Nutriční terapeut</t>
  </si>
  <si>
    <t>Výživa dospělých a dětí</t>
  </si>
  <si>
    <t>Psycholog ve zdravotnictví</t>
  </si>
  <si>
    <t>Klinická psychologie</t>
  </si>
  <si>
    <t>Logoped ve zdravotnictví</t>
  </si>
  <si>
    <t>Klinická logopedie</t>
  </si>
  <si>
    <t>Fyzioterapeut</t>
  </si>
  <si>
    <t>Aplikovaná fyzioterapie</t>
  </si>
  <si>
    <t>Radiologický asistent</t>
  </si>
  <si>
    <t>Zobrazovací technologie v radiodiagnostice</t>
  </si>
  <si>
    <t>Celkem</t>
  </si>
  <si>
    <t>Ošetřovatelská péče v onkologii a hematoonkologii</t>
  </si>
  <si>
    <t>Ošetřovatelská péče v geriatrii</t>
  </si>
  <si>
    <t>Příloha č. 3</t>
  </si>
  <si>
    <t>Délka studia 
v měsících</t>
  </si>
  <si>
    <t>Lhůta, v níž má být dosaženo účelu dotace</t>
  </si>
  <si>
    <t>Všeobecná sestra/Dětská sestra</t>
  </si>
  <si>
    <t>Nelékařské obory vyhlášené v rámci dotačního projektu Rezidenční místa 2026</t>
  </si>
  <si>
    <t>Celková 
částka na 
RMN 2026</t>
  </si>
  <si>
    <t>Dětská klinická psychologie</t>
  </si>
  <si>
    <t>Psychoterapie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</si>
</sst>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č&quot;"/>
  </numFmts>
  <fonts count="2" x14ac:knownFonts="1">
    <font>
      <sz val="11"/>
      <color theme="1"/>
      <name val="Calibri"/>
      <family val="2"/>
      <scheme val="minor"/>
    </font>
    <font>
      <b/>
      <sz val="20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0" tint="-0.249977111117893"/>
      </left>
      <right style="thin">
        <color theme="0" tint="-0.14996795556505021"/>
      </right>
      <top/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14999847407452621"/>
      </right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/>
    <xf numFmtId="0" fontId="1" fillId="2" borderId="0" xfId="0" applyFont="1" applyFill="1" applyAlignment="1"/>
    <xf numFmtId="0" fontId="0" fillId="3" borderId="0" xfId="0" applyFill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0" borderId="0" xfId="0" applyAlignment="1">
      <alignment horizontal="left"/>
    </xf>
    <xf numFmtId="164" fontId="0" fillId="0" borderId="0" xfId="0" applyNumberFormat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0" xfId="0" applyFill="1" applyBorder="1" applyAlignment="1">
      <alignment vertical="center"/>
    </xf>
    <xf numFmtId="164" fontId="0" fillId="0" borderId="5" xfId="0" applyNumberFormat="1" applyBorder="1" applyAlignment="1">
      <alignment horizontal="center" vertical="center"/>
    </xf>
  </cellXfs>
  <cellStyles count="1">
    <cellStyle name="Normální" xfId="0" builtinId="0"/>
  </cellStyles>
  <dxfs count="17">
    <dxf>
      <alignment horizontal="general" vertical="center" textRotation="0" wrapText="0" indent="0" justifyLastLine="0" shrinkToFit="0" readingOrder="0"/>
    </dxf>
    <dxf>
      <numFmt numFmtId="19" formatCode="dd/mm/yyyy"/>
    </dxf>
    <dxf>
      <alignment horizontal="general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4" formatCode="#,##0\ &quot;Kč&quot;"/>
      <alignment horizontal="center" vertical="center" textRotation="0" wrapText="0" indent="0" justifyLastLine="0" shrinkToFit="0" readingOrder="0"/>
    </dxf>
    <dxf>
      <numFmt numFmtId="164" formatCode="#,##0\ &quot;Kč&quot;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numFmt numFmtId="164" formatCode="#,##0\ &quot;Kč&quot;"/>
      <alignment horizontal="center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9335DA1-120A-4341-B8D2-0017B78A933B}" name="Tabulka4" displayName="Tabulka4" ref="A3:H22" totalsRowCount="1" headerRowDxfId="16">
  <autoFilter ref="A3:H21" xr:uid="{B9335DA1-120A-4341-B8D2-0017B78A933B}"/>
  <tableColumns count="8">
    <tableColumn id="1" xr3:uid="{1FBE3F7D-1F4C-4EB1-AB27-09963759A8CF}" name="Povolání" totalsRowLabel="Celkem" dataDxfId="15" totalsRowDxfId="14"/>
    <tableColumn id="2" xr3:uid="{A1E5AEA0-5590-413A-95DB-1805592FE1F0}" name="Obor specializačního vzdělávání" dataDxfId="13" totalsRowDxfId="12"/>
    <tableColumn id="3" xr3:uid="{FEBEB417-C1AB-4241-8C8D-9E131C9ED693}" name="Částka _x000a_dotace na _x000a_1 rezidenta" dataDxfId="11" totalsRowDxfId="10"/>
    <tableColumn id="4" xr3:uid="{CDC52A11-886A-4FBC-B633-FE97C95D9D84}" name="Počet vyhlášených míst" totalsRowFunction="sum" dataDxfId="9" totalsRowDxfId="8"/>
    <tableColumn id="6" xr3:uid="{C2F23243-C991-424F-9199-72713B6ED910}" name="Celková _x000a_částka na _x000a_RMN 2026" totalsRowFunction="sum" dataDxfId="7" totalsRowDxfId="6">
      <calculatedColumnFormula>Tabulka4[[#This Row],[Částka 
dotace na 
1 rezidenta]]*Tabulka4[[#This Row],[Počet vyhlášených míst]]</calculatedColumnFormula>
    </tableColumn>
    <tableColumn id="5" xr3:uid="{6A14EADB-4298-4DE1-8157-8002A4A58734}" name="Maximální počet _x000a_míst v oboru_x000a_na 1 žadatele" dataDxfId="5" totalsRowDxfId="4"/>
    <tableColumn id="7" xr3:uid="{6477DD61-9D35-4F2A-9047-ED814712A33D}" name="Délka studia _x000a_v měsících" dataDxfId="3" totalsRowDxfId="2"/>
    <tableColumn id="8" xr3:uid="{604CF29E-0375-4B10-B61F-1DF6294DC9F2}" name="Lhůta, v níž má být dosaženo účelu dotace" dataDxfId="1" totalsRow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"/>
  <sheetViews>
    <sheetView tabSelected="1" workbookViewId="0">
      <selection activeCell="D6" sqref="D6"/>
    </sheetView>
  </sheetViews>
  <sheetFormatPr defaultRowHeight="15" x14ac:dyDescent="0.25"/>
  <cols>
    <col min="1" max="1" width="29.85546875" customWidth="1"/>
    <col min="2" max="2" width="52.42578125" bestFit="1" customWidth="1"/>
    <col min="3" max="3" width="15.42578125" bestFit="1" customWidth="1"/>
    <col min="4" max="4" width="13.7109375" customWidth="1"/>
    <col min="5" max="5" width="14.42578125" bestFit="1" customWidth="1"/>
    <col min="6" max="6" width="17.5703125" customWidth="1"/>
    <col min="7" max="7" width="13" customWidth="1"/>
    <col min="8" max="8" width="24.28515625" customWidth="1"/>
    <col min="11" max="11" width="9.85546875" bestFit="1" customWidth="1"/>
  </cols>
  <sheetData>
    <row r="1" spans="1:8" x14ac:dyDescent="0.25">
      <c r="A1" s="14" t="s">
        <v>31</v>
      </c>
      <c r="B1" s="14"/>
      <c r="C1" s="14"/>
      <c r="D1" s="14"/>
      <c r="E1" s="14"/>
      <c r="F1" s="14"/>
    </row>
    <row r="2" spans="1:8" ht="26.25" x14ac:dyDescent="0.4">
      <c r="A2" s="10" t="s">
        <v>35</v>
      </c>
      <c r="B2" s="10"/>
      <c r="C2" s="10"/>
      <c r="D2" s="10"/>
      <c r="E2" s="10"/>
      <c r="F2" s="10"/>
      <c r="G2" s="10"/>
      <c r="H2" s="10"/>
    </row>
    <row r="3" spans="1:8" ht="45" x14ac:dyDescent="0.25">
      <c r="A3" s="1" t="s">
        <v>0</v>
      </c>
      <c r="B3" s="1" t="s">
        <v>1</v>
      </c>
      <c r="C3" s="2" t="s">
        <v>2</v>
      </c>
      <c r="D3" s="2" t="s">
        <v>3</v>
      </c>
      <c r="E3" s="2" t="s">
        <v>36</v>
      </c>
      <c r="F3" s="2" t="s">
        <v>4</v>
      </c>
      <c r="G3" s="1" t="s">
        <v>32</v>
      </c>
      <c r="H3" s="1" t="s">
        <v>33</v>
      </c>
    </row>
    <row r="4" spans="1:8" ht="18.75" customHeight="1" x14ac:dyDescent="0.25">
      <c r="A4" s="13" t="s">
        <v>24</v>
      </c>
      <c r="B4" s="16" t="s">
        <v>25</v>
      </c>
      <c r="C4" s="15">
        <v>180000</v>
      </c>
      <c r="D4" s="5">
        <v>12</v>
      </c>
      <c r="E4" s="4">
        <f>Tabulka4[[#This Row],[Částka 
dotace na 
1 rezidenta]]*Tabulka4[[#This Row],[Počet vyhlášených míst]]</f>
        <v>2160000</v>
      </c>
      <c r="F4" s="5">
        <v>2</v>
      </c>
      <c r="G4" s="5">
        <v>24</v>
      </c>
      <c r="H4" s="9">
        <v>47118</v>
      </c>
    </row>
    <row r="5" spans="1:8" ht="18.75" customHeight="1" x14ac:dyDescent="0.25">
      <c r="A5" s="3" t="s">
        <v>5</v>
      </c>
      <c r="B5" s="3" t="s">
        <v>6</v>
      </c>
      <c r="C5" s="4">
        <v>220000</v>
      </c>
      <c r="D5" s="5">
        <v>109</v>
      </c>
      <c r="E5" s="4">
        <f>Tabulka4[[#This Row],[Částka 
dotace na 
1 rezidenta]]*Tabulka4[[#This Row],[Počet vyhlášených míst]]</f>
        <v>23980000</v>
      </c>
      <c r="F5" s="5">
        <v>4</v>
      </c>
      <c r="G5" s="5">
        <v>24</v>
      </c>
      <c r="H5" s="9">
        <v>47118</v>
      </c>
    </row>
    <row r="6" spans="1:8" ht="18.75" customHeight="1" x14ac:dyDescent="0.25">
      <c r="A6" s="3" t="s">
        <v>5</v>
      </c>
      <c r="B6" s="3" t="s">
        <v>7</v>
      </c>
      <c r="C6" s="4">
        <v>220000</v>
      </c>
      <c r="D6" s="5">
        <v>18</v>
      </c>
      <c r="E6" s="4">
        <f>Tabulka4[[#This Row],[Částka 
dotace na 
1 rezidenta]]*Tabulka4[[#This Row],[Počet vyhlášených míst]]</f>
        <v>3960000</v>
      </c>
      <c r="F6" s="5">
        <v>2</v>
      </c>
      <c r="G6" s="5">
        <v>24</v>
      </c>
      <c r="H6" s="9">
        <v>47118</v>
      </c>
    </row>
    <row r="7" spans="1:8" ht="18.75" customHeight="1" x14ac:dyDescent="0.25">
      <c r="A7" s="3" t="s">
        <v>5</v>
      </c>
      <c r="B7" s="3" t="s">
        <v>8</v>
      </c>
      <c r="C7" s="4">
        <v>220000</v>
      </c>
      <c r="D7" s="5">
        <v>16</v>
      </c>
      <c r="E7" s="4">
        <f>Tabulka4[[#This Row],[Částka 
dotace na 
1 rezidenta]]*Tabulka4[[#This Row],[Počet vyhlášených míst]]</f>
        <v>3520000</v>
      </c>
      <c r="F7" s="5">
        <v>2</v>
      </c>
      <c r="G7" s="5">
        <v>24</v>
      </c>
      <c r="H7" s="9">
        <v>47118</v>
      </c>
    </row>
    <row r="8" spans="1:8" ht="18.75" customHeight="1" x14ac:dyDescent="0.25">
      <c r="A8" s="3" t="s">
        <v>5</v>
      </c>
      <c r="B8" s="3" t="s">
        <v>9</v>
      </c>
      <c r="C8" s="4">
        <v>220000</v>
      </c>
      <c r="D8" s="5">
        <v>16</v>
      </c>
      <c r="E8" s="4">
        <f>Tabulka4[[#This Row],[Částka 
dotace na 
1 rezidenta]]*Tabulka4[[#This Row],[Počet vyhlášených míst]]</f>
        <v>3520000</v>
      </c>
      <c r="F8" s="5">
        <v>2</v>
      </c>
      <c r="G8" s="5">
        <v>24</v>
      </c>
      <c r="H8" s="9">
        <v>47118</v>
      </c>
    </row>
    <row r="9" spans="1:8" ht="18.75" customHeight="1" x14ac:dyDescent="0.25">
      <c r="A9" s="3" t="s">
        <v>5</v>
      </c>
      <c r="B9" s="3" t="s">
        <v>10</v>
      </c>
      <c r="C9" s="4">
        <v>220000</v>
      </c>
      <c r="D9" s="5">
        <v>10</v>
      </c>
      <c r="E9" s="4">
        <f>Tabulka4[[#This Row],[Částka 
dotace na 
1 rezidenta]]*Tabulka4[[#This Row],[Počet vyhlášených míst]]</f>
        <v>2200000</v>
      </c>
      <c r="F9" s="5">
        <v>2</v>
      </c>
      <c r="G9" s="5">
        <v>24</v>
      </c>
      <c r="H9" s="9">
        <v>47118</v>
      </c>
    </row>
    <row r="10" spans="1:8" ht="18.75" customHeight="1" x14ac:dyDescent="0.25">
      <c r="A10" s="6" t="s">
        <v>5</v>
      </c>
      <c r="B10" s="6" t="s">
        <v>30</v>
      </c>
      <c r="C10" s="7">
        <v>220000</v>
      </c>
      <c r="D10" s="8">
        <v>10</v>
      </c>
      <c r="E10" s="7">
        <f>Tabulka4[[#This Row],[Částka 
dotace na 
1 rezidenta]]*Tabulka4[[#This Row],[Počet vyhlášených míst]]</f>
        <v>2200000</v>
      </c>
      <c r="F10" s="8">
        <v>2</v>
      </c>
      <c r="G10" s="5">
        <v>24</v>
      </c>
      <c r="H10" s="9">
        <v>47118</v>
      </c>
    </row>
    <row r="11" spans="1:8" ht="18.75" customHeight="1" x14ac:dyDescent="0.25">
      <c r="A11" s="6" t="s">
        <v>34</v>
      </c>
      <c r="B11" s="6" t="s">
        <v>29</v>
      </c>
      <c r="C11" s="7">
        <v>220000</v>
      </c>
      <c r="D11" s="8">
        <v>16</v>
      </c>
      <c r="E11" s="7">
        <f>Tabulka4[[#This Row],[Částka 
dotace na 
1 rezidenta]]*Tabulka4[[#This Row],[Počet vyhlášených míst]]</f>
        <v>3520000</v>
      </c>
      <c r="F11" s="8">
        <v>2</v>
      </c>
      <c r="G11" s="5">
        <v>24</v>
      </c>
      <c r="H11" s="9">
        <v>47118</v>
      </c>
    </row>
    <row r="12" spans="1:8" ht="18.75" customHeight="1" x14ac:dyDescent="0.25">
      <c r="A12" s="3" t="s">
        <v>11</v>
      </c>
      <c r="B12" s="3" t="s">
        <v>12</v>
      </c>
      <c r="C12" s="4">
        <v>220000</v>
      </c>
      <c r="D12" s="5">
        <v>16</v>
      </c>
      <c r="E12" s="4">
        <f>Tabulka4[[#This Row],[Částka 
dotace na 
1 rezidenta]]*Tabulka4[[#This Row],[Počet vyhlášených míst]]</f>
        <v>3520000</v>
      </c>
      <c r="F12" s="5">
        <v>2</v>
      </c>
      <c r="G12" s="5">
        <v>24</v>
      </c>
      <c r="H12" s="9">
        <v>47118</v>
      </c>
    </row>
    <row r="13" spans="1:8" ht="18.75" customHeight="1" x14ac:dyDescent="0.25">
      <c r="A13" s="3" t="s">
        <v>13</v>
      </c>
      <c r="B13" s="3" t="s">
        <v>14</v>
      </c>
      <c r="C13" s="4">
        <v>220000</v>
      </c>
      <c r="D13" s="5">
        <v>10</v>
      </c>
      <c r="E13" s="4">
        <f>Tabulka4[[#This Row],[Částka 
dotace na 
1 rezidenta]]*Tabulka4[[#This Row],[Počet vyhlášených míst]]</f>
        <v>2200000</v>
      </c>
      <c r="F13" s="5">
        <v>2</v>
      </c>
      <c r="G13" s="5">
        <v>24</v>
      </c>
      <c r="H13" s="9">
        <v>47118</v>
      </c>
    </row>
    <row r="14" spans="1:8" ht="18.75" customHeight="1" x14ac:dyDescent="0.25">
      <c r="A14" s="11" t="s">
        <v>15</v>
      </c>
      <c r="B14" s="12" t="s">
        <v>16</v>
      </c>
      <c r="C14" s="4">
        <v>180000</v>
      </c>
      <c r="D14" s="5">
        <v>12</v>
      </c>
      <c r="E14" s="4">
        <f>Tabulka4[[#This Row],[Částka 
dotace na 
1 rezidenta]]*Tabulka4[[#This Row],[Počet vyhlášených míst]]</f>
        <v>2160000</v>
      </c>
      <c r="F14" s="5">
        <v>2</v>
      </c>
      <c r="G14" s="5">
        <v>24</v>
      </c>
      <c r="H14" s="9">
        <v>47118</v>
      </c>
    </row>
    <row r="15" spans="1:8" ht="18.75" customHeight="1" x14ac:dyDescent="0.25">
      <c r="A15" s="11" t="s">
        <v>15</v>
      </c>
      <c r="B15" s="12" t="s">
        <v>17</v>
      </c>
      <c r="C15" s="4">
        <v>180000</v>
      </c>
      <c r="D15" s="5">
        <v>12</v>
      </c>
      <c r="E15" s="4">
        <f>Tabulka4[[#This Row],[Částka 
dotace na 
1 rezidenta]]*Tabulka4[[#This Row],[Počet vyhlášených míst]]</f>
        <v>2160000</v>
      </c>
      <c r="F15" s="5">
        <v>2</v>
      </c>
      <c r="G15" s="5">
        <v>24</v>
      </c>
      <c r="H15" s="9">
        <v>47118</v>
      </c>
    </row>
    <row r="16" spans="1:8" ht="18.75" customHeight="1" x14ac:dyDescent="0.25">
      <c r="A16" s="3" t="s">
        <v>18</v>
      </c>
      <c r="B16" s="3" t="s">
        <v>19</v>
      </c>
      <c r="C16" s="4">
        <v>180000</v>
      </c>
      <c r="D16" s="5">
        <v>7</v>
      </c>
      <c r="E16" s="4">
        <f>Tabulka4[[#This Row],[Částka 
dotace na 
1 rezidenta]]*Tabulka4[[#This Row],[Počet vyhlášených míst]]</f>
        <v>1260000</v>
      </c>
      <c r="F16" s="5">
        <v>2</v>
      </c>
      <c r="G16" s="5">
        <v>24</v>
      </c>
      <c r="H16" s="9">
        <v>47118</v>
      </c>
    </row>
    <row r="17" spans="1:8" ht="18.75" customHeight="1" x14ac:dyDescent="0.25">
      <c r="A17" s="3" t="s">
        <v>20</v>
      </c>
      <c r="B17" s="3" t="s">
        <v>37</v>
      </c>
      <c r="C17" s="4">
        <v>180000</v>
      </c>
      <c r="D17" s="5">
        <v>5</v>
      </c>
      <c r="E17" s="4">
        <f>Tabulka4[[#This Row],[Částka 
dotace na 
1 rezidenta]]*Tabulka4[[#This Row],[Počet vyhlášených míst]]</f>
        <v>900000</v>
      </c>
      <c r="F17" s="5">
        <v>2</v>
      </c>
      <c r="G17" s="5">
        <v>24</v>
      </c>
      <c r="H17" s="9">
        <v>47118</v>
      </c>
    </row>
    <row r="18" spans="1:8" ht="18.75" customHeight="1" x14ac:dyDescent="0.25">
      <c r="A18" s="3" t="s">
        <v>20</v>
      </c>
      <c r="B18" s="3" t="s">
        <v>21</v>
      </c>
      <c r="C18" s="4">
        <v>320000</v>
      </c>
      <c r="D18" s="5">
        <v>10</v>
      </c>
      <c r="E18" s="4">
        <v>3200000</v>
      </c>
      <c r="F18" s="5">
        <v>2</v>
      </c>
      <c r="G18" s="5">
        <v>48</v>
      </c>
      <c r="H18" s="9">
        <v>47848</v>
      </c>
    </row>
    <row r="19" spans="1:8" x14ac:dyDescent="0.25">
      <c r="A19" s="3" t="s">
        <v>20</v>
      </c>
      <c r="B19" s="3" t="s">
        <v>38</v>
      </c>
      <c r="C19" s="4">
        <v>180000</v>
      </c>
      <c r="D19" s="5">
        <v>5</v>
      </c>
      <c r="E19" s="4">
        <f>Tabulka4[[#This Row],[Částka 
dotace na 
1 rezidenta]]*Tabulka4[[#This Row],[Počet vyhlášených míst]]</f>
        <v>900000</v>
      </c>
      <c r="F19" s="5">
        <v>2</v>
      </c>
      <c r="G19" s="5">
        <v>24</v>
      </c>
      <c r="H19" s="9">
        <v>47118</v>
      </c>
    </row>
    <row r="20" spans="1:8" x14ac:dyDescent="0.25">
      <c r="A20" s="17" t="s">
        <v>22</v>
      </c>
      <c r="B20" s="18" t="s">
        <v>23</v>
      </c>
      <c r="C20" s="19">
        <v>200000</v>
      </c>
      <c r="D20" s="5">
        <v>7</v>
      </c>
      <c r="E20" s="4">
        <f>Tabulka4[[#This Row],[Částka 
dotace na 
1 rezidenta]]*Tabulka4[[#This Row],[Počet vyhlášených míst]]</f>
        <v>1400000</v>
      </c>
      <c r="F20" s="5">
        <v>2</v>
      </c>
      <c r="G20" s="5">
        <v>36</v>
      </c>
      <c r="H20" s="9">
        <v>47483</v>
      </c>
    </row>
    <row r="21" spans="1:8" x14ac:dyDescent="0.25">
      <c r="A21" s="3" t="s">
        <v>26</v>
      </c>
      <c r="B21" s="3" t="s">
        <v>27</v>
      </c>
      <c r="C21" s="4">
        <v>180000</v>
      </c>
      <c r="D21" s="5">
        <v>12</v>
      </c>
      <c r="E21" s="4">
        <f>Tabulka4[[#This Row],[Částka 
dotace na 
1 rezidenta]]*Tabulka4[[#This Row],[Počet vyhlášených míst]]</f>
        <v>2160000</v>
      </c>
      <c r="F21" s="5">
        <v>2</v>
      </c>
      <c r="G21" s="5">
        <v>24</v>
      </c>
      <c r="H21" s="9">
        <v>47118</v>
      </c>
    </row>
    <row r="22" spans="1:8" x14ac:dyDescent="0.25">
      <c r="A22" s="3" t="s">
        <v>28</v>
      </c>
      <c r="B22" s="3"/>
      <c r="C22" s="3"/>
      <c r="D22" s="5">
        <f>SUBTOTAL(109,Tabulka4[Počet vyhlášených míst])</f>
        <v>303</v>
      </c>
      <c r="E22" s="4">
        <f>SUBTOTAL(109,Tabulka4[Celková 
částka na 
RMN 2026])</f>
        <v>64920000</v>
      </c>
      <c r="F22" s="3"/>
      <c r="G22" s="3"/>
      <c r="H22" s="3"/>
    </row>
  </sheetData>
  <mergeCells count="1">
    <mergeCell ref="A1:F1"/>
  </mergeCells>
  <pageMargins left="0.7" right="0.7" top="0.75" bottom="0.75" header="0.3" footer="0.3"/>
  <pageSetup paperSize="9" scale="94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RMN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Pavlica Martin, Bc.</dc:creator>
  <cp:lastModifiedBy>Regentová Nela</cp:lastModifiedBy>
  <cp:lastPrinted>2024-11-05T15:28:49Z</cp:lastPrinted>
  <dcterms:created xsi:type="dcterms:W3CDTF">2015-06-05T18:19:34Z</dcterms:created>
  <dcterms:modified xsi:type="dcterms:W3CDTF">2025-12-02T11:34:10Z</dcterms:modified>
</cp:coreProperties>
</file>