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tab 9 (vzorce)" sheetId="2" r:id="rId1"/>
    <sheet name="tab 9 vzor" sheetId="3" r:id="rId2"/>
  </sheets>
  <definedNames>
    <definedName name="_xlnm.Print_Area" localSheetId="0">'tab 9 (vzorce)'!$A$1:$S$2063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Roubalová Klára Ing.</author>
    <author>Santner Libor Ing.</author>
  </authors>
  <commentList>
    <comment ref="B24" authorId="0">
      <text>
        <r>
          <rPr>
            <b/>
            <sz val="9"/>
            <rFont val="Tahoma"/>
            <family val="2"/>
          </rPr>
          <t>Roubalová Klára Ing.:</t>
        </r>
        <r>
          <rPr>
            <sz val="9"/>
            <rFont val="Tahoma"/>
            <family val="2"/>
          </rPr>
          <t xml:space="preserve">
Operační program Zaměstnanost
na RP 5019 Ostatní platy uvedeného zdroje je vyčerpáno:
SR podíl 76 719,64 Kč 
EU podíl: 265 168,25 Kč</t>
        </r>
      </text>
    </comment>
    <comment ref="H26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Přičítá se zde RP 5019</t>
        </r>
      </text>
    </comment>
    <comment ref="B32" authorId="0">
      <text>
        <r>
          <rPr>
            <sz val="9"/>
            <rFont val="Tahoma"/>
            <family val="2"/>
          </rPr>
          <t>Komunitární program Horizont</t>
        </r>
      </text>
    </comment>
    <comment ref="B36" authorId="0">
      <text>
        <r>
          <rPr>
            <sz val="9"/>
            <rFont val="Tahoma"/>
            <family val="2"/>
          </rPr>
          <t>3. Akční plán v oblasti Zdraví</t>
        </r>
      </text>
    </comment>
    <comment ref="E1623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Součet kmenových a jednorázových zaměstnanců neodpovídá výkazu ZAM 1-04, kde je uvedeno 90,75 x zde je v součtu 91,06 zam.
</t>
        </r>
        <r>
          <rPr>
            <b/>
            <sz val="11"/>
            <rFont val="Tahoma"/>
            <family val="2"/>
          </rPr>
          <t>opraveno</t>
        </r>
      </text>
    </comment>
    <comment ref="E1635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Propojil jsem na programy níže, přičemž byly údaje zadány většinou ručně.</t>
        </r>
      </text>
    </comment>
    <comment ref="E1663" authorId="0">
      <text>
        <r>
          <rPr>
            <b/>
            <sz val="9"/>
            <rFont val="Tahoma"/>
            <family val="2"/>
          </rPr>
          <t>Roubalová Klára Ing.:</t>
        </r>
        <r>
          <rPr>
            <sz val="9"/>
            <rFont val="Tahoma"/>
            <family val="2"/>
          </rPr>
          <t xml:space="preserve">
za zdroj 12104 a 12109 bylo omylem přičteno do zdroje 10400.</t>
        </r>
      </text>
    </comment>
    <comment ref="E1666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Když jsou k dispozici prostředky na platy, tak musí být vyplaceni nějakým zaměstnancům!! Ti zde chybí!!!
</t>
        </r>
        <r>
          <rPr>
            <b/>
            <sz val="11"/>
            <rFont val="Tahoma"/>
            <family val="2"/>
          </rPr>
          <t>Omlouvám se za nedopatření. Kl. Roubalová</t>
        </r>
      </text>
    </comment>
    <comment ref="G1885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Podle ZAM 1-04 by měla skutečnost činit 109,87 zam, tudíž přeobsazenost! Zde nižší počet zam. 
</t>
        </r>
        <r>
          <rPr>
            <b/>
            <sz val="11"/>
            <rFont val="Tahoma"/>
            <family val="2"/>
          </rPr>
          <t>Doplněno o grant HERA (ECDC)</t>
        </r>
      </text>
    </comment>
    <comment ref="B1889" authorId="0">
      <text>
        <r>
          <rPr>
            <sz val="9"/>
            <rFont val="Tahoma"/>
            <family val="2"/>
          </rPr>
          <t>projekt OPZ: CZ.03.2.63/0.0/0.0/15_039/0009439 "Efektivní podpora zdraví osob ohrožených chudobou a sociálním vyloučením"</t>
        </r>
      </text>
    </comment>
    <comment ref="B1893" authorId="0">
      <text>
        <r>
          <rPr>
            <sz val="9"/>
            <rFont val="Tahoma"/>
            <family val="2"/>
          </rPr>
          <t>projekt OPVVV: CZ.02.1.01./0.0/0.0/16_019/0000860 "Mezinárodní konkurenceschopnost SZÚ ve výzkumu, vývoji a vzdělávání v alternativních toxikologických metodách"</t>
        </r>
      </text>
    </comment>
    <comment ref="B1897" authorId="0">
      <text>
        <r>
          <rPr>
            <sz val="9"/>
            <rFont val="Tahoma"/>
            <family val="2"/>
          </rPr>
          <t>projekt: Prevence antibiotické rezistence</t>
        </r>
      </text>
    </comment>
    <comment ref="C1899" authorId="1">
      <text>
        <r>
          <rPr>
            <b/>
            <sz val="9"/>
            <rFont val="Tahoma"/>
            <family val="2"/>
          </rPr>
          <t>Santner Libor Ing.: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Moc vysoký průměr. Je možné dodat zaměstnance, když nesedí údaje na ZAM 1-04.
</t>
        </r>
        <r>
          <rPr>
            <b/>
            <sz val="11"/>
            <rFont val="Tahoma"/>
            <family val="2"/>
          </rPr>
          <t xml:space="preserve">Zaměstnanci, kteří pracují na tomto projektu jsou: ředitelka SZÚ, ekonomický náměstek a lékařka s vyšší odbornou praxí. </t>
        </r>
      </text>
    </comment>
    <comment ref="B1901" authorId="0">
      <text>
        <r>
          <rPr>
            <b/>
            <sz val="9"/>
            <rFont val="Tahoma"/>
            <family val="2"/>
          </rPr>
          <t xml:space="preserve">projekt ECDC:
</t>
        </r>
        <r>
          <rPr>
            <sz val="9"/>
            <rFont val="Tahoma"/>
            <family val="2"/>
          </rPr>
          <t xml:space="preserve">
P</t>
        </r>
        <r>
          <rPr>
            <b/>
            <sz val="9"/>
            <rFont val="Tahoma"/>
            <family val="2"/>
          </rPr>
          <t>osílení národní infrastruktury s cílem zvýšení kapacity celogenomové sekvenace (whole genome sequencing – WGS) a “diskriminačních” RT PCR s ohledem na národní připravenost na pandemii Covid-19 v ČR.
Jedná se o grant: ECDC/HERA/2021/004 ECD.12218
Zdroj financování: Evropské středisko pro prevenci a kontrolu nemocí (ECDC)
Cílem projektu je vytvoření udržitelné a efektivní vysokokapacitní infrastruktury pro posílení celogenomové sekvenace (WGS), investicí do specifických přístrojů, investicí do nástrojů reálných i virtuálních, a tak umožnit mapování šíření variant SARS-CoV-2 prostřednictvím automatizace procesů WGS. Nezbytnou součástí je vytvoření šablon umožňujících automatizovaný výstup pro Orgány ochrany veřejného zdraví v ČR i v rámci mezinárodních struktur (ECDC/WHO).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<sst xmlns="http://schemas.openxmlformats.org/spreadsheetml/2006/main" count="24265" uniqueCount="102">
  <si>
    <t>z toho:</t>
  </si>
  <si>
    <t>v tom:</t>
  </si>
  <si>
    <t>II. Organizační složky státu - státní správa celkem</t>
  </si>
  <si>
    <t>Poznámky:</t>
  </si>
  <si>
    <t>Tabulka č. 9</t>
  </si>
  <si>
    <t>Kapitola:</t>
  </si>
  <si>
    <t>Rozbor zaměstnanosti a čerpání prostředků platy, ostatní platby za provedenou práci/ostatní osobní náklady zapojených do programů/projektů financovaných a spolufinancovaných z rozpočtu Evropské unie nebo finančních mechanismů čerpané v roce 20XX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</si>
  <si>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</si>
  <si>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r>
      <t>program / projekt;
kód - nástrojové třídění</t>
    </r>
    <r>
      <rPr>
        <vertAlign val="superscript"/>
        <sz val="12"/>
        <color theme="1"/>
        <rFont val="Arial"/>
        <family val="2"/>
      </rPr>
      <t xml:space="preserve"> 2)</t>
    </r>
  </si>
  <si>
    <t>průměrný měsíční plat v Kč</t>
  </si>
  <si>
    <t>průměrná roční motivace na fyzickou osobu v Kč</t>
  </si>
  <si>
    <t>Personální údaje</t>
  </si>
  <si>
    <t xml:space="preserve">Čerpání prostředků na platy zaměstnanců a ostatní platby za provedenou práci/ostatní osobní náklady (OPPP/OON) v Kč </t>
  </si>
  <si>
    <t>program/ projekt;kód - nástrojové třídění</t>
  </si>
  <si>
    <t>spolufinancování ČR ze SR</t>
  </si>
  <si>
    <t>kryto příjmy z rozpočtu EU/FM</t>
  </si>
  <si>
    <t>celkem</t>
  </si>
  <si>
    <t>platy a OPPP/OON</t>
  </si>
  <si>
    <r>
      <rPr>
        <b/>
        <sz val="12"/>
        <color theme="1"/>
        <rFont val="Arial"/>
        <family val="2"/>
      </rPr>
      <t>kmenoví zaměstnanci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průměrný evidenční počet zaměstnanců přepočtený</t>
    </r>
    <r>
      <rPr>
        <sz val="12"/>
        <color theme="1"/>
        <rFont val="Arial"/>
        <family val="2"/>
      </rPr>
      <t xml:space="preserve">) </t>
    </r>
    <r>
      <rPr>
        <vertAlign val="superscript"/>
        <sz val="12"/>
        <color theme="1"/>
        <rFont val="Arial"/>
        <family val="2"/>
      </rPr>
      <t>3)</t>
    </r>
  </si>
  <si>
    <r>
      <t xml:space="preserve">kmenoví zaměstnanci - </t>
    </r>
    <r>
      <rPr>
        <b/>
        <sz val="12"/>
        <color theme="1"/>
        <rFont val="Arial"/>
        <family val="2"/>
      </rPr>
      <t>motivace/odměny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fyzické osoby</t>
    </r>
    <r>
      <rPr>
        <sz val="12"/>
        <color theme="1"/>
        <rFont val="Arial"/>
        <family val="2"/>
      </rPr>
      <t xml:space="preserve">) </t>
    </r>
    <r>
      <rPr>
        <vertAlign val="superscript"/>
        <sz val="12"/>
        <color theme="1"/>
        <rFont val="Arial"/>
        <family val="2"/>
      </rPr>
      <t xml:space="preserve">4)
</t>
    </r>
  </si>
  <si>
    <r>
      <rPr>
        <b/>
        <sz val="12"/>
        <color theme="1"/>
        <rFont val="Arial"/>
        <family val="2"/>
      </rPr>
      <t>jednorázové navýšení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průměrný evidenční počet zaměstnanců přepočtený</t>
    </r>
    <r>
      <rPr>
        <sz val="12"/>
        <color theme="1"/>
        <rFont val="Arial"/>
        <family val="2"/>
      </rPr>
      <t xml:space="preserve">) </t>
    </r>
    <r>
      <rPr>
        <vertAlign val="superscript"/>
        <sz val="12"/>
        <color theme="1"/>
        <rFont val="Arial"/>
        <family val="2"/>
      </rPr>
      <t>5)</t>
    </r>
  </si>
  <si>
    <t>prostředky na platy</t>
  </si>
  <si>
    <t>OPPP/OON</t>
  </si>
  <si>
    <r>
      <t xml:space="preserve">motivace/odměny </t>
    </r>
    <r>
      <rPr>
        <vertAlign val="superscript"/>
        <sz val="12"/>
        <color theme="1"/>
        <rFont val="Arial"/>
        <family val="2"/>
      </rPr>
      <t>4)</t>
    </r>
  </si>
  <si>
    <t>2=(13-13a)/(4+6)/12</t>
  </si>
  <si>
    <t>3=13a/5</t>
  </si>
  <si>
    <t>7a</t>
  </si>
  <si>
    <t>9=7+8</t>
  </si>
  <si>
    <t>10a</t>
  </si>
  <si>
    <t>12=10+11</t>
  </si>
  <si>
    <t>13=7+10</t>
  </si>
  <si>
    <t>13a=7a+10a</t>
  </si>
  <si>
    <t>14=8+11</t>
  </si>
  <si>
    <t>15=13+14</t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</si>
  <si>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</rPr>
      <t>1)</t>
    </r>
  </si>
  <si>
    <t>ADMINISTRATIVNÍ personální kapacity OSS celkem</t>
  </si>
  <si>
    <t>x</t>
  </si>
  <si>
    <t>A</t>
  </si>
  <si>
    <t>B</t>
  </si>
  <si>
    <t>C</t>
  </si>
  <si>
    <t xml:space="preserve">v tom: I. Ústřední orgán státní správy celkem </t>
  </si>
  <si>
    <r>
      <t xml:space="preserve">v tom program/ projekt; kód - nástrojové třídění </t>
    </r>
    <r>
      <rPr>
        <b/>
        <i/>
        <vertAlign val="superscript"/>
        <sz val="12"/>
        <color theme="1"/>
        <rFont val="Arial"/>
        <family val="2"/>
      </rPr>
      <t>2</t>
    </r>
    <r>
      <rPr>
        <i/>
        <vertAlign val="superscript"/>
        <sz val="12"/>
        <color theme="1"/>
        <rFont val="Arial"/>
        <family val="2"/>
      </rPr>
      <t>)</t>
    </r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</si>
  <si>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</si>
  <si>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</si>
  <si>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</si>
  <si>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</si>
  <si>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</si>
  <si>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r>
      <t xml:space="preserve">ADMINISTRATIVNÍ personální kapacity SPO celkem </t>
    </r>
    <r>
      <rPr>
        <b/>
        <vertAlign val="superscript"/>
        <sz val="12"/>
        <color theme="1"/>
        <rFont val="Arial"/>
        <family val="2"/>
      </rPr>
      <t>6)</t>
    </r>
  </si>
  <si>
    <t>v tom: jednotlivá příspěvková organizace celkem</t>
  </si>
  <si>
    <t>jednotlivá příspěvková organizace celkem</t>
  </si>
  <si>
    <t>ADMINISTRATIVNÍ kapacity OSS a SPO celkem</t>
  </si>
  <si>
    <r>
      <t>OSTATNÍ PERSONÁLNÍ KAPACITY</t>
    </r>
    <r>
      <rPr>
        <b/>
        <vertAlign val="superscript"/>
        <sz val="14"/>
        <color theme="1"/>
        <rFont val="Arial"/>
        <family val="2"/>
      </rPr>
      <t xml:space="preserve"> 7)</t>
    </r>
  </si>
  <si>
    <t>OSTATNÍ personální kapacity OSS celkem</t>
  </si>
  <si>
    <r>
      <t xml:space="preserve">OSTATNÍ personální kapacity SPO celkem </t>
    </r>
    <r>
      <rPr>
        <b/>
        <vertAlign val="superscript"/>
        <sz val="12"/>
        <color theme="1"/>
        <rFont val="Arial"/>
        <family val="2"/>
      </rPr>
      <t>6)</t>
    </r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</si>
  <si>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</si>
  <si>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</si>
  <si>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</si>
  <si>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</si>
  <si>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</si>
  <si>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</si>
  <si>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r>
      <t xml:space="preserve">SPO celkem </t>
    </r>
    <r>
      <rPr>
        <b/>
        <vertAlign val="superscript"/>
        <sz val="12"/>
        <color theme="1"/>
        <rFont val="Arial"/>
        <family val="2"/>
      </rPr>
      <t>6)</t>
    </r>
  </si>
  <si>
    <r>
      <t xml:space="preserve">1) </t>
    </r>
    <r>
      <rPr>
        <sz val="12"/>
        <color theme="1"/>
        <rFont val="Arial"/>
        <family val="2"/>
      </rPr>
      <t xml:space="preserve">Kapacity podílející se na implementaci a auditu fondů EU (subjekty koordinace a horizontálních aktivit, řídicí a národní orgány programů, zprostředkující subjekty, auditní orgán), na implementaci programů jiných evropských fondů (například Norských fondů a fondů Evropského hospodářského prostoru) a programů jiných nadnárodních zdrojů (například finančních mechanismů). </t>
    </r>
  </si>
  <si>
    <r>
      <t xml:space="preserve">2) </t>
    </r>
    <r>
      <rPr>
        <sz val="12"/>
        <color theme="1"/>
        <rFont val="Arial"/>
        <family val="2"/>
      </rPr>
      <t>Nástrojové třídění podle vyhlášky č. 323/2002 Sb., o rozpočtové skladbě, ve znění pozdějších předpisů.</t>
    </r>
  </si>
  <si>
    <r>
      <t>3)</t>
    </r>
    <r>
      <rPr>
        <sz val="12"/>
        <color theme="1"/>
        <rFont val="Arial"/>
        <family val="2"/>
      </rPr>
      <t xml:space="preserve"> Uvede se průměrný evidenční počet zaměstnanců přepočtený u kapacit podílejích se na implementaci, realizaci a auditu programů/projektů EU/FM, to bez vazby na každoroční jednorázové navyšování/snižování v rozpočtovaném limitu. Jde o kmenové zaměstnance OSS/PO, kteří po ukončení projektů, maximálně programového období kapitole zůstanou k dispozici.</t>
    </r>
  </si>
  <si>
    <r>
      <t xml:space="preserve">4) </t>
    </r>
    <r>
      <rPr>
        <sz val="12"/>
        <color theme="1"/>
        <rFont val="Arial"/>
        <family val="2"/>
      </rPr>
      <t xml:space="preserve">Uvede se čerpání prostředků a fyzický počet zaměstnanců u kapacit, jejichž plat je plně hrazen ze státního rozpočtu (národní prostředky) a zároveň součástí osobních nákladů je finanční motivace dle usnesení vlády č. 444/2014, finanční motivace a odměny z jiných nadnárodních zdrojů podle zvláštního předpisu.
</t>
    </r>
  </si>
  <si>
    <r>
      <t>5)</t>
    </r>
    <r>
      <rPr>
        <sz val="12"/>
        <color theme="1"/>
        <rFont val="Arial"/>
        <family val="2"/>
      </rPr>
      <t xml:space="preserve"> Uvede se průměrný evidenční počet zaměstnanců přepočtený u kapacit podílejících se na implementaci, realizaci a auditu programů/projektů EU/FM a to s vazbou na každoroční jednorázové navyšování/snižování v rozpočtovaném limitu. Nejde o kmenové zaměstnance, resp. místa, která automaticky kapitole zůstanou v rozpočtovém parametru a systemizaci po ukončení programového období. </t>
    </r>
  </si>
  <si>
    <r>
      <t xml:space="preserve">6) </t>
    </r>
    <r>
      <rPr>
        <sz val="12"/>
        <color theme="1"/>
        <rFont val="Arial"/>
        <family val="2"/>
      </rPr>
      <t>Týká se příspěvkových organizací, které jsou zařazeny do vládní regulace zaměstnanosti (odměňování platem podle zákona č. 262/2006 Sb., zákoník práce, ve znění pozdějších předpisů).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</si>
  <si>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</si>
  <si>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r>
      <t>7)</t>
    </r>
    <r>
      <rPr>
        <sz val="12"/>
        <color theme="1"/>
        <rFont val="Arial"/>
        <family val="2"/>
      </rPr>
      <t xml:space="preserve"> Kapacity podílející se na realizaci projektů a programů EU/FM vyjma zaměstnanců uvedených v poznámce č. 1.</t>
    </r>
  </si>
  <si>
    <t>"x" znamená nerelevantní (nevyplňuje se)</t>
  </si>
  <si>
    <t>Čerpání prostředků na platy a ostatní platby za provedenou práci organizačních složek státu a náklady na platy příspěvkových organizací uvede správce kapitoly v Kč (se zaokrouhlením na 2 desetinná místa).</t>
  </si>
  <si>
    <t>Průměrný evidenční počet zaměstnanců přepočtený se uvádí v zaokrouhlení na 2 desetinná místa. Fyzický počet se uvádí v číslech celých.</t>
  </si>
  <si>
    <t xml:space="preserve">Sestavil: </t>
  </si>
  <si>
    <t>telefon:</t>
  </si>
  <si>
    <t xml:space="preserve">Kontroloval: </t>
  </si>
  <si>
    <t>Datum a podpis:</t>
  </si>
  <si>
    <t>Rozbor zaměstnanosti a čerpání prostředků platy, ostatní platby za provedenou práci/ostatní osobní náklady zapojených do programů/projektů financovaných a spolufinancovaných z rozpočtu Evropské unie nebo finančních mechanismů čerpané v roce 2021</t>
  </si>
  <si>
    <r>
      <t xml:space="preserve">ADMINISTRATIVNÍ PERSONÁLNÍ KAPACITY </t>
    </r>
    <r>
      <rPr>
        <b/>
        <vertAlign val="superscript"/>
        <sz val="14"/>
        <color indexed="8"/>
        <rFont val="Arial"/>
        <family val="2"/>
      </rPr>
      <t>1)</t>
    </r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</si>
  <si>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</rPr>
      <t>2</t>
    </r>
    <r>
      <rPr>
        <i/>
        <vertAlign val="superscript"/>
        <sz val="12"/>
        <rFont val="Arial"/>
        <family val="2"/>
      </rPr>
      <t>)</t>
    </r>
  </si>
  <si>
    <r>
      <t xml:space="preserve">ADMINISTRATIVNÍ personální kapacity SPO celkem </t>
    </r>
    <r>
      <rPr>
        <b/>
        <vertAlign val="superscript"/>
        <sz val="12"/>
        <rFont val="Arial"/>
        <family val="2"/>
      </rPr>
      <t>6)</t>
    </r>
  </si>
  <si>
    <t xml:space="preserve">v tom: </t>
  </si>
  <si>
    <t>jednotlivé</t>
  </si>
  <si>
    <r>
      <t>OSTATNÍ PERSONÁLNÍ KAPACITY</t>
    </r>
    <r>
      <rPr>
        <b/>
        <vertAlign val="superscript"/>
        <sz val="14"/>
        <rFont val="Arial"/>
        <family val="2"/>
      </rPr>
      <t xml:space="preserve"> 7)</t>
    </r>
  </si>
  <si>
    <t xml:space="preserve">v tom:  </t>
  </si>
  <si>
    <t>OSS</t>
  </si>
  <si>
    <r>
      <t xml:space="preserve">OSTATNÍ personální kapacity SPO celkem </t>
    </r>
    <r>
      <rPr>
        <b/>
        <vertAlign val="superscript"/>
        <sz val="12"/>
        <rFont val="Arial"/>
        <family val="2"/>
      </rPr>
      <t>6)</t>
    </r>
  </si>
  <si>
    <t>název SPO</t>
  </si>
  <si>
    <t>10400</t>
  </si>
  <si>
    <t>06004</t>
  </si>
  <si>
    <t>10701</t>
  </si>
  <si>
    <t>12109</t>
  </si>
  <si>
    <t>12104</t>
  </si>
  <si>
    <t>ÚSTAV ZDRAVOTNICKÝCH INFORMACÍ A STATISTIKY ČR</t>
  </si>
  <si>
    <t>AGENTURA PRO ZDRAVOTNICKÝ VÝZKUM ČR</t>
  </si>
  <si>
    <t>10300</t>
  </si>
  <si>
    <t>STÁTNÍ ZDRAVOTNÍ ÚSTAV</t>
  </si>
  <si>
    <t xml:space="preserve">telefon: </t>
  </si>
  <si>
    <t>Ing. Ladislava Klimentová</t>
  </si>
  <si>
    <t>telefon: 224 972 402</t>
  </si>
  <si>
    <t xml:space="preserve">              Ing. Klára Roubalová</t>
  </si>
  <si>
    <t>Sestavil: Ing. Věra Galuszková</t>
  </si>
  <si>
    <t>projekt ECDC (MRZ)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</si>
</sst>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sz val="10"/>
      <name val="Times New Roman CE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Arial CE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vertAlign val="superscript"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Times New Roman CE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vertAlign val="superscript"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b/>
      <sz val="12"/>
      <color theme="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ck"/>
      <bottom style="thin"/>
    </border>
    <border>
      <left style="medium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</cellStyleXfs>
  <cellXfs count="390">
    <xf numFmtId="0" fontId="0" fillId="0" borderId="0" xfId="0"/>
    <xf numFmtId="0" fontId="5" fillId="2" borderId="0" xfId="23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0" fontId="6" fillId="2" borderId="0" xfId="22" applyFont="1" applyFill="1" applyAlignment="1">
      <alignment horizontal="right" vertical="center"/>
      <protection/>
    </xf>
    <xf numFmtId="0" fontId="7" fillId="2" borderId="0" xfId="22" applyFont="1" applyFill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3" xfId="23" applyFont="1" applyFill="1" applyBorder="1" applyAlignment="1">
      <alignment horizontal="center" vertical="center"/>
      <protection/>
    </xf>
    <xf numFmtId="0" fontId="6" fillId="2" borderId="4" xfId="23" applyFont="1" applyFill="1" applyBorder="1" applyAlignment="1">
      <alignment horizontal="center" vertical="center"/>
      <protection/>
    </xf>
    <xf numFmtId="0" fontId="6" fillId="2" borderId="5" xfId="23" applyFont="1" applyFill="1" applyBorder="1" applyAlignment="1">
      <alignment horizontal="center" vertical="center"/>
      <protection/>
    </xf>
    <xf numFmtId="0" fontId="6" fillId="2" borderId="5" xfId="23" applyFont="1" applyFill="1" applyBorder="1" applyAlignment="1">
      <alignment horizontal="center" vertical="center" wrapText="1"/>
      <protection/>
    </xf>
    <xf numFmtId="0" fontId="6" fillId="2" borderId="6" xfId="23" applyFont="1" applyFill="1" applyBorder="1" applyAlignment="1">
      <alignment horizontal="center" vertical="center" wrapText="1"/>
      <protection/>
    </xf>
    <xf numFmtId="0" fontId="1" fillId="2" borderId="0" xfId="23" applyFont="1" applyFill="1" applyAlignment="1">
      <alignment vertical="center"/>
      <protection/>
    </xf>
    <xf numFmtId="0" fontId="1" fillId="2" borderId="0" xfId="22" applyFont="1" applyFill="1" applyAlignment="1">
      <alignment vertical="center"/>
      <protection/>
    </xf>
    <xf numFmtId="0" fontId="12" fillId="2" borderId="7" xfId="22" applyFont="1" applyFill="1" applyBorder="1" applyAlignment="1">
      <alignment horizontal="left" vertical="center" wrapText="1"/>
      <protection/>
    </xf>
    <xf numFmtId="0" fontId="6" fillId="2" borderId="8" xfId="23" applyFont="1" applyFill="1" applyBorder="1" applyAlignment="1">
      <alignment horizontal="center" vertical="center" wrapText="1"/>
      <protection/>
    </xf>
    <xf numFmtId="0" fontId="6" fillId="2" borderId="9" xfId="23" applyFont="1" applyFill="1" applyBorder="1" applyAlignment="1">
      <alignment horizontal="center" vertical="center" wrapText="1"/>
      <protection/>
    </xf>
    <xf numFmtId="0" fontId="6" fillId="2" borderId="8" xfId="23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horizontal="center" vertical="center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 wrapText="1"/>
      <protection/>
    </xf>
    <xf numFmtId="49" fontId="7" fillId="2" borderId="12" xfId="20" applyNumberFormat="1" applyFont="1" applyFill="1" applyBorder="1" applyAlignment="1">
      <alignment horizontal="left" vertical="center" wrapText="1"/>
      <protection/>
    </xf>
    <xf numFmtId="49" fontId="6" fillId="2" borderId="13" xfId="20" applyNumberFormat="1" applyFont="1" applyFill="1" applyBorder="1" applyAlignment="1">
      <alignment horizontal="center" vertical="center" wrapText="1"/>
      <protection/>
    </xf>
    <xf numFmtId="3" fontId="6" fillId="2" borderId="14" xfId="23" applyNumberFormat="1" applyFont="1" applyFill="1" applyBorder="1" applyAlignment="1">
      <alignment vertical="center"/>
      <protection/>
    </xf>
    <xf numFmtId="3" fontId="6" fillId="2" borderId="13" xfId="23" applyNumberFormat="1" applyFont="1" applyFill="1" applyBorder="1" applyAlignment="1">
      <alignment horizontal="center" vertical="center"/>
      <protection/>
    </xf>
    <xf numFmtId="3" fontId="6" fillId="2" borderId="14" xfId="23" applyNumberFormat="1" applyFont="1" applyFill="1" applyBorder="1" applyAlignment="1">
      <alignment horizontal="center" vertical="center"/>
      <protection/>
    </xf>
    <xf numFmtId="3" fontId="6" fillId="2" borderId="15" xfId="23" applyNumberFormat="1" applyFont="1" applyFill="1" applyBorder="1" applyAlignment="1">
      <alignment horizontal="center" vertical="center"/>
      <protection/>
    </xf>
    <xf numFmtId="3" fontId="6" fillId="2" borderId="16" xfId="23" applyNumberFormat="1" applyFont="1" applyFill="1" applyBorder="1" applyAlignment="1">
      <alignment horizontal="center" vertical="center"/>
      <protection/>
    </xf>
    <xf numFmtId="49" fontId="6" fillId="2" borderId="17" xfId="20" applyNumberFormat="1" applyFont="1" applyFill="1" applyBorder="1" applyAlignment="1">
      <alignment horizontal="left" vertical="center" wrapText="1"/>
      <protection/>
    </xf>
    <xf numFmtId="49" fontId="6" fillId="2" borderId="18" xfId="20" applyNumberFormat="1" applyFont="1" applyFill="1" applyBorder="1" applyAlignment="1">
      <alignment horizontal="center" vertical="center" wrapText="1"/>
      <protection/>
    </xf>
    <xf numFmtId="3" fontId="6" fillId="2" borderId="19" xfId="23" applyNumberFormat="1" applyFont="1" applyFill="1" applyBorder="1" applyAlignment="1">
      <alignment horizontal="center" vertical="center"/>
      <protection/>
    </xf>
    <xf numFmtId="3" fontId="6" fillId="2" borderId="18" xfId="23" applyNumberFormat="1" applyFont="1" applyFill="1" applyBorder="1" applyAlignment="1">
      <alignment horizontal="center" vertical="center"/>
      <protection/>
    </xf>
    <xf numFmtId="3" fontId="6" fillId="2" borderId="20" xfId="23" applyNumberFormat="1" applyFont="1" applyFill="1" applyBorder="1" applyAlignment="1">
      <alignment horizontal="center" vertical="center"/>
      <protection/>
    </xf>
    <xf numFmtId="3" fontId="6" fillId="2" borderId="21" xfId="23" applyNumberFormat="1" applyFont="1" applyFill="1" applyBorder="1" applyAlignment="1">
      <alignment horizontal="center" vertical="center"/>
      <protection/>
    </xf>
    <xf numFmtId="49" fontId="6" fillId="2" borderId="22" xfId="20" applyNumberFormat="1" applyFont="1" applyFill="1" applyBorder="1" applyAlignment="1">
      <alignment horizontal="left" vertical="center" wrapText="1"/>
      <protection/>
    </xf>
    <xf numFmtId="0" fontId="6" fillId="2" borderId="18" xfId="23" applyFont="1" applyFill="1" applyBorder="1" applyAlignment="1">
      <alignment horizontal="center" vertical="center"/>
      <protection/>
    </xf>
    <xf numFmtId="0" fontId="6" fillId="2" borderId="19" xfId="23" applyFont="1" applyFill="1" applyBorder="1" applyAlignment="1">
      <alignment horizontal="center" vertical="center"/>
      <protection/>
    </xf>
    <xf numFmtId="0" fontId="6" fillId="2" borderId="20" xfId="23" applyFont="1" applyFill="1" applyBorder="1" applyAlignment="1">
      <alignment horizontal="center" vertical="center"/>
      <protection/>
    </xf>
    <xf numFmtId="49" fontId="7" fillId="2" borderId="23" xfId="20" applyNumberFormat="1" applyFont="1" applyFill="1" applyBorder="1" applyAlignment="1">
      <alignment horizontal="left" vertical="center" wrapText="1"/>
      <protection/>
    </xf>
    <xf numFmtId="49" fontId="6" fillId="2" borderId="24" xfId="20" applyNumberFormat="1" applyFont="1" applyFill="1" applyBorder="1" applyAlignment="1">
      <alignment horizontal="center" vertical="center" wrapText="1"/>
      <protection/>
    </xf>
    <xf numFmtId="3" fontId="6" fillId="2" borderId="25" xfId="23" applyNumberFormat="1" applyFont="1" applyFill="1" applyBorder="1" applyAlignment="1">
      <alignment vertical="center"/>
      <protection/>
    </xf>
    <xf numFmtId="3" fontId="6" fillId="2" borderId="24" xfId="23" applyNumberFormat="1" applyFont="1" applyFill="1" applyBorder="1" applyAlignment="1">
      <alignment horizontal="center" vertical="center"/>
      <protection/>
    </xf>
    <xf numFmtId="3" fontId="6" fillId="2" borderId="25" xfId="23" applyNumberFormat="1" applyFont="1" applyFill="1" applyBorder="1" applyAlignment="1">
      <alignment horizontal="center" vertical="center"/>
      <protection/>
    </xf>
    <xf numFmtId="3" fontId="6" fillId="2" borderId="26" xfId="23" applyNumberFormat="1" applyFont="1" applyFill="1" applyBorder="1" applyAlignment="1">
      <alignment horizontal="center" vertical="center"/>
      <protection/>
    </xf>
    <xf numFmtId="3" fontId="6" fillId="2" borderId="27" xfId="23" applyNumberFormat="1" applyFont="1" applyFill="1" applyBorder="1" applyAlignment="1">
      <alignment horizontal="center" vertical="center"/>
      <protection/>
    </xf>
    <xf numFmtId="49" fontId="6" fillId="2" borderId="28" xfId="20" applyNumberFormat="1" applyFont="1" applyFill="1" applyBorder="1" applyAlignment="1">
      <alignment horizontal="left" vertical="center" wrapText="1"/>
      <protection/>
    </xf>
    <xf numFmtId="49" fontId="14" fillId="2" borderId="28" xfId="20" applyNumberFormat="1" applyFont="1" applyFill="1" applyBorder="1" applyAlignment="1">
      <alignment horizontal="left" vertical="center" wrapText="1"/>
      <protection/>
    </xf>
    <xf numFmtId="3" fontId="6" fillId="2" borderId="19" xfId="23" applyNumberFormat="1" applyFont="1" applyFill="1" applyBorder="1" applyAlignment="1">
      <alignment vertical="center"/>
      <protection/>
    </xf>
    <xf numFmtId="0" fontId="6" fillId="2" borderId="18" xfId="23" applyFont="1" applyFill="1" applyBorder="1" applyAlignment="1">
      <alignment vertical="center"/>
      <protection/>
    </xf>
    <xf numFmtId="0" fontId="6" fillId="2" borderId="19" xfId="23" applyFont="1" applyFill="1" applyBorder="1" applyAlignment="1">
      <alignment vertical="center"/>
      <protection/>
    </xf>
    <xf numFmtId="3" fontId="6" fillId="2" borderId="20" xfId="23" applyNumberFormat="1" applyFont="1" applyFill="1" applyBorder="1" applyAlignment="1">
      <alignment vertical="center"/>
      <protection/>
    </xf>
    <xf numFmtId="49" fontId="14" fillId="2" borderId="29" xfId="20" applyNumberFormat="1" applyFont="1" applyFill="1" applyBorder="1" applyAlignment="1">
      <alignment horizontal="left" vertical="center" wrapText="1"/>
      <protection/>
    </xf>
    <xf numFmtId="49" fontId="6" fillId="2" borderId="30" xfId="20" applyNumberFormat="1" applyFont="1" applyFill="1" applyBorder="1" applyAlignment="1">
      <alignment horizontal="center" vertical="center" wrapText="1"/>
      <protection/>
    </xf>
    <xf numFmtId="3" fontId="6" fillId="2" borderId="31" xfId="23" applyNumberFormat="1" applyFont="1" applyFill="1" applyBorder="1" applyAlignment="1">
      <alignment vertical="center"/>
      <protection/>
    </xf>
    <xf numFmtId="0" fontId="6" fillId="2" borderId="30" xfId="23" applyFont="1" applyFill="1" applyBorder="1" applyAlignment="1">
      <alignment horizontal="center" vertical="center"/>
      <protection/>
    </xf>
    <xf numFmtId="0" fontId="6" fillId="2" borderId="31" xfId="23" applyFont="1" applyFill="1" applyBorder="1" applyAlignment="1">
      <alignment horizontal="center" vertical="center"/>
      <protection/>
    </xf>
    <xf numFmtId="3" fontId="6" fillId="2" borderId="32" xfId="23" applyNumberFormat="1" applyFont="1" applyFill="1" applyBorder="1" applyAlignment="1">
      <alignment horizontal="center" vertical="center"/>
      <protection/>
    </xf>
    <xf numFmtId="3" fontId="6" fillId="2" borderId="31" xfId="23" applyNumberFormat="1" applyFont="1" applyFill="1" applyBorder="1" applyAlignment="1">
      <alignment horizontal="center" vertical="center"/>
      <protection/>
    </xf>
    <xf numFmtId="3" fontId="6" fillId="2" borderId="33" xfId="23" applyNumberFormat="1" applyFont="1" applyFill="1" applyBorder="1" applyAlignment="1">
      <alignment horizontal="center" vertical="center"/>
      <protection/>
    </xf>
    <xf numFmtId="49" fontId="6" fillId="2" borderId="34" xfId="20" applyNumberFormat="1" applyFont="1" applyFill="1" applyBorder="1" applyAlignment="1">
      <alignment horizontal="left" vertical="center" wrapText="1"/>
      <protection/>
    </xf>
    <xf numFmtId="49" fontId="6" fillId="2" borderId="35" xfId="20" applyNumberFormat="1" applyFont="1" applyFill="1" applyBorder="1" applyAlignment="1">
      <alignment horizontal="center" vertical="center" wrapText="1"/>
      <protection/>
    </xf>
    <xf numFmtId="3" fontId="6" fillId="2" borderId="36" xfId="23" applyNumberFormat="1" applyFont="1" applyFill="1" applyBorder="1" applyAlignment="1">
      <alignment horizontal="center" vertical="center"/>
      <protection/>
    </xf>
    <xf numFmtId="0" fontId="6" fillId="2" borderId="35" xfId="23" applyFont="1" applyFill="1" applyBorder="1" applyAlignment="1">
      <alignment horizontal="center" vertical="center"/>
      <protection/>
    </xf>
    <xf numFmtId="0" fontId="6" fillId="2" borderId="36" xfId="23" applyFont="1" applyFill="1" applyBorder="1" applyAlignment="1">
      <alignment horizontal="center" vertical="center"/>
      <protection/>
    </xf>
    <xf numFmtId="3" fontId="6" fillId="2" borderId="37" xfId="23" applyNumberFormat="1" applyFont="1" applyFill="1" applyBorder="1" applyAlignment="1">
      <alignment horizontal="center" vertical="center"/>
      <protection/>
    </xf>
    <xf numFmtId="3" fontId="6" fillId="2" borderId="36" xfId="23" applyNumberFormat="1" applyFont="1" applyFill="1" applyBorder="1" applyAlignment="1">
      <alignment vertical="center"/>
      <protection/>
    </xf>
    <xf numFmtId="3" fontId="6" fillId="2" borderId="38" xfId="23" applyNumberFormat="1" applyFont="1" applyFill="1" applyBorder="1" applyAlignment="1">
      <alignment horizontal="center" vertical="center"/>
      <protection/>
    </xf>
    <xf numFmtId="49" fontId="6" fillId="2" borderId="39" xfId="20" applyNumberFormat="1" applyFont="1" applyFill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3" fontId="6" fillId="2" borderId="2" xfId="23" applyNumberFormat="1" applyFont="1" applyFill="1" applyBorder="1" applyAlignment="1">
      <alignment horizontal="center" vertical="center"/>
      <protection/>
    </xf>
    <xf numFmtId="3" fontId="6" fillId="2" borderId="40" xfId="23" applyNumberFormat="1" applyFont="1" applyFill="1" applyBorder="1" applyAlignment="1">
      <alignment horizontal="center" vertical="center"/>
      <protection/>
    </xf>
    <xf numFmtId="3" fontId="6" fillId="2" borderId="3" xfId="23" applyNumberFormat="1" applyFont="1" applyFill="1" applyBorder="1" applyAlignment="1">
      <alignment horizontal="center" vertical="center"/>
      <protection/>
    </xf>
    <xf numFmtId="49" fontId="7" fillId="2" borderId="28" xfId="20" applyNumberFormat="1" applyFont="1" applyFill="1" applyBorder="1" applyAlignment="1">
      <alignment horizontal="left" vertical="center" wrapText="1"/>
      <protection/>
    </xf>
    <xf numFmtId="49" fontId="7" fillId="2" borderId="29" xfId="20" applyNumberFormat="1" applyFont="1" applyFill="1" applyBorder="1" applyAlignment="1">
      <alignment horizontal="left" vertical="center"/>
      <protection/>
    </xf>
    <xf numFmtId="49" fontId="6" fillId="2" borderId="41" xfId="20" applyNumberFormat="1" applyFont="1" applyFill="1" applyBorder="1" applyAlignment="1">
      <alignment horizontal="center" vertical="center"/>
      <protection/>
    </xf>
    <xf numFmtId="3" fontId="6" fillId="2" borderId="5" xfId="23" applyNumberFormat="1" applyFont="1" applyFill="1" applyBorder="1" applyAlignment="1">
      <alignment vertical="center"/>
      <protection/>
    </xf>
    <xf numFmtId="3" fontId="6" fillId="2" borderId="41" xfId="23" applyNumberFormat="1" applyFont="1" applyFill="1" applyBorder="1" applyAlignment="1">
      <alignment horizontal="center" vertical="center"/>
      <protection/>
    </xf>
    <xf numFmtId="3" fontId="6" fillId="2" borderId="5" xfId="23" applyNumberFormat="1" applyFont="1" applyFill="1" applyBorder="1" applyAlignment="1">
      <alignment horizontal="center" vertical="center"/>
      <protection/>
    </xf>
    <xf numFmtId="3" fontId="6" fillId="2" borderId="4" xfId="23" applyNumberFormat="1" applyFont="1" applyFill="1" applyBorder="1" applyAlignment="1">
      <alignment horizontal="center" vertical="center"/>
      <protection/>
    </xf>
    <xf numFmtId="3" fontId="6" fillId="2" borderId="6" xfId="23" applyNumberFormat="1" applyFont="1" applyFill="1" applyBorder="1" applyAlignment="1">
      <alignment horizontal="center" vertical="center"/>
      <protection/>
    </xf>
    <xf numFmtId="0" fontId="6" fillId="2" borderId="25" xfId="23" applyFont="1" applyFill="1" applyBorder="1" applyAlignment="1">
      <alignment horizontal="center" vertical="center"/>
      <protection/>
    </xf>
    <xf numFmtId="0" fontId="6" fillId="2" borderId="13" xfId="22" applyFont="1" applyFill="1" applyBorder="1" applyAlignment="1">
      <alignment horizontal="center" vertical="center" wrapText="1"/>
      <protection/>
    </xf>
    <xf numFmtId="0" fontId="6" fillId="2" borderId="37" xfId="23" applyFont="1" applyFill="1" applyBorder="1" applyAlignment="1">
      <alignment horizontal="center" vertical="center"/>
      <protection/>
    </xf>
    <xf numFmtId="0" fontId="12" fillId="2" borderId="42" xfId="22" applyFont="1" applyFill="1" applyBorder="1" applyAlignment="1">
      <alignment horizontal="left" vertical="center" wrapText="1"/>
      <protection/>
    </xf>
    <xf numFmtId="0" fontId="7" fillId="2" borderId="43" xfId="22" applyFont="1" applyFill="1" applyBorder="1" applyAlignment="1">
      <alignment horizontal="center" vertical="center"/>
      <protection/>
    </xf>
    <xf numFmtId="3" fontId="7" fillId="2" borderId="44" xfId="23" applyNumberFormat="1" applyFont="1" applyFill="1" applyBorder="1" applyAlignment="1">
      <alignment vertical="center"/>
      <protection/>
    </xf>
    <xf numFmtId="3" fontId="7" fillId="2" borderId="44" xfId="22" applyNumberFormat="1" applyFont="1" applyFill="1" applyBorder="1" applyAlignment="1">
      <alignment vertical="center"/>
      <protection/>
    </xf>
    <xf numFmtId="0" fontId="7" fillId="2" borderId="43" xfId="22" applyFont="1" applyFill="1" applyBorder="1" applyAlignment="1">
      <alignment vertical="center"/>
      <protection/>
    </xf>
    <xf numFmtId="0" fontId="7" fillId="2" borderId="44" xfId="22" applyFont="1" applyFill="1" applyBorder="1" applyAlignment="1">
      <alignment vertical="center"/>
      <protection/>
    </xf>
    <xf numFmtId="3" fontId="7" fillId="2" borderId="45" xfId="22" applyNumberFormat="1" applyFont="1" applyFill="1" applyBorder="1" applyAlignment="1">
      <alignment vertical="center"/>
      <protection/>
    </xf>
    <xf numFmtId="3" fontId="7" fillId="2" borderId="46" xfId="22" applyNumberFormat="1" applyFont="1" applyFill="1" applyBorder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2" fillId="2" borderId="0" xfId="21" applyFill="1">
      <alignment/>
      <protection/>
    </xf>
    <xf numFmtId="49" fontId="7" fillId="2" borderId="47" xfId="20" applyNumberFormat="1" applyFont="1" applyFill="1" applyBorder="1" applyAlignment="1">
      <alignment horizontal="left" vertical="center" wrapText="1"/>
      <protection/>
    </xf>
    <xf numFmtId="0" fontId="6" fillId="2" borderId="30" xfId="22" applyFont="1" applyFill="1" applyBorder="1" applyAlignment="1">
      <alignment horizontal="center" vertical="center" wrapText="1"/>
      <protection/>
    </xf>
    <xf numFmtId="3" fontId="6" fillId="2" borderId="30" xfId="23" applyNumberFormat="1" applyFont="1" applyFill="1" applyBorder="1" applyAlignment="1">
      <alignment horizontal="center" vertical="center"/>
      <protection/>
    </xf>
    <xf numFmtId="0" fontId="6" fillId="2" borderId="40" xfId="23" applyFont="1" applyFill="1" applyBorder="1" applyAlignment="1">
      <alignment horizontal="center" vertical="center"/>
      <protection/>
    </xf>
    <xf numFmtId="0" fontId="6" fillId="2" borderId="24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4" xfId="23" applyFont="1" applyFill="1" applyBorder="1" applyAlignment="1">
      <alignment horizontal="center" vertical="center"/>
      <protection/>
    </xf>
    <xf numFmtId="0" fontId="6" fillId="2" borderId="41" xfId="23" applyFont="1" applyFill="1" applyBorder="1" applyAlignment="1">
      <alignment horizontal="center" vertical="center"/>
      <protection/>
    </xf>
    <xf numFmtId="0" fontId="6" fillId="2" borderId="0" xfId="23" applyFont="1" applyFill="1" applyAlignment="1">
      <alignment vertical="center"/>
      <protection/>
    </xf>
    <xf numFmtId="0" fontId="9" fillId="2" borderId="0" xfId="22" applyFont="1" applyFill="1" applyAlignment="1">
      <alignment vertical="center"/>
      <protection/>
    </xf>
    <xf numFmtId="0" fontId="9" fillId="2" borderId="0" xfId="22" applyFont="1" applyFill="1" applyAlignment="1">
      <alignment vertical="center" wrapText="1"/>
      <protection/>
    </xf>
    <xf numFmtId="0" fontId="6" fillId="2" borderId="0" xfId="25" applyFont="1" applyFill="1" applyAlignment="1">
      <alignment vertical="center"/>
      <protection/>
    </xf>
    <xf numFmtId="0" fontId="6" fillId="2" borderId="0" xfId="25" applyFont="1" applyFill="1" applyAlignment="1">
      <alignment horizontal="left" vertical="center"/>
      <protection/>
    </xf>
    <xf numFmtId="0" fontId="6" fillId="2" borderId="0" xfId="22" applyFont="1" applyFill="1" applyAlignment="1">
      <alignment horizontal="left" vertical="center"/>
      <protection/>
    </xf>
    <xf numFmtId="0" fontId="18" fillId="2" borderId="0" xfId="23" applyFont="1" applyFill="1" applyAlignment="1">
      <alignment vertical="center"/>
      <protection/>
    </xf>
    <xf numFmtId="0" fontId="3" fillId="0" borderId="0" xfId="22" applyNumberFormat="1" applyFont="1" applyFill="1" applyBorder="1" applyAlignment="1">
      <alignment vertical="center" wrapText="1"/>
      <protection/>
    </xf>
    <xf numFmtId="4" fontId="3" fillId="0" borderId="0" xfId="22" applyNumberFormat="1" applyFont="1" applyFill="1" applyBorder="1" applyAlignment="1">
      <alignment vertical="center" wrapText="1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4" fontId="5" fillId="0" borderId="0" xfId="22" applyNumberFormat="1" applyFont="1" applyFill="1" applyAlignment="1">
      <alignment vertical="center"/>
      <protection/>
    </xf>
    <xf numFmtId="0" fontId="3" fillId="0" borderId="0" xfId="22" applyFont="1" applyFill="1" applyAlignment="1">
      <alignment vertical="center"/>
      <protection/>
    </xf>
    <xf numFmtId="0" fontId="20" fillId="0" borderId="0" xfId="22" applyFont="1" applyFill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2" fillId="0" borderId="7" xfId="22" applyFont="1" applyFill="1" applyBorder="1" applyAlignment="1">
      <alignment horizontal="left" vertical="center" wrapText="1"/>
      <protection/>
    </xf>
    <xf numFmtId="0" fontId="5" fillId="0" borderId="8" xfId="23" applyFont="1" applyFill="1" applyBorder="1" applyAlignment="1">
      <alignment horizontal="center" vertical="center" wrapText="1"/>
      <protection/>
    </xf>
    <xf numFmtId="0" fontId="5" fillId="0" borderId="9" xfId="23" applyFont="1" applyFill="1" applyBorder="1" applyAlignment="1">
      <alignment horizontal="center" vertical="center" wrapText="1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4" fontId="5" fillId="0" borderId="10" xfId="23" applyNumberFormat="1" applyFont="1" applyFill="1" applyBorder="1" applyAlignment="1">
      <alignment horizontal="center" vertical="center"/>
      <protection/>
    </xf>
    <xf numFmtId="4" fontId="5" fillId="0" borderId="9" xfId="23" applyNumberFormat="1" applyFont="1" applyFill="1" applyBorder="1" applyAlignment="1">
      <alignment horizontal="center" vertical="center"/>
      <protection/>
    </xf>
    <xf numFmtId="4" fontId="5" fillId="0" borderId="9" xfId="23" applyNumberFormat="1" applyFont="1" applyFill="1" applyBorder="1" applyAlignment="1">
      <alignment horizontal="center" vertical="center" wrapText="1"/>
      <protection/>
    </xf>
    <xf numFmtId="4" fontId="22" fillId="0" borderId="9" xfId="23" applyNumberFormat="1" applyFont="1" applyFill="1" applyBorder="1" applyAlignment="1">
      <alignment horizontal="center" vertical="center" wrapText="1"/>
      <protection/>
    </xf>
    <xf numFmtId="4" fontId="5" fillId="0" borderId="11" xfId="23" applyNumberFormat="1" applyFont="1" applyFill="1" applyBorder="1" applyAlignment="1">
      <alignment horizontal="center" vertical="center" wrapText="1"/>
      <protection/>
    </xf>
    <xf numFmtId="49" fontId="23" fillId="0" borderId="12" xfId="20" applyNumberFormat="1" applyFont="1" applyFill="1" applyBorder="1" applyAlignment="1">
      <alignment horizontal="left" vertical="center" wrapText="1"/>
      <protection/>
    </xf>
    <xf numFmtId="49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3" applyNumberFormat="1" applyFont="1" applyFill="1" applyBorder="1" applyAlignment="1">
      <alignment horizontal="right" vertical="center"/>
      <protection/>
    </xf>
    <xf numFmtId="4" fontId="5" fillId="0" borderId="13" xfId="23" applyNumberFormat="1" applyFont="1" applyFill="1" applyBorder="1" applyAlignment="1">
      <alignment horizontal="right" vertical="center"/>
      <protection/>
    </xf>
    <xf numFmtId="4" fontId="5" fillId="0" borderId="14" xfId="23" applyNumberFormat="1" applyFont="1" applyFill="1" applyBorder="1" applyAlignment="1">
      <alignment horizontal="right" vertical="center"/>
      <protection/>
    </xf>
    <xf numFmtId="4" fontId="5" fillId="0" borderId="16" xfId="23" applyNumberFormat="1" applyFont="1" applyFill="1" applyBorder="1" applyAlignment="1">
      <alignment horizontal="right" vertical="center"/>
      <protection/>
    </xf>
    <xf numFmtId="4" fontId="5" fillId="0" borderId="15" xfId="23" applyNumberFormat="1" applyFont="1" applyFill="1" applyBorder="1" applyAlignment="1">
      <alignment horizontal="right" vertical="center"/>
      <protection/>
    </xf>
    <xf numFmtId="49" fontId="5" fillId="0" borderId="17" xfId="20" applyNumberFormat="1" applyFont="1" applyFill="1" applyBorder="1" applyAlignment="1">
      <alignment horizontal="left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/>
      <protection/>
    </xf>
    <xf numFmtId="3" fontId="5" fillId="0" borderId="19" xfId="23" applyNumberFormat="1" applyFont="1" applyFill="1" applyBorder="1" applyAlignment="1">
      <alignment horizontal="right" vertical="center"/>
      <protection/>
    </xf>
    <xf numFmtId="4" fontId="5" fillId="0" borderId="18" xfId="23" applyNumberFormat="1" applyFont="1" applyFill="1" applyBorder="1" applyAlignment="1">
      <alignment horizontal="right" vertical="center"/>
      <protection/>
    </xf>
    <xf numFmtId="4" fontId="5" fillId="0" borderId="19" xfId="23" applyNumberFormat="1" applyFont="1" applyFill="1" applyBorder="1" applyAlignment="1">
      <alignment horizontal="right" vertical="center"/>
      <protection/>
    </xf>
    <xf numFmtId="4" fontId="5" fillId="0" borderId="21" xfId="23" applyNumberFormat="1" applyFont="1" applyFill="1" applyBorder="1" applyAlignment="1">
      <alignment horizontal="right" vertical="center"/>
      <protection/>
    </xf>
    <xf numFmtId="4" fontId="5" fillId="0" borderId="20" xfId="23" applyNumberFormat="1" applyFont="1" applyFill="1" applyBorder="1" applyAlignment="1">
      <alignment horizontal="right" vertical="center"/>
      <protection/>
    </xf>
    <xf numFmtId="49" fontId="5" fillId="0" borderId="22" xfId="20" applyNumberFormat="1" applyFont="1" applyFill="1" applyBorder="1" applyAlignment="1">
      <alignment horizontal="left" vertical="center" wrapText="1"/>
      <protection/>
    </xf>
    <xf numFmtId="49" fontId="23" fillId="3" borderId="23" xfId="20" applyNumberFormat="1" applyFont="1" applyFill="1" applyBorder="1" applyAlignment="1">
      <alignment horizontal="left" vertical="center" wrapText="1"/>
      <protection/>
    </xf>
    <xf numFmtId="49" fontId="5" fillId="3" borderId="24" xfId="20" applyNumberFormat="1" applyFont="1" applyFill="1" applyBorder="1" applyAlignment="1">
      <alignment horizontal="center" vertical="center" wrapText="1"/>
      <protection/>
    </xf>
    <xf numFmtId="3" fontId="5" fillId="3" borderId="25" xfId="23" applyNumberFormat="1" applyFont="1" applyFill="1" applyBorder="1" applyAlignment="1">
      <alignment horizontal="right" vertical="center"/>
      <protection/>
    </xf>
    <xf numFmtId="4" fontId="5" fillId="3" borderId="24" xfId="23" applyNumberFormat="1" applyFont="1" applyFill="1" applyBorder="1" applyAlignment="1">
      <alignment horizontal="right" vertical="center"/>
      <protection/>
    </xf>
    <xf numFmtId="4" fontId="5" fillId="3" borderId="25" xfId="23" applyNumberFormat="1" applyFont="1" applyFill="1" applyBorder="1" applyAlignment="1">
      <alignment horizontal="right" vertical="center"/>
      <protection/>
    </xf>
    <xf numFmtId="4" fontId="5" fillId="3" borderId="27" xfId="23" applyNumberFormat="1" applyFont="1" applyFill="1" applyBorder="1" applyAlignment="1">
      <alignment horizontal="right" vertical="center"/>
      <protection/>
    </xf>
    <xf numFmtId="4" fontId="5" fillId="3" borderId="26" xfId="23" applyNumberFormat="1" applyFont="1" applyFill="1" applyBorder="1" applyAlignment="1">
      <alignment horizontal="right" vertical="center"/>
      <protection/>
    </xf>
    <xf numFmtId="49" fontId="5" fillId="0" borderId="28" xfId="20" applyNumberFormat="1" applyFont="1" applyFill="1" applyBorder="1" applyAlignment="1">
      <alignment horizontal="left" vertical="center" wrapText="1"/>
      <protection/>
    </xf>
    <xf numFmtId="3" fontId="5" fillId="0" borderId="21" xfId="23" applyNumberFormat="1" applyFont="1" applyFill="1" applyBorder="1" applyAlignment="1">
      <alignment horizontal="right" vertical="center"/>
      <protection/>
    </xf>
    <xf numFmtId="49" fontId="24" fillId="0" borderId="28" xfId="20" applyNumberFormat="1" applyFont="1" applyFill="1" applyBorder="1" applyAlignment="1">
      <alignment horizontal="left" vertical="center" wrapText="1"/>
      <protection/>
    </xf>
    <xf numFmtId="49" fontId="5" fillId="4" borderId="18" xfId="20" applyNumberFormat="1" applyFont="1" applyFill="1" applyBorder="1" applyAlignment="1">
      <alignment horizontal="center" vertical="center" wrapText="1"/>
      <protection/>
    </xf>
    <xf numFmtId="4" fontId="6" fillId="0" borderId="20" xfId="23" applyNumberFormat="1" applyFont="1" applyFill="1" applyBorder="1" applyAlignment="1">
      <alignment horizontal="right" vertical="center"/>
      <protection/>
    </xf>
    <xf numFmtId="4" fontId="6" fillId="0" borderId="19" xfId="23" applyNumberFormat="1" applyFont="1" applyFill="1" applyBorder="1" applyAlignment="1">
      <alignment horizontal="right" vertical="center"/>
      <protection/>
    </xf>
    <xf numFmtId="4" fontId="5" fillId="4" borderId="18" xfId="23" applyNumberFormat="1" applyFont="1" applyFill="1" applyBorder="1" applyAlignment="1">
      <alignment horizontal="right" vertical="center"/>
      <protection/>
    </xf>
    <xf numFmtId="4" fontId="5" fillId="4" borderId="19" xfId="23" applyNumberFormat="1" applyFont="1" applyFill="1" applyBorder="1" applyAlignment="1">
      <alignment horizontal="right" vertical="center"/>
      <protection/>
    </xf>
    <xf numFmtId="4" fontId="5" fillId="4" borderId="21" xfId="23" applyNumberFormat="1" applyFont="1" applyFill="1" applyBorder="1" applyAlignment="1">
      <alignment horizontal="right" vertical="center"/>
      <protection/>
    </xf>
    <xf numFmtId="4" fontId="5" fillId="4" borderId="20" xfId="23" applyNumberFormat="1" applyFont="1" applyFill="1" applyBorder="1" applyAlignment="1">
      <alignment horizontal="right" vertical="center"/>
      <protection/>
    </xf>
    <xf numFmtId="49" fontId="24" fillId="0" borderId="29" xfId="20" applyNumberFormat="1" applyFont="1" applyFill="1" applyBorder="1" applyAlignment="1">
      <alignment horizontal="left" vertical="center" wrapText="1"/>
      <protection/>
    </xf>
    <xf numFmtId="49" fontId="5" fillId="4" borderId="30" xfId="20" applyNumberFormat="1" applyFont="1" applyFill="1" applyBorder="1" applyAlignment="1">
      <alignment horizontal="center" vertical="center" wrapText="1"/>
      <protection/>
    </xf>
    <xf numFmtId="3" fontId="5" fillId="0" borderId="31" xfId="23" applyNumberFormat="1" applyFont="1" applyFill="1" applyBorder="1" applyAlignment="1">
      <alignment horizontal="right" vertical="center"/>
      <protection/>
    </xf>
    <xf numFmtId="4" fontId="5" fillId="0" borderId="30" xfId="23" applyNumberFormat="1" applyFont="1" applyFill="1" applyBorder="1" applyAlignment="1">
      <alignment horizontal="right" vertical="center"/>
      <protection/>
    </xf>
    <xf numFmtId="4" fontId="5" fillId="0" borderId="31" xfId="23" applyNumberFormat="1" applyFont="1" applyFill="1" applyBorder="1" applyAlignment="1">
      <alignment horizontal="right" vertical="center"/>
      <protection/>
    </xf>
    <xf numFmtId="4" fontId="5" fillId="0" borderId="33" xfId="23" applyNumberFormat="1" applyFont="1" applyFill="1" applyBorder="1" applyAlignment="1">
      <alignment horizontal="right" vertical="center"/>
      <protection/>
    </xf>
    <xf numFmtId="4" fontId="5" fillId="0" borderId="32" xfId="23" applyNumberFormat="1" applyFont="1" applyFill="1" applyBorder="1" applyAlignment="1">
      <alignment horizontal="right" vertical="center"/>
      <protection/>
    </xf>
    <xf numFmtId="0" fontId="5" fillId="0" borderId="48" xfId="22" applyFont="1" applyBorder="1" applyAlignment="1">
      <alignment vertical="center"/>
      <protection/>
    </xf>
    <xf numFmtId="49" fontId="5" fillId="0" borderId="34" xfId="20" applyNumberFormat="1" applyFont="1" applyFill="1" applyBorder="1" applyAlignment="1">
      <alignment horizontal="left" vertical="center" wrapText="1"/>
      <protection/>
    </xf>
    <xf numFmtId="49" fontId="5" fillId="0" borderId="35" xfId="20" applyNumberFormat="1" applyFont="1" applyFill="1" applyBorder="1" applyAlignment="1">
      <alignment horizontal="center" vertical="center" wrapText="1"/>
      <protection/>
    </xf>
    <xf numFmtId="3" fontId="5" fillId="0" borderId="36" xfId="23" applyNumberFormat="1" applyFont="1" applyFill="1" applyBorder="1" applyAlignment="1">
      <alignment horizontal="right" vertical="center"/>
      <protection/>
    </xf>
    <xf numFmtId="4" fontId="5" fillId="0" borderId="35" xfId="23" applyNumberFormat="1" applyFont="1" applyFill="1" applyBorder="1" applyAlignment="1">
      <alignment horizontal="right" vertical="center"/>
      <protection/>
    </xf>
    <xf numFmtId="4" fontId="5" fillId="0" borderId="36" xfId="23" applyNumberFormat="1" applyFont="1" applyFill="1" applyBorder="1" applyAlignment="1">
      <alignment horizontal="right" vertical="center"/>
      <protection/>
    </xf>
    <xf numFmtId="4" fontId="5" fillId="0" borderId="38" xfId="23" applyNumberFormat="1" applyFont="1" applyFill="1" applyBorder="1" applyAlignment="1">
      <alignment horizontal="right" vertical="center"/>
      <protection/>
    </xf>
    <xf numFmtId="4" fontId="5" fillId="0" borderId="37" xfId="23" applyNumberFormat="1" applyFont="1" applyFill="1" applyBorder="1" applyAlignment="1">
      <alignment horizontal="right" vertical="center"/>
      <protection/>
    </xf>
    <xf numFmtId="4" fontId="5" fillId="4" borderId="36" xfId="23" applyNumberFormat="1" applyFont="1" applyFill="1" applyBorder="1" applyAlignment="1">
      <alignment horizontal="right" vertical="center"/>
      <protection/>
    </xf>
    <xf numFmtId="49" fontId="23" fillId="0" borderId="23" xfId="20" applyNumberFormat="1" applyFont="1" applyFill="1" applyBorder="1" applyAlignment="1">
      <alignment horizontal="left" vertical="center" wrapText="1"/>
      <protection/>
    </xf>
    <xf numFmtId="49" fontId="5" fillId="0" borderId="24" xfId="20" applyNumberFormat="1" applyFont="1" applyFill="1" applyBorder="1" applyAlignment="1">
      <alignment horizontal="center" vertical="center" wrapText="1"/>
      <protection/>
    </xf>
    <xf numFmtId="3" fontId="5" fillId="0" borderId="25" xfId="23" applyNumberFormat="1" applyFont="1" applyFill="1" applyBorder="1" applyAlignment="1">
      <alignment horizontal="right" vertical="center"/>
      <protection/>
    </xf>
    <xf numFmtId="4" fontId="5" fillId="0" borderId="24" xfId="23" applyNumberFormat="1" applyFont="1" applyFill="1" applyBorder="1" applyAlignment="1">
      <alignment horizontal="right" vertical="center"/>
      <protection/>
    </xf>
    <xf numFmtId="4" fontId="5" fillId="0" borderId="25" xfId="23" applyNumberFormat="1" applyFont="1" applyFill="1" applyBorder="1" applyAlignment="1">
      <alignment horizontal="right" vertical="center"/>
      <protection/>
    </xf>
    <xf numFmtId="4" fontId="5" fillId="0" borderId="27" xfId="23" applyNumberFormat="1" applyFont="1" applyFill="1" applyBorder="1" applyAlignment="1">
      <alignment horizontal="right" vertical="center"/>
      <protection/>
    </xf>
    <xf numFmtId="4" fontId="5" fillId="0" borderId="26" xfId="23" applyNumberFormat="1" applyFont="1" applyFill="1" applyBorder="1" applyAlignment="1">
      <alignment horizontal="right" vertical="center"/>
      <protection/>
    </xf>
    <xf numFmtId="49" fontId="5" fillId="0" borderId="39" xfId="20" applyNumberFormat="1" applyFont="1" applyFill="1" applyBorder="1" applyAlignment="1">
      <alignment horizontal="left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3" fontId="5" fillId="0" borderId="2" xfId="23" applyNumberFormat="1" applyFont="1" applyFill="1" applyBorder="1" applyAlignment="1">
      <alignment horizontal="right" vertical="center"/>
      <protection/>
    </xf>
    <xf numFmtId="4" fontId="5" fillId="0" borderId="1" xfId="23" applyNumberFormat="1" applyFont="1" applyFill="1" applyBorder="1" applyAlignment="1">
      <alignment horizontal="right" vertical="center"/>
      <protection/>
    </xf>
    <xf numFmtId="4" fontId="5" fillId="0" borderId="2" xfId="23" applyNumberFormat="1" applyFont="1" applyFill="1" applyBorder="1" applyAlignment="1">
      <alignment horizontal="right" vertical="center"/>
      <protection/>
    </xf>
    <xf numFmtId="4" fontId="5" fillId="0" borderId="3" xfId="23" applyNumberFormat="1" applyFont="1" applyFill="1" applyBorder="1" applyAlignment="1">
      <alignment horizontal="right" vertical="center"/>
      <protection/>
    </xf>
    <xf numFmtId="4" fontId="5" fillId="0" borderId="40" xfId="23" applyNumberFormat="1" applyFont="1" applyFill="1" applyBorder="1" applyAlignment="1">
      <alignment horizontal="right" vertical="center"/>
      <protection/>
    </xf>
    <xf numFmtId="49" fontId="23" fillId="0" borderId="28" xfId="20" applyNumberFormat="1" applyFont="1" applyFill="1" applyBorder="1" applyAlignment="1">
      <alignment horizontal="left" vertical="center" wrapText="1"/>
      <protection/>
    </xf>
    <xf numFmtId="49" fontId="23" fillId="0" borderId="29" xfId="20" applyNumberFormat="1" applyFont="1" applyFill="1" applyBorder="1" applyAlignment="1">
      <alignment horizontal="left" vertical="center" wrapText="1"/>
      <protection/>
    </xf>
    <xf numFmtId="49" fontId="5" fillId="0" borderId="30" xfId="20" applyNumberFormat="1" applyFont="1" applyFill="1" applyBorder="1" applyAlignment="1">
      <alignment horizontal="center" vertical="center" wrapText="1"/>
      <protection/>
    </xf>
    <xf numFmtId="3" fontId="5" fillId="0" borderId="33" xfId="23" applyNumberFormat="1" applyFont="1" applyFill="1" applyBorder="1" applyAlignment="1">
      <alignment horizontal="right" vertical="center"/>
      <protection/>
    </xf>
    <xf numFmtId="3" fontId="5" fillId="0" borderId="38" xfId="23" applyNumberFormat="1" applyFont="1" applyFill="1" applyBorder="1" applyAlignment="1">
      <alignment horizontal="right" vertical="center"/>
      <protection/>
    </xf>
    <xf numFmtId="49" fontId="23" fillId="0" borderId="23" xfId="20" applyNumberFormat="1" applyFont="1" applyFill="1" applyBorder="1" applyAlignment="1">
      <alignment horizontal="left" vertical="center"/>
      <protection/>
    </xf>
    <xf numFmtId="49" fontId="5" fillId="0" borderId="24" xfId="20" applyNumberFormat="1" applyFont="1" applyFill="1" applyBorder="1" applyAlignment="1">
      <alignment horizontal="center" vertical="center"/>
      <protection/>
    </xf>
    <xf numFmtId="3" fontId="5" fillId="0" borderId="27" xfId="23" applyNumberFormat="1" applyFont="1" applyFill="1" applyBorder="1" applyAlignment="1">
      <alignment horizontal="right" vertical="center"/>
      <protection/>
    </xf>
    <xf numFmtId="3" fontId="5" fillId="0" borderId="3" xfId="23" applyNumberFormat="1" applyFont="1" applyFill="1" applyBorder="1" applyAlignment="1">
      <alignment horizontal="right" vertical="center"/>
      <protection/>
    </xf>
    <xf numFmtId="4" fontId="5" fillId="4" borderId="2" xfId="23" applyNumberFormat="1" applyFont="1" applyFill="1" applyBorder="1" applyAlignment="1">
      <alignment horizontal="right" vertical="center"/>
      <protection/>
    </xf>
    <xf numFmtId="49" fontId="23" fillId="5" borderId="49" xfId="20" applyNumberFormat="1" applyFont="1" applyFill="1" applyBorder="1" applyAlignment="1">
      <alignment horizontal="left" vertical="center" wrapText="1"/>
      <protection/>
    </xf>
    <xf numFmtId="0" fontId="5" fillId="5" borderId="50" xfId="22" applyFont="1" applyFill="1" applyBorder="1" applyAlignment="1">
      <alignment horizontal="center" vertical="center" wrapText="1"/>
      <protection/>
    </xf>
    <xf numFmtId="3" fontId="5" fillId="5" borderId="51" xfId="23" applyNumberFormat="1" applyFont="1" applyFill="1" applyBorder="1" applyAlignment="1">
      <alignment horizontal="right" vertical="center"/>
      <protection/>
    </xf>
    <xf numFmtId="3" fontId="5" fillId="5" borderId="52" xfId="23" applyNumberFormat="1" applyFont="1" applyFill="1" applyBorder="1" applyAlignment="1">
      <alignment horizontal="right" vertical="center"/>
      <protection/>
    </xf>
    <xf numFmtId="4" fontId="5" fillId="5" borderId="50" xfId="23" applyNumberFormat="1" applyFont="1" applyFill="1" applyBorder="1" applyAlignment="1">
      <alignment horizontal="right" vertical="center"/>
      <protection/>
    </xf>
    <xf numFmtId="4" fontId="5" fillId="5" borderId="53" xfId="23" applyNumberFormat="1" applyFont="1" applyFill="1" applyBorder="1" applyAlignment="1">
      <alignment horizontal="right" vertical="center"/>
      <protection/>
    </xf>
    <xf numFmtId="4" fontId="5" fillId="5" borderId="54" xfId="23" applyNumberFormat="1" applyFont="1" applyFill="1" applyBorder="1" applyAlignment="1">
      <alignment horizontal="right" vertical="center"/>
      <protection/>
    </xf>
    <xf numFmtId="4" fontId="5" fillId="5" borderId="55" xfId="23" applyNumberFormat="1" applyFont="1" applyFill="1" applyBorder="1" applyAlignment="1">
      <alignment horizontal="right" vertical="center"/>
      <protection/>
    </xf>
    <xf numFmtId="49" fontId="5" fillId="5" borderId="17" xfId="20" applyNumberFormat="1" applyFont="1" applyFill="1" applyBorder="1" applyAlignment="1">
      <alignment horizontal="left" vertical="center" wrapText="1"/>
      <protection/>
    </xf>
    <xf numFmtId="49" fontId="5" fillId="5" borderId="18" xfId="20" applyNumberFormat="1" applyFont="1" applyFill="1" applyBorder="1" applyAlignment="1">
      <alignment horizontal="center" vertical="center" wrapText="1"/>
      <protection/>
    </xf>
    <xf numFmtId="3" fontId="5" fillId="5" borderId="19" xfId="23" applyNumberFormat="1" applyFont="1" applyFill="1" applyBorder="1" applyAlignment="1">
      <alignment horizontal="right" vertical="center"/>
      <protection/>
    </xf>
    <xf numFmtId="3" fontId="5" fillId="5" borderId="21" xfId="23" applyNumberFormat="1" applyFont="1" applyFill="1" applyBorder="1" applyAlignment="1">
      <alignment horizontal="right" vertical="center"/>
      <protection/>
    </xf>
    <xf numFmtId="4" fontId="5" fillId="5" borderId="18" xfId="23" applyNumberFormat="1" applyFont="1" applyFill="1" applyBorder="1" applyAlignment="1">
      <alignment horizontal="right" vertical="center"/>
      <protection/>
    </xf>
    <xf numFmtId="4" fontId="5" fillId="5" borderId="19" xfId="23" applyNumberFormat="1" applyFont="1" applyFill="1" applyBorder="1" applyAlignment="1">
      <alignment horizontal="right" vertical="center"/>
      <protection/>
    </xf>
    <xf numFmtId="4" fontId="5" fillId="5" borderId="21" xfId="23" applyNumberFormat="1" applyFont="1" applyFill="1" applyBorder="1" applyAlignment="1">
      <alignment horizontal="right" vertical="center"/>
      <protection/>
    </xf>
    <xf numFmtId="4" fontId="5" fillId="5" borderId="20" xfId="23" applyNumberFormat="1" applyFont="1" applyFill="1" applyBorder="1" applyAlignment="1">
      <alignment horizontal="right" vertical="center"/>
      <protection/>
    </xf>
    <xf numFmtId="49" fontId="5" fillId="5" borderId="56" xfId="20" applyNumberFormat="1" applyFont="1" applyFill="1" applyBorder="1" applyAlignment="1">
      <alignment horizontal="left" vertical="center" wrapText="1"/>
      <protection/>
    </xf>
    <xf numFmtId="49" fontId="5" fillId="5" borderId="57" xfId="20" applyNumberFormat="1" applyFont="1" applyFill="1" applyBorder="1" applyAlignment="1">
      <alignment horizontal="center" vertical="center" wrapText="1"/>
      <protection/>
    </xf>
    <xf numFmtId="3" fontId="5" fillId="5" borderId="58" xfId="23" applyNumberFormat="1" applyFont="1" applyFill="1" applyBorder="1" applyAlignment="1">
      <alignment horizontal="right" vertical="center"/>
      <protection/>
    </xf>
    <xf numFmtId="3" fontId="5" fillId="5" borderId="59" xfId="23" applyNumberFormat="1" applyFont="1" applyFill="1" applyBorder="1" applyAlignment="1">
      <alignment horizontal="right" vertical="center"/>
      <protection/>
    </xf>
    <xf numFmtId="4" fontId="5" fillId="5" borderId="57" xfId="23" applyNumberFormat="1" applyFont="1" applyFill="1" applyBorder="1" applyAlignment="1">
      <alignment horizontal="right" vertical="center"/>
      <protection/>
    </xf>
    <xf numFmtId="4" fontId="5" fillId="5" borderId="58" xfId="23" applyNumberFormat="1" applyFont="1" applyFill="1" applyBorder="1" applyAlignment="1">
      <alignment horizontal="right" vertical="center"/>
      <protection/>
    </xf>
    <xf numFmtId="4" fontId="5" fillId="5" borderId="59" xfId="23" applyNumberFormat="1" applyFont="1" applyFill="1" applyBorder="1" applyAlignment="1">
      <alignment horizontal="right" vertical="center"/>
      <protection/>
    </xf>
    <xf numFmtId="4" fontId="5" fillId="5" borderId="60" xfId="23" applyNumberFormat="1" applyFont="1" applyFill="1" applyBorder="1" applyAlignment="1">
      <alignment horizontal="right" vertical="center"/>
      <protection/>
    </xf>
    <xf numFmtId="0" fontId="20" fillId="0" borderId="7" xfId="22" applyFont="1" applyFill="1" applyBorder="1" applyAlignment="1">
      <alignment horizontal="left" vertical="center" wrapText="1"/>
      <protection/>
    </xf>
    <xf numFmtId="0" fontId="23" fillId="0" borderId="8" xfId="22" applyFont="1" applyFill="1" applyBorder="1" applyAlignment="1">
      <alignment horizontal="center" vertical="center"/>
      <protection/>
    </xf>
    <xf numFmtId="3" fontId="23" fillId="0" borderId="9" xfId="23" applyNumberFormat="1" applyFont="1" applyFill="1" applyBorder="1" applyAlignment="1">
      <alignment horizontal="right" vertical="center"/>
      <protection/>
    </xf>
    <xf numFmtId="3" fontId="23" fillId="0" borderId="11" xfId="22" applyNumberFormat="1" applyFont="1" applyFill="1" applyBorder="1" applyAlignment="1">
      <alignment horizontal="right" vertical="center"/>
      <protection/>
    </xf>
    <xf numFmtId="4" fontId="23" fillId="0" borderId="8" xfId="22" applyNumberFormat="1" applyFont="1" applyFill="1" applyBorder="1" applyAlignment="1">
      <alignment horizontal="right" vertical="center"/>
      <protection/>
    </xf>
    <xf numFmtId="4" fontId="23" fillId="0" borderId="9" xfId="22" applyNumberFormat="1" applyFont="1" applyFill="1" applyBorder="1" applyAlignment="1">
      <alignment horizontal="right" vertical="center"/>
      <protection/>
    </xf>
    <xf numFmtId="4" fontId="23" fillId="0" borderId="11" xfId="22" applyNumberFormat="1" applyFont="1" applyFill="1" applyBorder="1" applyAlignment="1">
      <alignment horizontal="right" vertical="center"/>
      <protection/>
    </xf>
    <xf numFmtId="4" fontId="23" fillId="0" borderId="10" xfId="22" applyNumberFormat="1" applyFont="1" applyFill="1" applyBorder="1" applyAlignment="1">
      <alignment horizontal="right" vertical="center"/>
      <protection/>
    </xf>
    <xf numFmtId="0" fontId="5" fillId="0" borderId="0" xfId="22" applyFont="1" applyBorder="1" applyAlignment="1">
      <alignment vertical="center"/>
      <protection/>
    </xf>
    <xf numFmtId="49" fontId="23" fillId="0" borderId="47" xfId="20" applyNumberFormat="1" applyFont="1" applyFill="1" applyBorder="1" applyAlignment="1">
      <alignment horizontal="left" vertical="center" wrapText="1"/>
      <protection/>
    </xf>
    <xf numFmtId="49" fontId="5" fillId="0" borderId="41" xfId="20" applyNumberFormat="1" applyFont="1" applyFill="1" applyBorder="1" applyAlignment="1">
      <alignment horizontal="center" vertical="center" wrapText="1"/>
      <protection/>
    </xf>
    <xf numFmtId="4" fontId="5" fillId="0" borderId="41" xfId="23" applyNumberFormat="1" applyFont="1" applyFill="1" applyBorder="1" applyAlignment="1">
      <alignment horizontal="right" vertical="center"/>
      <protection/>
    </xf>
    <xf numFmtId="4" fontId="5" fillId="0" borderId="5" xfId="23" applyNumberFormat="1" applyFont="1" applyFill="1" applyBorder="1" applyAlignment="1">
      <alignment horizontal="right" vertical="center"/>
      <protection/>
    </xf>
    <xf numFmtId="4" fontId="5" fillId="0" borderId="6" xfId="23" applyNumberFormat="1" applyFont="1" applyFill="1" applyBorder="1" applyAlignment="1">
      <alignment horizontal="right" vertical="center"/>
      <protection/>
    </xf>
    <xf numFmtId="4" fontId="5" fillId="0" borderId="4" xfId="23" applyNumberFormat="1" applyFont="1" applyFill="1" applyBorder="1" applyAlignment="1">
      <alignment horizontal="right" vertical="center"/>
      <protection/>
    </xf>
    <xf numFmtId="3" fontId="5" fillId="3" borderId="27" xfId="23" applyNumberFormat="1" applyFont="1" applyFill="1" applyBorder="1" applyAlignment="1">
      <alignment horizontal="right" vertical="center"/>
      <protection/>
    </xf>
    <xf numFmtId="3" fontId="5" fillId="0" borderId="0" xfId="22" applyNumberFormat="1" applyFont="1" applyBorder="1" applyAlignment="1">
      <alignment vertical="center"/>
      <protection/>
    </xf>
    <xf numFmtId="3" fontId="5" fillId="3" borderId="31" xfId="23" applyNumberFormat="1" applyFont="1" applyFill="1" applyBorder="1" applyAlignment="1">
      <alignment horizontal="right" vertical="center"/>
      <protection/>
    </xf>
    <xf numFmtId="3" fontId="5" fillId="3" borderId="33" xfId="23" applyNumberFormat="1" applyFont="1" applyFill="1" applyBorder="1" applyAlignment="1">
      <alignment horizontal="right" vertical="center"/>
      <protection/>
    </xf>
    <xf numFmtId="49" fontId="29" fillId="6" borderId="23" xfId="20" applyNumberFormat="1" applyFont="1" applyFill="1" applyBorder="1" applyAlignment="1">
      <alignment horizontal="left" vertical="center" wrapText="1"/>
      <protection/>
    </xf>
    <xf numFmtId="49" fontId="23" fillId="2" borderId="23" xfId="20" applyNumberFormat="1" applyFont="1" applyFill="1" applyBorder="1" applyAlignment="1">
      <alignment horizontal="left" vertical="center" wrapText="1"/>
      <protection/>
    </xf>
    <xf numFmtId="49" fontId="5" fillId="3" borderId="18" xfId="20" applyNumberFormat="1" applyFont="1" applyFill="1" applyBorder="1" applyAlignment="1">
      <alignment horizontal="center" vertical="center" wrapText="1"/>
      <protection/>
    </xf>
    <xf numFmtId="3" fontId="5" fillId="3" borderId="19" xfId="23" applyNumberFormat="1" applyFont="1" applyFill="1" applyBorder="1" applyAlignment="1">
      <alignment horizontal="right" vertical="center"/>
      <protection/>
    </xf>
    <xf numFmtId="3" fontId="5" fillId="3" borderId="21" xfId="23" applyNumberFormat="1" applyFont="1" applyFill="1" applyBorder="1" applyAlignment="1">
      <alignment horizontal="right" vertical="center"/>
      <protection/>
    </xf>
    <xf numFmtId="4" fontId="5" fillId="3" borderId="18" xfId="23" applyNumberFormat="1" applyFont="1" applyFill="1" applyBorder="1" applyAlignment="1">
      <alignment horizontal="right" vertical="center"/>
      <protection/>
    </xf>
    <xf numFmtId="4" fontId="5" fillId="3" borderId="19" xfId="23" applyNumberFormat="1" applyFont="1" applyFill="1" applyBorder="1" applyAlignment="1">
      <alignment horizontal="right" vertical="center"/>
      <protection/>
    </xf>
    <xf numFmtId="4" fontId="5" fillId="3" borderId="21" xfId="23" applyNumberFormat="1" applyFont="1" applyFill="1" applyBorder="1" applyAlignment="1">
      <alignment horizontal="right" vertical="center"/>
      <protection/>
    </xf>
    <xf numFmtId="4" fontId="5" fillId="3" borderId="20" xfId="23" applyNumberFormat="1" applyFont="1" applyFill="1" applyBorder="1" applyAlignment="1">
      <alignment horizontal="right" vertical="center"/>
      <protection/>
    </xf>
    <xf numFmtId="49" fontId="29" fillId="0" borderId="23" xfId="20" applyNumberFormat="1" applyFont="1" applyFill="1" applyBorder="1" applyAlignment="1">
      <alignment horizontal="left" vertical="center" wrapText="1"/>
      <protection/>
    </xf>
    <xf numFmtId="49" fontId="23" fillId="7" borderId="12" xfId="20" applyNumberFormat="1" applyFont="1" applyFill="1" applyBorder="1" applyAlignment="1">
      <alignment horizontal="left" vertical="center" wrapText="1"/>
      <protection/>
    </xf>
    <xf numFmtId="0" fontId="5" fillId="7" borderId="13" xfId="22" applyFont="1" applyFill="1" applyBorder="1" applyAlignment="1">
      <alignment horizontal="center" vertical="center" wrapText="1"/>
      <protection/>
    </xf>
    <xf numFmtId="3" fontId="5" fillId="7" borderId="25" xfId="23" applyNumberFormat="1" applyFont="1" applyFill="1" applyBorder="1" applyAlignment="1">
      <alignment horizontal="right" vertical="center"/>
      <protection/>
    </xf>
    <xf numFmtId="3" fontId="5" fillId="7" borderId="27" xfId="23" applyNumberFormat="1" applyFont="1" applyFill="1" applyBorder="1" applyAlignment="1">
      <alignment horizontal="right" vertical="center"/>
      <protection/>
    </xf>
    <xf numFmtId="4" fontId="5" fillId="7" borderId="13" xfId="23" applyNumberFormat="1" applyFont="1" applyFill="1" applyBorder="1" applyAlignment="1">
      <alignment horizontal="right" vertical="center"/>
      <protection/>
    </xf>
    <xf numFmtId="4" fontId="5" fillId="7" borderId="14" xfId="23" applyNumberFormat="1" applyFont="1" applyFill="1" applyBorder="1" applyAlignment="1">
      <alignment horizontal="right" vertical="center"/>
      <protection/>
    </xf>
    <xf numFmtId="4" fontId="5" fillId="7" borderId="16" xfId="23" applyNumberFormat="1" applyFont="1" applyFill="1" applyBorder="1" applyAlignment="1">
      <alignment horizontal="right" vertical="center"/>
      <protection/>
    </xf>
    <xf numFmtId="4" fontId="5" fillId="7" borderId="15" xfId="23" applyNumberFormat="1" applyFont="1" applyFill="1" applyBorder="1" applyAlignment="1">
      <alignment horizontal="right" vertical="center"/>
      <protection/>
    </xf>
    <xf numFmtId="49" fontId="5" fillId="7" borderId="17" xfId="20" applyNumberFormat="1" applyFont="1" applyFill="1" applyBorder="1" applyAlignment="1">
      <alignment horizontal="left" vertical="center" wrapText="1"/>
      <protection/>
    </xf>
    <xf numFmtId="49" fontId="5" fillId="7" borderId="18" xfId="20" applyNumberFormat="1" applyFont="1" applyFill="1" applyBorder="1" applyAlignment="1">
      <alignment horizontal="center" vertical="center" wrapText="1"/>
      <protection/>
    </xf>
    <xf numFmtId="3" fontId="5" fillId="7" borderId="19" xfId="23" applyNumberFormat="1" applyFont="1" applyFill="1" applyBorder="1" applyAlignment="1">
      <alignment horizontal="right" vertical="center"/>
      <protection/>
    </xf>
    <xf numFmtId="3" fontId="5" fillId="7" borderId="21" xfId="23" applyNumberFormat="1" applyFont="1" applyFill="1" applyBorder="1" applyAlignment="1">
      <alignment horizontal="right" vertical="center"/>
      <protection/>
    </xf>
    <xf numFmtId="4" fontId="5" fillId="7" borderId="18" xfId="23" applyNumberFormat="1" applyFont="1" applyFill="1" applyBorder="1" applyAlignment="1">
      <alignment horizontal="right" vertical="center"/>
      <protection/>
    </xf>
    <xf numFmtId="4" fontId="5" fillId="7" borderId="19" xfId="23" applyNumberFormat="1" applyFont="1" applyFill="1" applyBorder="1" applyAlignment="1">
      <alignment horizontal="right" vertical="center"/>
      <protection/>
    </xf>
    <xf numFmtId="4" fontId="5" fillId="7" borderId="21" xfId="23" applyNumberFormat="1" applyFont="1" applyFill="1" applyBorder="1" applyAlignment="1">
      <alignment horizontal="right" vertical="center"/>
      <protection/>
    </xf>
    <xf numFmtId="4" fontId="5" fillId="7" borderId="20" xfId="23" applyNumberFormat="1" applyFont="1" applyFill="1" applyBorder="1" applyAlignment="1">
      <alignment horizontal="right" vertical="center"/>
      <protection/>
    </xf>
    <xf numFmtId="49" fontId="5" fillId="7" borderId="56" xfId="20" applyNumberFormat="1" applyFont="1" applyFill="1" applyBorder="1" applyAlignment="1">
      <alignment horizontal="left" vertical="center" wrapText="1"/>
      <protection/>
    </xf>
    <xf numFmtId="49" fontId="5" fillId="7" borderId="57" xfId="20" applyNumberFormat="1" applyFont="1" applyFill="1" applyBorder="1" applyAlignment="1">
      <alignment horizontal="center" vertical="center" wrapText="1"/>
      <protection/>
    </xf>
    <xf numFmtId="3" fontId="5" fillId="7" borderId="58" xfId="23" applyNumberFormat="1" applyFont="1" applyFill="1" applyBorder="1" applyAlignment="1">
      <alignment horizontal="right" vertical="center"/>
      <protection/>
    </xf>
    <xf numFmtId="3" fontId="5" fillId="7" borderId="59" xfId="23" applyNumberFormat="1" applyFont="1" applyFill="1" applyBorder="1" applyAlignment="1">
      <alignment horizontal="right" vertical="center"/>
      <protection/>
    </xf>
    <xf numFmtId="4" fontId="5" fillId="7" borderId="57" xfId="23" applyNumberFormat="1" applyFont="1" applyFill="1" applyBorder="1" applyAlignment="1">
      <alignment horizontal="right" vertical="center"/>
      <protection/>
    </xf>
    <xf numFmtId="4" fontId="5" fillId="7" borderId="58" xfId="23" applyNumberFormat="1" applyFont="1" applyFill="1" applyBorder="1" applyAlignment="1">
      <alignment horizontal="right" vertical="center"/>
      <protection/>
    </xf>
    <xf numFmtId="4" fontId="5" fillId="7" borderId="59" xfId="23" applyNumberFormat="1" applyFont="1" applyFill="1" applyBorder="1" applyAlignment="1">
      <alignment horizontal="right" vertical="center"/>
      <protection/>
    </xf>
    <xf numFmtId="4" fontId="5" fillId="7" borderId="60" xfId="23" applyNumberFormat="1" applyFont="1" applyFill="1" applyBorder="1" applyAlignment="1">
      <alignment horizontal="right" vertical="center"/>
      <protection/>
    </xf>
    <xf numFmtId="49" fontId="23" fillId="8" borderId="29" xfId="20" applyNumberFormat="1" applyFont="1" applyFill="1" applyBorder="1" applyAlignment="1">
      <alignment horizontal="left" vertical="center" wrapText="1"/>
      <protection/>
    </xf>
    <xf numFmtId="0" fontId="5" fillId="8" borderId="30" xfId="22" applyFont="1" applyFill="1" applyBorder="1" applyAlignment="1">
      <alignment horizontal="center" vertical="center" wrapText="1"/>
      <protection/>
    </xf>
    <xf numFmtId="3" fontId="5" fillId="8" borderId="31" xfId="23" applyNumberFormat="1" applyFont="1" applyFill="1" applyBorder="1" applyAlignment="1">
      <alignment horizontal="right" vertical="center"/>
      <protection/>
    </xf>
    <xf numFmtId="3" fontId="5" fillId="8" borderId="33" xfId="23" applyNumberFormat="1" applyFont="1" applyFill="1" applyBorder="1" applyAlignment="1">
      <alignment horizontal="right" vertical="center"/>
      <protection/>
    </xf>
    <xf numFmtId="4" fontId="5" fillId="8" borderId="30" xfId="23" applyNumberFormat="1" applyFont="1" applyFill="1" applyBorder="1" applyAlignment="1">
      <alignment horizontal="right" vertical="center"/>
      <protection/>
    </xf>
    <xf numFmtId="4" fontId="5" fillId="8" borderId="31" xfId="23" applyNumberFormat="1" applyFont="1" applyFill="1" applyBorder="1" applyAlignment="1">
      <alignment horizontal="right" vertical="center"/>
      <protection/>
    </xf>
    <xf numFmtId="4" fontId="5" fillId="8" borderId="33" xfId="23" applyNumberFormat="1" applyFont="1" applyFill="1" applyBorder="1" applyAlignment="1">
      <alignment horizontal="right" vertical="center"/>
      <protection/>
    </xf>
    <xf numFmtId="4" fontId="5" fillId="8" borderId="32" xfId="23" applyNumberFormat="1" applyFont="1" applyFill="1" applyBorder="1" applyAlignment="1">
      <alignment horizontal="right" vertical="center"/>
      <protection/>
    </xf>
    <xf numFmtId="49" fontId="5" fillId="8" borderId="28" xfId="20" applyNumberFormat="1" applyFont="1" applyFill="1" applyBorder="1" applyAlignment="1">
      <alignment horizontal="left" vertical="center" wrapText="1"/>
      <protection/>
    </xf>
    <xf numFmtId="49" fontId="5" fillId="8" borderId="18" xfId="20" applyNumberFormat="1" applyFont="1" applyFill="1" applyBorder="1" applyAlignment="1">
      <alignment horizontal="center" vertical="center" wrapText="1"/>
      <protection/>
    </xf>
    <xf numFmtId="3" fontId="5" fillId="8" borderId="19" xfId="23" applyNumberFormat="1" applyFont="1" applyFill="1" applyBorder="1" applyAlignment="1">
      <alignment horizontal="right" vertical="center"/>
      <protection/>
    </xf>
    <xf numFmtId="3" fontId="5" fillId="8" borderId="21" xfId="23" applyNumberFormat="1" applyFont="1" applyFill="1" applyBorder="1" applyAlignment="1">
      <alignment horizontal="right" vertical="center"/>
      <protection/>
    </xf>
    <xf numFmtId="4" fontId="5" fillId="8" borderId="18" xfId="23" applyNumberFormat="1" applyFont="1" applyFill="1" applyBorder="1" applyAlignment="1">
      <alignment horizontal="right" vertical="center"/>
      <protection/>
    </xf>
    <xf numFmtId="4" fontId="5" fillId="8" borderId="19" xfId="23" applyNumberFormat="1" applyFont="1" applyFill="1" applyBorder="1" applyAlignment="1">
      <alignment horizontal="right" vertical="center"/>
      <protection/>
    </xf>
    <xf numFmtId="4" fontId="5" fillId="8" borderId="21" xfId="23" applyNumberFormat="1" applyFont="1" applyFill="1" applyBorder="1" applyAlignment="1">
      <alignment horizontal="right" vertical="center"/>
      <protection/>
    </xf>
    <xf numFmtId="4" fontId="5" fillId="8" borderId="20" xfId="23" applyNumberFormat="1" applyFont="1" applyFill="1" applyBorder="1" applyAlignment="1">
      <alignment horizontal="right" vertical="center"/>
      <protection/>
    </xf>
    <xf numFmtId="49" fontId="5" fillId="8" borderId="34" xfId="20" applyNumberFormat="1" applyFont="1" applyFill="1" applyBorder="1" applyAlignment="1">
      <alignment horizontal="left" vertical="center" wrapText="1"/>
      <protection/>
    </xf>
    <xf numFmtId="49" fontId="5" fillId="8" borderId="35" xfId="20" applyNumberFormat="1" applyFont="1" applyFill="1" applyBorder="1" applyAlignment="1">
      <alignment horizontal="center" vertical="center" wrapText="1"/>
      <protection/>
    </xf>
    <xf numFmtId="3" fontId="5" fillId="8" borderId="36" xfId="23" applyNumberFormat="1" applyFont="1" applyFill="1" applyBorder="1" applyAlignment="1">
      <alignment horizontal="right" vertical="center"/>
      <protection/>
    </xf>
    <xf numFmtId="3" fontId="5" fillId="8" borderId="38" xfId="23" applyNumberFormat="1" applyFont="1" applyFill="1" applyBorder="1" applyAlignment="1">
      <alignment horizontal="right" vertical="center"/>
      <protection/>
    </xf>
    <xf numFmtId="4" fontId="5" fillId="8" borderId="35" xfId="23" applyNumberFormat="1" applyFont="1" applyFill="1" applyBorder="1" applyAlignment="1">
      <alignment horizontal="right" vertical="center"/>
      <protection/>
    </xf>
    <xf numFmtId="4" fontId="5" fillId="8" borderId="36" xfId="23" applyNumberFormat="1" applyFont="1" applyFill="1" applyBorder="1" applyAlignment="1">
      <alignment horizontal="right" vertical="center"/>
      <protection/>
    </xf>
    <xf numFmtId="4" fontId="5" fillId="8" borderId="38" xfId="23" applyNumberFormat="1" applyFont="1" applyFill="1" applyBorder="1" applyAlignment="1">
      <alignment horizontal="right" vertical="center"/>
      <protection/>
    </xf>
    <xf numFmtId="4" fontId="5" fillId="8" borderId="37" xfId="23" applyNumberFormat="1" applyFont="1" applyFill="1" applyBorder="1" applyAlignment="1">
      <alignment horizontal="right" vertical="center"/>
      <protection/>
    </xf>
    <xf numFmtId="0" fontId="5" fillId="0" borderId="33" xfId="23" applyFont="1" applyFill="1" applyBorder="1" applyAlignment="1">
      <alignment horizontal="right" vertical="center"/>
      <protection/>
    </xf>
    <xf numFmtId="3" fontId="5" fillId="0" borderId="18" xfId="23" applyNumberFormat="1" applyFont="1" applyFill="1" applyBorder="1" applyAlignment="1">
      <alignment horizontal="right" vertical="center"/>
      <protection/>
    </xf>
    <xf numFmtId="0" fontId="5" fillId="0" borderId="18" xfId="23" applyFont="1" applyFill="1" applyBorder="1" applyAlignment="1">
      <alignment horizontal="right" vertical="center"/>
      <protection/>
    </xf>
    <xf numFmtId="0" fontId="5" fillId="0" borderId="19" xfId="23" applyFont="1" applyFill="1" applyBorder="1" applyAlignment="1">
      <alignment horizontal="right" vertical="center"/>
      <protection/>
    </xf>
    <xf numFmtId="0" fontId="5" fillId="0" borderId="21" xfId="23" applyFont="1" applyFill="1" applyBorder="1" applyAlignment="1">
      <alignment horizontal="right" vertical="center"/>
      <protection/>
    </xf>
    <xf numFmtId="0" fontId="5" fillId="0" borderId="13" xfId="23" applyFont="1" applyFill="1" applyBorder="1" applyAlignment="1">
      <alignment horizontal="right" vertical="center"/>
      <protection/>
    </xf>
    <xf numFmtId="0" fontId="5" fillId="0" borderId="14" xfId="23" applyFont="1" applyFill="1" applyBorder="1" applyAlignment="1">
      <alignment horizontal="right" vertical="center"/>
      <protection/>
    </xf>
    <xf numFmtId="0" fontId="5" fillId="0" borderId="16" xfId="23" applyFont="1" applyFill="1" applyBorder="1" applyAlignment="1">
      <alignment horizontal="right" vertical="center"/>
      <protection/>
    </xf>
    <xf numFmtId="0" fontId="5" fillId="0" borderId="35" xfId="23" applyFont="1" applyFill="1" applyBorder="1" applyAlignment="1">
      <alignment horizontal="right" vertical="center"/>
      <protection/>
    </xf>
    <xf numFmtId="0" fontId="5" fillId="0" borderId="36" xfId="23" applyFont="1" applyFill="1" applyBorder="1" applyAlignment="1">
      <alignment horizontal="right" vertical="center"/>
      <protection/>
    </xf>
    <xf numFmtId="0" fontId="5" fillId="0" borderId="38" xfId="23" applyFont="1" applyFill="1" applyBorder="1" applyAlignment="1">
      <alignment horizontal="right" vertical="center"/>
      <protection/>
    </xf>
    <xf numFmtId="49" fontId="23" fillId="0" borderId="29" xfId="20" applyNumberFormat="1" applyFont="1" applyFill="1" applyBorder="1" applyAlignment="1">
      <alignment horizontal="left" vertical="center"/>
      <protection/>
    </xf>
    <xf numFmtId="49" fontId="5" fillId="0" borderId="41" xfId="20" applyNumberFormat="1" applyFont="1" applyFill="1" applyBorder="1" applyAlignment="1">
      <alignment horizontal="center" vertical="center"/>
      <protection/>
    </xf>
    <xf numFmtId="0" fontId="5" fillId="0" borderId="41" xfId="23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right" vertical="center"/>
      <protection/>
    </xf>
    <xf numFmtId="0" fontId="5" fillId="0" borderId="6" xfId="23" applyFont="1" applyFill="1" applyBorder="1" applyAlignment="1">
      <alignment horizontal="right" vertical="center"/>
      <protection/>
    </xf>
    <xf numFmtId="0" fontId="5" fillId="0" borderId="24" xfId="23" applyFont="1" applyFill="1" applyBorder="1" applyAlignment="1">
      <alignment horizontal="right" vertical="center"/>
      <protection/>
    </xf>
    <xf numFmtId="0" fontId="5" fillId="0" borderId="25" xfId="23" applyFont="1" applyFill="1" applyBorder="1" applyAlignment="1">
      <alignment horizontal="right" vertical="center"/>
      <protection/>
    </xf>
    <xf numFmtId="0" fontId="5" fillId="0" borderId="0" xfId="23" applyFont="1" applyAlignment="1">
      <alignment vertical="center"/>
      <protection/>
    </xf>
    <xf numFmtId="4" fontId="5" fillId="0" borderId="0" xfId="23" applyNumberFormat="1" applyFont="1" applyAlignment="1">
      <alignment vertical="center"/>
      <protection/>
    </xf>
    <xf numFmtId="4" fontId="5" fillId="0" borderId="0" xfId="22" applyNumberFormat="1" applyFont="1" applyAlignment="1">
      <alignment vertical="center"/>
      <protection/>
    </xf>
    <xf numFmtId="49" fontId="23" fillId="9" borderId="23" xfId="20" applyNumberFormat="1" applyFont="1" applyFill="1" applyBorder="1" applyAlignment="1">
      <alignment horizontal="left" vertical="center"/>
      <protection/>
    </xf>
    <xf numFmtId="49" fontId="23" fillId="9" borderId="23" xfId="20" applyNumberFormat="1" applyFont="1" applyFill="1" applyBorder="1" applyAlignment="1">
      <alignment horizontal="left" vertical="center" wrapText="1"/>
      <protection/>
    </xf>
    <xf numFmtId="4" fontId="5" fillId="2" borderId="16" xfId="23" applyNumberFormat="1" applyFont="1" applyFill="1" applyBorder="1" applyAlignment="1">
      <alignment horizontal="right" vertical="center"/>
      <protection/>
    </xf>
    <xf numFmtId="4" fontId="5" fillId="2" borderId="21" xfId="23" applyNumberFormat="1" applyFont="1" applyFill="1" applyBorder="1" applyAlignment="1">
      <alignment horizontal="right" vertical="center"/>
      <protection/>
    </xf>
    <xf numFmtId="4" fontId="5" fillId="2" borderId="27" xfId="23" applyNumberFormat="1" applyFont="1" applyFill="1" applyBorder="1" applyAlignment="1">
      <alignment horizontal="right" vertical="center"/>
      <protection/>
    </xf>
    <xf numFmtId="4" fontId="5" fillId="10" borderId="20" xfId="23" applyNumberFormat="1" applyFont="1" applyFill="1" applyBorder="1" applyAlignment="1">
      <alignment horizontal="right" vertical="center"/>
      <protection/>
    </xf>
    <xf numFmtId="2" fontId="5" fillId="0" borderId="31" xfId="23" applyNumberFormat="1" applyFont="1" applyFill="1" applyBorder="1" applyAlignment="1">
      <alignment horizontal="right" vertical="center"/>
      <protection/>
    </xf>
    <xf numFmtId="2" fontId="5" fillId="0" borderId="19" xfId="23" applyNumberFormat="1" applyFont="1" applyFill="1" applyBorder="1" applyAlignment="1">
      <alignment horizontal="right" vertical="center"/>
      <protection/>
    </xf>
    <xf numFmtId="2" fontId="5" fillId="0" borderId="30" xfId="23" applyNumberFormat="1" applyFont="1" applyFill="1" applyBorder="1" applyAlignment="1">
      <alignment horizontal="right" vertical="center"/>
      <protection/>
    </xf>
    <xf numFmtId="2" fontId="5" fillId="0" borderId="18" xfId="23" applyNumberFormat="1" applyFont="1" applyFill="1" applyBorder="1" applyAlignment="1">
      <alignment horizontal="right" vertical="center"/>
      <protection/>
    </xf>
    <xf numFmtId="165" fontId="5" fillId="0" borderId="13" xfId="23" applyNumberFormat="1" applyFont="1" applyFill="1" applyBorder="1" applyAlignment="1">
      <alignment horizontal="right" vertical="center"/>
      <protection/>
    </xf>
    <xf numFmtId="165" fontId="5" fillId="0" borderId="14" xfId="23" applyNumberFormat="1" applyFont="1" applyFill="1" applyBorder="1" applyAlignment="1">
      <alignment horizontal="right" vertical="center"/>
      <protection/>
    </xf>
    <xf numFmtId="165" fontId="5" fillId="0" borderId="18" xfId="23" applyNumberFormat="1" applyFont="1" applyFill="1" applyBorder="1" applyAlignment="1">
      <alignment horizontal="right" vertical="center"/>
      <protection/>
    </xf>
    <xf numFmtId="165" fontId="5" fillId="0" borderId="19" xfId="23" applyNumberFormat="1" applyFont="1" applyFill="1" applyBorder="1" applyAlignment="1">
      <alignment horizontal="right" vertical="center"/>
      <protection/>
    </xf>
    <xf numFmtId="2" fontId="5" fillId="0" borderId="27" xfId="23" applyNumberFormat="1" applyFont="1" applyFill="1" applyBorder="1" applyAlignment="1">
      <alignment horizontal="right" vertical="center"/>
      <protection/>
    </xf>
    <xf numFmtId="3" fontId="5" fillId="0" borderId="61" xfId="23" applyNumberFormat="1" applyFont="1" applyFill="1" applyBorder="1" applyAlignment="1">
      <alignment horizontal="right" vertical="center"/>
      <protection/>
    </xf>
    <xf numFmtId="4" fontId="5" fillId="2" borderId="18" xfId="23" applyNumberFormat="1" applyFont="1" applyFill="1" applyBorder="1" applyAlignment="1">
      <alignment horizontal="right" vertical="center"/>
      <protection/>
    </xf>
    <xf numFmtId="4" fontId="5" fillId="2" borderId="24" xfId="23" applyNumberFormat="1" applyFont="1" applyFill="1" applyBorder="1" applyAlignment="1">
      <alignment horizontal="right" vertical="center"/>
      <protection/>
    </xf>
    <xf numFmtId="4" fontId="5" fillId="2" borderId="25" xfId="23" applyNumberFormat="1" applyFont="1" applyFill="1" applyBorder="1" applyAlignment="1">
      <alignment horizontal="right" vertical="center"/>
      <protection/>
    </xf>
    <xf numFmtId="3" fontId="5" fillId="2" borderId="19" xfId="23" applyNumberFormat="1" applyFont="1" applyFill="1" applyBorder="1" applyAlignment="1">
      <alignment horizontal="right" vertical="center"/>
      <protection/>
    </xf>
    <xf numFmtId="3" fontId="6" fillId="2" borderId="0" xfId="25" applyNumberFormat="1" applyFont="1" applyFill="1" applyAlignment="1">
      <alignment vertical="center"/>
      <protection/>
    </xf>
    <xf numFmtId="3" fontId="5" fillId="0" borderId="0" xfId="22" applyNumberFormat="1" applyFont="1" applyAlignment="1">
      <alignment vertical="center"/>
      <protection/>
    </xf>
    <xf numFmtId="164" fontId="6" fillId="2" borderId="40" xfId="24" applyNumberFormat="1" applyFont="1" applyFill="1" applyBorder="1" applyAlignment="1" applyProtection="1">
      <alignment horizontal="center" vertical="center" wrapText="1"/>
      <protection hidden="1"/>
    </xf>
    <xf numFmtId="164" fontId="6" fillId="2" borderId="4" xfId="24" applyNumberFormat="1" applyFont="1" applyFill="1" applyBorder="1" applyAlignment="1" applyProtection="1">
      <alignment horizontal="center" vertical="center" wrapText="1"/>
      <protection hidden="1"/>
    </xf>
    <xf numFmtId="164" fontId="6" fillId="2" borderId="32" xfId="24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22" applyFont="1" applyFill="1" applyBorder="1" applyAlignment="1">
      <alignment horizontal="center" vertical="top" wrapText="1"/>
      <protection/>
    </xf>
    <xf numFmtId="0" fontId="6" fillId="2" borderId="5" xfId="22" applyFont="1" applyFill="1" applyBorder="1" applyAlignment="1">
      <alignment horizontal="center" vertical="top" wrapText="1"/>
      <protection/>
    </xf>
    <xf numFmtId="0" fontId="6" fillId="2" borderId="31" xfId="22" applyFont="1" applyFill="1" applyBorder="1" applyAlignment="1">
      <alignment horizontal="center" vertical="top" wrapText="1"/>
      <protection/>
    </xf>
    <xf numFmtId="164" fontId="6" fillId="2" borderId="2" xfId="24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24" applyNumberFormat="1" applyFont="1" applyFill="1" applyBorder="1" applyAlignment="1" applyProtection="1">
      <alignment horizontal="center" vertical="center" wrapText="1"/>
      <protection hidden="1"/>
    </xf>
    <xf numFmtId="164" fontId="6" fillId="2" borderId="31" xfId="2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2" applyNumberFormat="1" applyFont="1" applyFill="1" applyBorder="1" applyAlignment="1">
      <alignment horizontal="right" vertical="center" wrapText="1"/>
      <protection/>
    </xf>
    <xf numFmtId="3" fontId="19" fillId="0" borderId="0" xfId="23" applyNumberFormat="1" applyFont="1" applyFill="1" applyAlignment="1">
      <alignment horizontal="right" vertical="center"/>
      <protection/>
    </xf>
    <xf numFmtId="0" fontId="6" fillId="2" borderId="26" xfId="22" applyFont="1" applyFill="1" applyBorder="1" applyAlignment="1">
      <alignment horizontal="center" vertical="center" wrapText="1"/>
      <protection/>
    </xf>
    <xf numFmtId="0" fontId="6" fillId="2" borderId="25" xfId="22" applyFont="1" applyFill="1" applyBorder="1" applyAlignment="1">
      <alignment horizontal="center" vertical="center" wrapText="1"/>
      <protection/>
    </xf>
    <xf numFmtId="0" fontId="6" fillId="2" borderId="27" xfId="22" applyFont="1" applyFill="1" applyBorder="1" applyAlignment="1">
      <alignment horizontal="center" vertical="center" wrapText="1"/>
      <protection/>
    </xf>
    <xf numFmtId="0" fontId="6" fillId="2" borderId="20" xfId="22" applyFont="1" applyFill="1" applyBorder="1" applyAlignment="1">
      <alignment horizontal="center" vertical="center" wrapText="1"/>
      <protection/>
    </xf>
    <xf numFmtId="0" fontId="6" fillId="2" borderId="19" xfId="22" applyFont="1" applyFill="1" applyBorder="1" applyAlignment="1">
      <alignment horizontal="center" vertical="center" wrapText="1"/>
      <protection/>
    </xf>
    <xf numFmtId="0" fontId="6" fillId="2" borderId="21" xfId="22" applyFont="1" applyFill="1" applyBorder="1" applyAlignment="1">
      <alignment horizontal="center" vertical="center" wrapText="1"/>
      <protection/>
    </xf>
    <xf numFmtId="164" fontId="6" fillId="2" borderId="2" xfId="24" applyNumberFormat="1" applyFont="1" applyFill="1" applyBorder="1" applyAlignment="1" applyProtection="1">
      <alignment horizontal="center" vertical="center"/>
      <protection hidden="1"/>
    </xf>
    <xf numFmtId="164" fontId="6" fillId="2" borderId="5" xfId="24" applyNumberFormat="1" applyFont="1" applyFill="1" applyBorder="1" applyAlignment="1" applyProtection="1">
      <alignment horizontal="center" vertical="center"/>
      <protection hidden="1"/>
    </xf>
    <xf numFmtId="164" fontId="6" fillId="2" borderId="31" xfId="24" applyNumberFormat="1" applyFont="1" applyFill="1" applyBorder="1" applyAlignment="1" applyProtection="1">
      <alignment horizontal="center" vertical="center"/>
      <protection hidden="1"/>
    </xf>
    <xf numFmtId="0" fontId="6" fillId="2" borderId="13" xfId="22" applyFont="1" applyFill="1" applyBorder="1" applyAlignment="1">
      <alignment horizontal="center" vertical="center" wrapText="1"/>
      <protection/>
    </xf>
    <xf numFmtId="0" fontId="6" fillId="2" borderId="41" xfId="22" applyFont="1" applyFill="1" applyBorder="1" applyAlignment="1">
      <alignment horizontal="center" vertical="center" wrapText="1"/>
      <protection/>
    </xf>
    <xf numFmtId="0" fontId="6" fillId="2" borderId="30" xfId="22" applyFont="1" applyFill="1" applyBorder="1" applyAlignment="1">
      <alignment horizontal="center" vertical="center" wrapText="1"/>
      <protection/>
    </xf>
    <xf numFmtId="0" fontId="6" fillId="2" borderId="14" xfId="22" applyFont="1" applyFill="1" applyBorder="1" applyAlignment="1">
      <alignment horizontal="center" vertical="center" wrapText="1"/>
      <protection/>
    </xf>
    <xf numFmtId="0" fontId="6" fillId="2" borderId="5" xfId="22" applyFont="1" applyFill="1" applyBorder="1" applyAlignment="1">
      <alignment horizontal="center" vertical="center" wrapText="1"/>
      <protection/>
    </xf>
    <xf numFmtId="0" fontId="6" fillId="2" borderId="31" xfId="22" applyFont="1" applyFill="1" applyBorder="1" applyAlignment="1">
      <alignment horizontal="center" vertical="center" wrapText="1"/>
      <protection/>
    </xf>
    <xf numFmtId="0" fontId="6" fillId="2" borderId="16" xfId="22" applyFont="1" applyFill="1" applyBorder="1" applyAlignment="1">
      <alignment horizontal="center" vertical="center" wrapText="1"/>
      <protection/>
    </xf>
    <xf numFmtId="0" fontId="6" fillId="2" borderId="6" xfId="22" applyFont="1" applyFill="1" applyBorder="1" applyAlignment="1">
      <alignment horizontal="center" vertical="center" wrapText="1"/>
      <protection/>
    </xf>
    <xf numFmtId="0" fontId="6" fillId="2" borderId="33" xfId="22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2" borderId="3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vertical="center" wrapText="1"/>
      <protection/>
    </xf>
    <xf numFmtId="0" fontId="6" fillId="2" borderId="0" xfId="22" applyFont="1" applyFill="1" applyBorder="1" applyAlignment="1">
      <alignment vertical="center" wrapText="1"/>
      <protection/>
    </xf>
    <xf numFmtId="0" fontId="9" fillId="2" borderId="0" xfId="22" applyFont="1" applyFill="1" applyAlignment="1">
      <alignment horizontal="left" vertical="center" wrapText="1"/>
      <protection/>
    </xf>
    <xf numFmtId="0" fontId="9" fillId="2" borderId="0" xfId="22" applyFont="1" applyFill="1" applyAlignment="1">
      <alignment horizontal="left" vertical="top" wrapText="1"/>
      <protection/>
    </xf>
    <xf numFmtId="164" fontId="6" fillId="2" borderId="3" xfId="24" applyNumberFormat="1" applyFont="1" applyFill="1" applyBorder="1" applyAlignment="1" applyProtection="1">
      <alignment horizontal="center" vertical="center"/>
      <protection hidden="1"/>
    </xf>
    <xf numFmtId="164" fontId="6" fillId="2" borderId="6" xfId="24" applyNumberFormat="1" applyFont="1" applyFill="1" applyBorder="1" applyAlignment="1" applyProtection="1">
      <alignment horizontal="center" vertical="center"/>
      <protection hidden="1"/>
    </xf>
    <xf numFmtId="164" fontId="6" fillId="2" borderId="33" xfId="24" applyNumberFormat="1" applyFont="1" applyFill="1" applyBorder="1" applyAlignment="1" applyProtection="1">
      <alignment horizontal="center" vertical="center"/>
      <protection hidden="1"/>
    </xf>
    <xf numFmtId="0" fontId="6" fillId="2" borderId="62" xfId="22" applyFont="1" applyFill="1" applyBorder="1" applyAlignment="1">
      <alignment horizontal="left" vertical="center" wrapText="1"/>
      <protection/>
    </xf>
    <xf numFmtId="0" fontId="6" fillId="2" borderId="63" xfId="22" applyFont="1" applyFill="1" applyBorder="1" applyAlignment="1">
      <alignment horizontal="left" vertical="center" wrapText="1"/>
      <protection/>
    </xf>
    <xf numFmtId="0" fontId="3" fillId="2" borderId="0" xfId="22" applyNumberFormat="1" applyFont="1" applyFill="1" applyBorder="1" applyAlignment="1">
      <alignment horizontal="right" vertical="center" wrapText="1"/>
      <protection/>
    </xf>
    <xf numFmtId="0" fontId="6" fillId="2" borderId="0" xfId="23" applyFont="1" applyFill="1" applyAlignment="1">
      <alignment horizontal="right" vertical="center"/>
      <protection/>
    </xf>
    <xf numFmtId="0" fontId="8" fillId="2" borderId="0" xfId="22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Formulář 2 6 - předáno 12 10 2007 (3)" xfId="20"/>
    <cellStyle name="normální 2" xfId="21"/>
    <cellStyle name="normální_131 TA" xfId="22"/>
    <cellStyle name="normální_Válková tabulky k SR" xfId="23"/>
    <cellStyle name="normální_Vzor RO" xfId="24"/>
    <cellStyle name="normální_tabulka č  9-4 SR KV proJanu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63"/>
  <sheetViews>
    <sheetView tabSelected="1" zoomScale="75" zoomScaleNormal="75" workbookViewId="0" topLeftCell="A1">
      <pane xSplit="1" ySplit="10" topLeftCell="B11" activePane="bottomRight" state="frozen"/>
      <selection pane="topRight" activeCell="B1" sqref="B1"/>
      <selection pane="bottomLeft" activeCell="A12" sqref="A12"/>
      <selection pane="bottomRight" activeCell="O22" sqref="O22"/>
    </sheetView>
  </sheetViews>
  <sheetFormatPr defaultColWidth="9.140625" defaultRowHeight="15"/>
  <cols>
    <col min="1" max="1" width="67.28125" style="114" customWidth="1"/>
    <col min="2" max="2" width="16.140625" style="114" customWidth="1"/>
    <col min="3" max="3" width="16.57421875" style="115" customWidth="1"/>
    <col min="4" max="4" width="13.28125" style="115" customWidth="1"/>
    <col min="5" max="5" width="16.7109375" style="114" customWidth="1"/>
    <col min="6" max="7" width="16.57421875" style="114" customWidth="1"/>
    <col min="8" max="8" width="18.7109375" style="324" customWidth="1"/>
    <col min="9" max="9" width="20.28125" style="324" customWidth="1"/>
    <col min="10" max="11" width="18.7109375" style="324" customWidth="1"/>
    <col min="12" max="12" width="20.57421875" style="324" customWidth="1"/>
    <col min="13" max="14" width="18.7109375" style="324" customWidth="1"/>
    <col min="15" max="16" width="20.57421875" style="324" customWidth="1"/>
    <col min="17" max="18" width="18.7109375" style="324" customWidth="1"/>
    <col min="19" max="19" width="19.7109375" style="324" customWidth="1"/>
    <col min="20" max="20" width="17.57421875" style="114" customWidth="1"/>
    <col min="21" max="21" width="13.00390625" style="114" bestFit="1" customWidth="1"/>
    <col min="22" max="16362" width="9.140625" style="114" customWidth="1"/>
    <col min="16363" max="16384" width="9.140625" style="114" customWidth="1"/>
  </cols>
  <sheetData>
    <row r="1" spans="1:19" ht="29.25" customHeight="1">
      <c r="A1" s="112"/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356" t="s">
        <v>4</v>
      </c>
      <c r="S1" s="356"/>
    </row>
    <row r="2" spans="1:19" ht="25.5" customHeight="1">
      <c r="A2" s="117" t="s">
        <v>5</v>
      </c>
      <c r="B2" s="115"/>
      <c r="E2" s="115"/>
      <c r="F2" s="115"/>
      <c r="G2" s="115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357"/>
      <c r="S2" s="357"/>
    </row>
    <row r="3" spans="1:19" ht="32.25" customHeight="1" thickBot="1">
      <c r="A3" s="118" t="s">
        <v>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9.5" customHeight="1">
      <c r="A4" s="385" t="s">
        <v>7</v>
      </c>
      <c r="B4" s="367" t="s">
        <v>8</v>
      </c>
      <c r="C4" s="370" t="s">
        <v>9</v>
      </c>
      <c r="D4" s="370" t="s">
        <v>10</v>
      </c>
      <c r="E4" s="367" t="s">
        <v>11</v>
      </c>
      <c r="F4" s="370"/>
      <c r="G4" s="373"/>
      <c r="H4" s="358" t="s">
        <v>12</v>
      </c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</row>
    <row r="5" spans="1:19" ht="18" customHeight="1">
      <c r="A5" s="386"/>
      <c r="B5" s="368" t="s">
        <v>13</v>
      </c>
      <c r="C5" s="371"/>
      <c r="D5" s="371"/>
      <c r="E5" s="368"/>
      <c r="F5" s="371"/>
      <c r="G5" s="374"/>
      <c r="H5" s="361" t="s">
        <v>14</v>
      </c>
      <c r="I5" s="362"/>
      <c r="J5" s="362"/>
      <c r="K5" s="362"/>
      <c r="L5" s="362" t="s">
        <v>15</v>
      </c>
      <c r="M5" s="362"/>
      <c r="N5" s="362"/>
      <c r="O5" s="362"/>
      <c r="P5" s="362" t="s">
        <v>16</v>
      </c>
      <c r="Q5" s="362"/>
      <c r="R5" s="362"/>
      <c r="S5" s="363"/>
    </row>
    <row r="6" spans="1:19" ht="19.5" customHeight="1">
      <c r="A6" s="386"/>
      <c r="B6" s="368" t="s">
        <v>13</v>
      </c>
      <c r="C6" s="371"/>
      <c r="D6" s="371"/>
      <c r="E6" s="369"/>
      <c r="F6" s="372"/>
      <c r="G6" s="375"/>
      <c r="H6" s="361" t="s">
        <v>17</v>
      </c>
      <c r="I6" s="362"/>
      <c r="J6" s="362"/>
      <c r="K6" s="362"/>
      <c r="L6" s="362" t="s">
        <v>17</v>
      </c>
      <c r="M6" s="362"/>
      <c r="N6" s="362"/>
      <c r="O6" s="362"/>
      <c r="P6" s="362" t="s">
        <v>17</v>
      </c>
      <c r="Q6" s="362"/>
      <c r="R6" s="362"/>
      <c r="S6" s="363"/>
    </row>
    <row r="7" spans="1:19" ht="27" customHeight="1">
      <c r="A7" s="386"/>
      <c r="B7" s="368" t="s">
        <v>13</v>
      </c>
      <c r="C7" s="371"/>
      <c r="D7" s="371"/>
      <c r="E7" s="376" t="s">
        <v>18</v>
      </c>
      <c r="F7" s="350" t="s">
        <v>19</v>
      </c>
      <c r="G7" s="377" t="s">
        <v>20</v>
      </c>
      <c r="H7" s="347" t="s">
        <v>21</v>
      </c>
      <c r="I7" s="6" t="s">
        <v>0</v>
      </c>
      <c r="J7" s="353" t="s">
        <v>22</v>
      </c>
      <c r="K7" s="364" t="s">
        <v>16</v>
      </c>
      <c r="L7" s="353" t="s">
        <v>21</v>
      </c>
      <c r="M7" s="6" t="s">
        <v>0</v>
      </c>
      <c r="N7" s="353" t="s">
        <v>22</v>
      </c>
      <c r="O7" s="364" t="s">
        <v>16</v>
      </c>
      <c r="P7" s="353" t="s">
        <v>21</v>
      </c>
      <c r="Q7" s="6" t="s">
        <v>0</v>
      </c>
      <c r="R7" s="353" t="s">
        <v>22</v>
      </c>
      <c r="S7" s="382" t="s">
        <v>16</v>
      </c>
    </row>
    <row r="8" spans="1:19" ht="27" customHeight="1">
      <c r="A8" s="386"/>
      <c r="B8" s="368" t="s">
        <v>13</v>
      </c>
      <c r="C8" s="371"/>
      <c r="D8" s="371"/>
      <c r="E8" s="368"/>
      <c r="F8" s="351"/>
      <c r="G8" s="374"/>
      <c r="H8" s="348"/>
      <c r="I8" s="353" t="s">
        <v>23</v>
      </c>
      <c r="J8" s="354"/>
      <c r="K8" s="365"/>
      <c r="L8" s="354"/>
      <c r="M8" s="353" t="s">
        <v>23</v>
      </c>
      <c r="N8" s="354"/>
      <c r="O8" s="365"/>
      <c r="P8" s="354"/>
      <c r="Q8" s="353" t="s">
        <v>23</v>
      </c>
      <c r="R8" s="354"/>
      <c r="S8" s="383"/>
    </row>
    <row r="9" spans="1:19" ht="70.5" customHeight="1">
      <c r="A9" s="386"/>
      <c r="B9" s="369" t="s">
        <v>13</v>
      </c>
      <c r="C9" s="372"/>
      <c r="D9" s="372"/>
      <c r="E9" s="369"/>
      <c r="F9" s="352"/>
      <c r="G9" s="375"/>
      <c r="H9" s="349"/>
      <c r="I9" s="355"/>
      <c r="J9" s="355"/>
      <c r="K9" s="366"/>
      <c r="L9" s="355"/>
      <c r="M9" s="355"/>
      <c r="N9" s="355"/>
      <c r="O9" s="366"/>
      <c r="P9" s="355"/>
      <c r="Q9" s="355"/>
      <c r="R9" s="355"/>
      <c r="S9" s="384"/>
    </row>
    <row r="10" spans="1:19" s="119" customFormat="1" ht="48" customHeight="1" thickBot="1">
      <c r="A10" s="386"/>
      <c r="B10" s="7">
        <v>1</v>
      </c>
      <c r="C10" s="8" t="s">
        <v>24</v>
      </c>
      <c r="D10" s="8" t="s">
        <v>25</v>
      </c>
      <c r="E10" s="9">
        <v>4</v>
      </c>
      <c r="F10" s="10">
        <v>5</v>
      </c>
      <c r="G10" s="11">
        <v>6</v>
      </c>
      <c r="H10" s="12">
        <v>7</v>
      </c>
      <c r="I10" s="13" t="s">
        <v>26</v>
      </c>
      <c r="J10" s="14">
        <v>8</v>
      </c>
      <c r="K10" s="14" t="s">
        <v>27</v>
      </c>
      <c r="L10" s="13">
        <v>10</v>
      </c>
      <c r="M10" s="13" t="s">
        <v>28</v>
      </c>
      <c r="N10" s="14">
        <v>11</v>
      </c>
      <c r="O10" s="14" t="s">
        <v>29</v>
      </c>
      <c r="P10" s="13" t="s">
        <v>30</v>
      </c>
      <c r="Q10" s="13" t="s">
        <v>31</v>
      </c>
      <c r="R10" s="14" t="s">
        <v>32</v>
      </c>
      <c r="S10" s="15" t="s">
        <v>33</v>
      </c>
    </row>
    <row r="11" spans="1:19" s="119" customFormat="1" ht="26.25" customHeight="1" thickBot="1" thickTop="1">
      <c r="A11" s="120" t="s">
        <v>77</v>
      </c>
      <c r="B11" s="121"/>
      <c r="C11" s="122"/>
      <c r="D11" s="122"/>
      <c r="E11" s="123"/>
      <c r="F11" s="124"/>
      <c r="G11" s="125"/>
      <c r="H11" s="126"/>
      <c r="I11" s="127"/>
      <c r="J11" s="128"/>
      <c r="K11" s="128"/>
      <c r="L11" s="127"/>
      <c r="M11" s="127"/>
      <c r="N11" s="129"/>
      <c r="O11" s="128"/>
      <c r="P11" s="127"/>
      <c r="Q11" s="127"/>
      <c r="R11" s="128"/>
      <c r="S11" s="130"/>
    </row>
    <row r="12" spans="1:19" ht="33.75" customHeight="1">
      <c r="A12" s="131" t="s">
        <v>35</v>
      </c>
      <c r="B12" s="132" t="s">
        <v>36</v>
      </c>
      <c r="C12" s="133">
        <f>IF(E12+G12=0,0,ROUND((P12-Q12)/(G12+E12)/12,0))</f>
        <v>48659</v>
      </c>
      <c r="D12" s="133">
        <f>IF(F12=0,0,ROUND(Q12/F12,0))</f>
        <v>27901</v>
      </c>
      <c r="E12" s="134">
        <f>E13+E14</f>
        <v>0</v>
      </c>
      <c r="F12" s="135">
        <f>F13+F14</f>
        <v>80</v>
      </c>
      <c r="G12" s="136">
        <f>G13+G14</f>
        <v>60.629999999999995</v>
      </c>
      <c r="H12" s="137">
        <f>H13+H14</f>
        <v>7931113.949999999</v>
      </c>
      <c r="I12" s="135">
        <f>I13+I14</f>
        <v>391866.5</v>
      </c>
      <c r="J12" s="135">
        <f>J15</f>
        <v>8152671.03</v>
      </c>
      <c r="K12" s="135">
        <f>H12+J12</f>
        <v>16083784.98</v>
      </c>
      <c r="L12" s="135">
        <f>L13+L14</f>
        <v>29703412.370000005</v>
      </c>
      <c r="M12" s="135">
        <f>M13+M14</f>
        <v>1840249.5</v>
      </c>
      <c r="N12" s="135">
        <f>N15</f>
        <v>31066013.97</v>
      </c>
      <c r="O12" s="135">
        <f>L12+N12</f>
        <v>60769426.34</v>
      </c>
      <c r="P12" s="135">
        <f>H12+L12</f>
        <v>37634526.32000001</v>
      </c>
      <c r="Q12" s="135">
        <f>Q13+Q14</f>
        <v>2232116</v>
      </c>
      <c r="R12" s="135">
        <f>R15</f>
        <v>39218685</v>
      </c>
      <c r="S12" s="327">
        <f>P12+R12</f>
        <v>76853211.32000001</v>
      </c>
    </row>
    <row r="13" spans="1:19" ht="18.75" customHeight="1">
      <c r="A13" s="138" t="s">
        <v>37</v>
      </c>
      <c r="B13" s="139" t="s">
        <v>36</v>
      </c>
      <c r="C13" s="140">
        <f>IF(E13+G13=0,0,ROUND((P13-Q13)/(G13+E13)/12,0))</f>
        <v>49617</v>
      </c>
      <c r="D13" s="140">
        <f>IF(F13=0,0,ROUND(Q13/F13,0))</f>
        <v>28739</v>
      </c>
      <c r="E13" s="141">
        <f aca="true" t="shared" si="0" ref="E13:I14">E17+E73+E429+E625</f>
        <v>0</v>
      </c>
      <c r="F13" s="142">
        <f t="shared" si="0"/>
        <v>67</v>
      </c>
      <c r="G13" s="143">
        <f t="shared" si="0"/>
        <v>16.09</v>
      </c>
      <c r="H13" s="144">
        <f t="shared" si="0"/>
        <v>2242032.5</v>
      </c>
      <c r="I13" s="142">
        <f t="shared" si="0"/>
        <v>346099.1</v>
      </c>
      <c r="J13" s="142" t="s">
        <v>36</v>
      </c>
      <c r="K13" s="142">
        <f>H13</f>
        <v>2242032.5</v>
      </c>
      <c r="L13" s="142">
        <f>L17+L73+L429+L625</f>
        <v>9263513.770000001</v>
      </c>
      <c r="M13" s="142">
        <f>M17+M73+M429+M625</f>
        <v>1579392.9</v>
      </c>
      <c r="N13" s="142" t="s">
        <v>36</v>
      </c>
      <c r="O13" s="142">
        <f>L13</f>
        <v>9263513.770000001</v>
      </c>
      <c r="P13" s="142">
        <f>H13+L13</f>
        <v>11505546.270000001</v>
      </c>
      <c r="Q13" s="142">
        <f>I13+M13</f>
        <v>1925492</v>
      </c>
      <c r="R13" s="142" t="s">
        <v>36</v>
      </c>
      <c r="S13" s="328">
        <f>P13</f>
        <v>11505546.270000001</v>
      </c>
    </row>
    <row r="14" spans="1:19" ht="18.75" customHeight="1">
      <c r="A14" s="138" t="s">
        <v>38</v>
      </c>
      <c r="B14" s="139" t="s">
        <v>36</v>
      </c>
      <c r="C14" s="140">
        <f>IF(E14+G14=0,0,ROUND((P14-Q14)/(G14+E14)/12,0))</f>
        <v>48313</v>
      </c>
      <c r="D14" s="140">
        <f>IF(F14=0,0,ROUND(Q14/F14,0))</f>
        <v>23586</v>
      </c>
      <c r="E14" s="141">
        <f t="shared" si="0"/>
        <v>0</v>
      </c>
      <c r="F14" s="142">
        <f t="shared" si="0"/>
        <v>13</v>
      </c>
      <c r="G14" s="143">
        <f t="shared" si="0"/>
        <v>44.54</v>
      </c>
      <c r="H14" s="144">
        <f t="shared" si="0"/>
        <v>5689081.449999999</v>
      </c>
      <c r="I14" s="142">
        <f t="shared" si="0"/>
        <v>45767.4</v>
      </c>
      <c r="J14" s="142" t="s">
        <v>36</v>
      </c>
      <c r="K14" s="142">
        <f>H14</f>
        <v>5689081.449999999</v>
      </c>
      <c r="L14" s="142">
        <f>L18+L74+L430+L626</f>
        <v>20439898.6</v>
      </c>
      <c r="M14" s="142">
        <f>M18+M74+M430+M626</f>
        <v>260856.6</v>
      </c>
      <c r="N14" s="142" t="s">
        <v>36</v>
      </c>
      <c r="O14" s="142">
        <f>L14</f>
        <v>20439898.6</v>
      </c>
      <c r="P14" s="142">
        <f>H14+L14</f>
        <v>26128980.05</v>
      </c>
      <c r="Q14" s="142">
        <f>I14+M14</f>
        <v>306624</v>
      </c>
      <c r="R14" s="142" t="s">
        <v>36</v>
      </c>
      <c r="S14" s="328">
        <f>P14</f>
        <v>26128980.05</v>
      </c>
    </row>
    <row r="15" spans="1:19" ht="18.75" customHeight="1" thickBot="1">
      <c r="A15" s="145" t="s">
        <v>39</v>
      </c>
      <c r="B15" s="139" t="s">
        <v>36</v>
      </c>
      <c r="C15" s="140" t="s">
        <v>36</v>
      </c>
      <c r="D15" s="140" t="s">
        <v>36</v>
      </c>
      <c r="E15" s="141" t="s">
        <v>36</v>
      </c>
      <c r="F15" s="142" t="s">
        <v>36</v>
      </c>
      <c r="G15" s="143" t="s">
        <v>36</v>
      </c>
      <c r="H15" s="144" t="s">
        <v>36</v>
      </c>
      <c r="I15" s="142" t="s">
        <v>36</v>
      </c>
      <c r="J15" s="142">
        <f>J19+J75+J431+J627</f>
        <v>8152671.03</v>
      </c>
      <c r="K15" s="142">
        <f>J15</f>
        <v>8152671.03</v>
      </c>
      <c r="L15" s="142" t="s">
        <v>36</v>
      </c>
      <c r="M15" s="142" t="s">
        <v>36</v>
      </c>
      <c r="N15" s="142">
        <f>N19+N75+N431+N627</f>
        <v>31066013.97</v>
      </c>
      <c r="O15" s="142">
        <f>N15</f>
        <v>31066013.97</v>
      </c>
      <c r="P15" s="142" t="s">
        <v>36</v>
      </c>
      <c r="Q15" s="142" t="s">
        <v>36</v>
      </c>
      <c r="R15" s="142">
        <f>J15+N15</f>
        <v>39218685</v>
      </c>
      <c r="S15" s="328">
        <f>R15</f>
        <v>39218685</v>
      </c>
    </row>
    <row r="16" spans="1:19" ht="27.75" customHeight="1">
      <c r="A16" s="146" t="s">
        <v>40</v>
      </c>
      <c r="B16" s="147" t="s">
        <v>36</v>
      </c>
      <c r="C16" s="148">
        <f>IF(E16+G16=0,0,ROUND((P16-Q16)/(G16+E16)/12,0))</f>
        <v>48659</v>
      </c>
      <c r="D16" s="148">
        <f>IF(F16=0,0,ROUND(Q16/F16,0))</f>
        <v>27901</v>
      </c>
      <c r="E16" s="149">
        <f>E17+E18</f>
        <v>0</v>
      </c>
      <c r="F16" s="150">
        <f>F17+F18</f>
        <v>80</v>
      </c>
      <c r="G16" s="151">
        <f>G17+G18</f>
        <v>60.629999999999995</v>
      </c>
      <c r="H16" s="152">
        <f>H17+H18</f>
        <v>7931113.949999999</v>
      </c>
      <c r="I16" s="150">
        <f>I17+I18</f>
        <v>391866.5</v>
      </c>
      <c r="J16" s="150">
        <f>J19</f>
        <v>8152671.03</v>
      </c>
      <c r="K16" s="150">
        <f>H16+J16</f>
        <v>16083784.98</v>
      </c>
      <c r="L16" s="150">
        <f>L17+L18</f>
        <v>29703412.370000005</v>
      </c>
      <c r="M16" s="150">
        <f>M17+M18</f>
        <v>1840249.5</v>
      </c>
      <c r="N16" s="150">
        <f>N19</f>
        <v>31066013.97</v>
      </c>
      <c r="O16" s="150">
        <f>L16+N16</f>
        <v>60769426.34</v>
      </c>
      <c r="P16" s="150">
        <f>H16+L16</f>
        <v>37634526.32000001</v>
      </c>
      <c r="Q16" s="150">
        <f>Q17+Q18</f>
        <v>2232116</v>
      </c>
      <c r="R16" s="150">
        <f>R19</f>
        <v>39218685</v>
      </c>
      <c r="S16" s="151">
        <f>P16+R16</f>
        <v>76853211.32000001</v>
      </c>
    </row>
    <row r="17" spans="1:19" ht="18.75" customHeight="1">
      <c r="A17" s="153" t="s">
        <v>37</v>
      </c>
      <c r="B17" s="139" t="s">
        <v>36</v>
      </c>
      <c r="C17" s="140">
        <f>IF(E17+G17=0,0,ROUND((P17-Q17)/(G17+E17)/12,0))</f>
        <v>49617</v>
      </c>
      <c r="D17" s="154">
        <f>IF(F17=0,0,ROUND(Q17/F17,0))</f>
        <v>28739</v>
      </c>
      <c r="E17" s="141">
        <f aca="true" t="shared" si="1" ref="E17:E18">E29+E37+E41+E45+E49+E53+E57+E61+E65+E69</f>
        <v>0</v>
      </c>
      <c r="F17" s="142">
        <f aca="true" t="shared" si="2" ref="F17:I18">F29+F37+F41+F45+F49+F53+F57+F61+F65+F69+F21+F25+F33</f>
        <v>67</v>
      </c>
      <c r="G17" s="143">
        <f t="shared" si="2"/>
        <v>16.09</v>
      </c>
      <c r="H17" s="144">
        <f t="shared" si="2"/>
        <v>2242032.5</v>
      </c>
      <c r="I17" s="142">
        <f t="shared" si="2"/>
        <v>346099.1</v>
      </c>
      <c r="J17" s="142" t="s">
        <v>36</v>
      </c>
      <c r="K17" s="142">
        <f>H17</f>
        <v>2242032.5</v>
      </c>
      <c r="L17" s="142">
        <f>L29+L37+L41+L45+L49+L53+L57+L61+L65+L69+L21+L25+L33</f>
        <v>9263513.770000001</v>
      </c>
      <c r="M17" s="142">
        <f>M29+M37+M41+M45+M49+M53+M57+M61+M65+M69+M21+M25+M33</f>
        <v>1579392.9</v>
      </c>
      <c r="N17" s="142" t="s">
        <v>36</v>
      </c>
      <c r="O17" s="142">
        <f>L17</f>
        <v>9263513.770000001</v>
      </c>
      <c r="P17" s="142">
        <f>H17+L17</f>
        <v>11505546.270000001</v>
      </c>
      <c r="Q17" s="142">
        <f>I17+M17</f>
        <v>1925492</v>
      </c>
      <c r="R17" s="142" t="s">
        <v>36</v>
      </c>
      <c r="S17" s="143">
        <f>P17</f>
        <v>11505546.270000001</v>
      </c>
    </row>
    <row r="18" spans="1:19" ht="18.75" customHeight="1">
      <c r="A18" s="153" t="s">
        <v>38</v>
      </c>
      <c r="B18" s="139" t="s">
        <v>36</v>
      </c>
      <c r="C18" s="140">
        <f>IF(E18+G18=0,0,ROUND((P18-Q18)/(G18+E18)/12,0))</f>
        <v>48313</v>
      </c>
      <c r="D18" s="154">
        <f>IF(F18=0,0,ROUND(Q18/F18,0))</f>
        <v>23586</v>
      </c>
      <c r="E18" s="141">
        <f t="shared" si="1"/>
        <v>0</v>
      </c>
      <c r="F18" s="142">
        <f t="shared" si="2"/>
        <v>13</v>
      </c>
      <c r="G18" s="143">
        <f t="shared" si="2"/>
        <v>44.54</v>
      </c>
      <c r="H18" s="144">
        <f t="shared" si="2"/>
        <v>5689081.449999999</v>
      </c>
      <c r="I18" s="142">
        <f t="shared" si="2"/>
        <v>45767.4</v>
      </c>
      <c r="J18" s="142" t="s">
        <v>36</v>
      </c>
      <c r="K18" s="142">
        <f>H18</f>
        <v>5689081.449999999</v>
      </c>
      <c r="L18" s="142">
        <f>L30+L38+L42+L46+L50+L54+L58+L62+L66+L70+L22+L26+L34</f>
        <v>20439898.6</v>
      </c>
      <c r="M18" s="142">
        <f>M30+M38+M42+M46+M50+M54+M58+M62+M66+M70+M22+M26+M34</f>
        <v>260856.6</v>
      </c>
      <c r="N18" s="142" t="s">
        <v>36</v>
      </c>
      <c r="O18" s="142">
        <f>L18</f>
        <v>20439898.6</v>
      </c>
      <c r="P18" s="142">
        <f>H18+L18</f>
        <v>26128980.05</v>
      </c>
      <c r="Q18" s="142">
        <f>I18+M18</f>
        <v>306624</v>
      </c>
      <c r="R18" s="142" t="s">
        <v>36</v>
      </c>
      <c r="S18" s="143">
        <f>P18</f>
        <v>26128980.05</v>
      </c>
    </row>
    <row r="19" spans="1:19" ht="18.75" customHeight="1">
      <c r="A19" s="153" t="s">
        <v>39</v>
      </c>
      <c r="B19" s="139" t="s">
        <v>36</v>
      </c>
      <c r="C19" s="140" t="s">
        <v>36</v>
      </c>
      <c r="D19" s="154" t="s">
        <v>36</v>
      </c>
      <c r="E19" s="141" t="s">
        <v>36</v>
      </c>
      <c r="F19" s="142" t="s">
        <v>36</v>
      </c>
      <c r="G19" s="143" t="s">
        <v>36</v>
      </c>
      <c r="H19" s="144" t="s">
        <v>36</v>
      </c>
      <c r="I19" s="142" t="s">
        <v>36</v>
      </c>
      <c r="J19" s="142">
        <f>J31+J39+J43+J47+J51+J55+J59+J63+J67+J71+J23+J27+J35</f>
        <v>8152671.03</v>
      </c>
      <c r="K19" s="142">
        <f>J19</f>
        <v>8152671.03</v>
      </c>
      <c r="L19" s="142" t="s">
        <v>36</v>
      </c>
      <c r="M19" s="142" t="s">
        <v>36</v>
      </c>
      <c r="N19" s="142">
        <f>N31+N39+N43+N47+N51+N55+N59+N63+N67+N71+N23+N27+N35</f>
        <v>31066013.97</v>
      </c>
      <c r="O19" s="142">
        <f>N19</f>
        <v>31066013.97</v>
      </c>
      <c r="P19" s="142" t="s">
        <v>36</v>
      </c>
      <c r="Q19" s="142" t="s">
        <v>36</v>
      </c>
      <c r="R19" s="142">
        <f>J19+N19</f>
        <v>39218685</v>
      </c>
      <c r="S19" s="143">
        <f>R19</f>
        <v>39218685</v>
      </c>
    </row>
    <row r="20" spans="1:19" ht="18.75" customHeight="1">
      <c r="A20" s="155" t="s">
        <v>78</v>
      </c>
      <c r="B20" s="156" t="s">
        <v>88</v>
      </c>
      <c r="C20" s="140">
        <f aca="true" t="shared" si="3" ref="C20:C22">IF(E20+G20=0,0,ROUND((P20-Q20)/(G20+E20)/12,0))</f>
        <v>39132</v>
      </c>
      <c r="D20" s="154">
        <f aca="true" t="shared" si="4" ref="D20:D22">IF(F20=0,0,ROUND(Q20/F20,0))</f>
        <v>73577</v>
      </c>
      <c r="E20" s="141">
        <f>E21+E22</f>
        <v>0</v>
      </c>
      <c r="F20" s="142">
        <f aca="true" t="shared" si="5" ref="F20:G20">F21+F22</f>
        <v>8</v>
      </c>
      <c r="G20" s="143">
        <f t="shared" si="5"/>
        <v>3.94</v>
      </c>
      <c r="H20" s="144">
        <f>H21+H22</f>
        <v>365830.5</v>
      </c>
      <c r="I20" s="144">
        <f>I21+I22</f>
        <v>76776</v>
      </c>
      <c r="J20" s="144">
        <f>J23</f>
        <v>398557</v>
      </c>
      <c r="K20" s="142">
        <f>H20+J20</f>
        <v>764387.5</v>
      </c>
      <c r="L20" s="142">
        <f>L21+L22</f>
        <v>2072925.5</v>
      </c>
      <c r="M20" s="142">
        <f>M21+M22</f>
        <v>511840</v>
      </c>
      <c r="N20" s="142">
        <f>N23</f>
        <v>2258493</v>
      </c>
      <c r="O20" s="142">
        <f>L20+N20</f>
        <v>4331418.5</v>
      </c>
      <c r="P20" s="142">
        <f aca="true" t="shared" si="6" ref="P20:Q22">H20+L20</f>
        <v>2438756</v>
      </c>
      <c r="Q20" s="142">
        <f t="shared" si="6"/>
        <v>588616</v>
      </c>
      <c r="R20" s="142">
        <f>R23</f>
        <v>2657050</v>
      </c>
      <c r="S20" s="143">
        <f>P20+R20</f>
        <v>5095806</v>
      </c>
    </row>
    <row r="21" spans="1:19" ht="18.75" customHeight="1">
      <c r="A21" s="153" t="s">
        <v>37</v>
      </c>
      <c r="B21" s="139" t="s">
        <v>36</v>
      </c>
      <c r="C21" s="140">
        <f t="shared" si="3"/>
        <v>37619</v>
      </c>
      <c r="D21" s="154">
        <f t="shared" si="4"/>
        <v>74998</v>
      </c>
      <c r="E21" s="159">
        <v>0</v>
      </c>
      <c r="F21" s="160">
        <v>5</v>
      </c>
      <c r="G21" s="161">
        <v>1</v>
      </c>
      <c r="H21" s="162">
        <v>123965.1</v>
      </c>
      <c r="I21" s="160">
        <v>48912</v>
      </c>
      <c r="J21" s="142" t="s">
        <v>36</v>
      </c>
      <c r="K21" s="142">
        <f>H21</f>
        <v>123965.1</v>
      </c>
      <c r="L21" s="160">
        <v>702451.05</v>
      </c>
      <c r="M21" s="160">
        <v>326080</v>
      </c>
      <c r="N21" s="142" t="s">
        <v>36</v>
      </c>
      <c r="O21" s="142">
        <f>L21</f>
        <v>702451.05</v>
      </c>
      <c r="P21" s="142">
        <f t="shared" si="6"/>
        <v>826416.15</v>
      </c>
      <c r="Q21" s="142">
        <f t="shared" si="6"/>
        <v>374992</v>
      </c>
      <c r="R21" s="142" t="s">
        <v>36</v>
      </c>
      <c r="S21" s="143">
        <f>P21</f>
        <v>826416.15</v>
      </c>
    </row>
    <row r="22" spans="1:19" ht="18.75" customHeight="1">
      <c r="A22" s="153" t="s">
        <v>38</v>
      </c>
      <c r="B22" s="139" t="s">
        <v>36</v>
      </c>
      <c r="C22" s="140">
        <f t="shared" si="3"/>
        <v>39646</v>
      </c>
      <c r="D22" s="154">
        <f t="shared" si="4"/>
        <v>71208</v>
      </c>
      <c r="E22" s="159">
        <v>0</v>
      </c>
      <c r="F22" s="160">
        <v>3</v>
      </c>
      <c r="G22" s="161">
        <v>2.94</v>
      </c>
      <c r="H22" s="162">
        <v>241865.4</v>
      </c>
      <c r="I22" s="160">
        <v>27864</v>
      </c>
      <c r="J22" s="142" t="s">
        <v>36</v>
      </c>
      <c r="K22" s="142">
        <f>H22</f>
        <v>241865.4</v>
      </c>
      <c r="L22" s="160">
        <v>1370474.45</v>
      </c>
      <c r="M22" s="160">
        <v>185760</v>
      </c>
      <c r="N22" s="142" t="s">
        <v>36</v>
      </c>
      <c r="O22" s="142">
        <f>L22</f>
        <v>1370474.45</v>
      </c>
      <c r="P22" s="142">
        <f t="shared" si="6"/>
        <v>1612339.8499999999</v>
      </c>
      <c r="Q22" s="142">
        <f t="shared" si="6"/>
        <v>213624</v>
      </c>
      <c r="R22" s="142" t="s">
        <v>36</v>
      </c>
      <c r="S22" s="143">
        <f>P22</f>
        <v>1612339.8499999999</v>
      </c>
    </row>
    <row r="23" spans="1:19" ht="18.75" customHeight="1">
      <c r="A23" s="153" t="s">
        <v>39</v>
      </c>
      <c r="B23" s="139" t="s">
        <v>36</v>
      </c>
      <c r="C23" s="140" t="s">
        <v>36</v>
      </c>
      <c r="D23" s="154" t="s">
        <v>36</v>
      </c>
      <c r="E23" s="141" t="s">
        <v>36</v>
      </c>
      <c r="F23" s="142" t="s">
        <v>36</v>
      </c>
      <c r="G23" s="143" t="s">
        <v>36</v>
      </c>
      <c r="H23" s="144" t="s">
        <v>36</v>
      </c>
      <c r="I23" s="142" t="s">
        <v>36</v>
      </c>
      <c r="J23" s="160">
        <v>398557</v>
      </c>
      <c r="K23" s="158">
        <f>J23</f>
        <v>398557</v>
      </c>
      <c r="L23" s="142" t="s">
        <v>36</v>
      </c>
      <c r="M23" s="142" t="s">
        <v>36</v>
      </c>
      <c r="N23" s="160">
        <v>2258493</v>
      </c>
      <c r="O23" s="142">
        <f>N23</f>
        <v>2258493</v>
      </c>
      <c r="P23" s="142" t="s">
        <v>36</v>
      </c>
      <c r="Q23" s="142" t="s">
        <v>36</v>
      </c>
      <c r="R23" s="142">
        <f>J23+N23</f>
        <v>2657050</v>
      </c>
      <c r="S23" s="143">
        <f>R23</f>
        <v>2657050</v>
      </c>
    </row>
    <row r="24" spans="1:19" ht="18.75" customHeight="1">
      <c r="A24" s="155" t="s">
        <v>78</v>
      </c>
      <c r="B24" s="156" t="s">
        <v>87</v>
      </c>
      <c r="C24" s="140">
        <f>IF(E24+G24=0,0,ROUND((P24-Q24)/(G24+E24)/12,0))</f>
        <v>49503</v>
      </c>
      <c r="D24" s="154">
        <f>IF(F24=0,0,ROUND(Q24/F24,0))</f>
        <v>22607</v>
      </c>
      <c r="E24" s="141">
        <f>E25+E26</f>
        <v>0</v>
      </c>
      <c r="F24" s="142">
        <f>F25+F26</f>
        <v>70</v>
      </c>
      <c r="G24" s="143">
        <f>G25+G26</f>
        <v>55.84</v>
      </c>
      <c r="H24" s="157">
        <f>H25+H26</f>
        <v>7495832.85</v>
      </c>
      <c r="I24" s="158">
        <f>I25+I26</f>
        <v>302890.5</v>
      </c>
      <c r="J24" s="158">
        <f>J27</f>
        <v>7720394.03</v>
      </c>
      <c r="K24" s="158">
        <f>H24+J24</f>
        <v>15216226.879999999</v>
      </c>
      <c r="L24" s="142">
        <f>L25+L26</f>
        <v>27257319.47</v>
      </c>
      <c r="M24" s="142">
        <f>M25+M26</f>
        <v>1279609.5</v>
      </c>
      <c r="N24" s="142">
        <f>N27</f>
        <v>27831140.97</v>
      </c>
      <c r="O24" s="142">
        <f>L24+N24</f>
        <v>55088460.44</v>
      </c>
      <c r="P24" s="142">
        <f>H24+L24</f>
        <v>34753152.32</v>
      </c>
      <c r="Q24" s="142">
        <f>Q25+Q26</f>
        <v>1582500</v>
      </c>
      <c r="R24" s="142">
        <f>R27</f>
        <v>35551535</v>
      </c>
      <c r="S24" s="143">
        <f>P24+R24</f>
        <v>70304687.32</v>
      </c>
    </row>
    <row r="25" spans="1:19" ht="18.75" customHeight="1">
      <c r="A25" s="153" t="s">
        <v>37</v>
      </c>
      <c r="B25" s="139" t="s">
        <v>36</v>
      </c>
      <c r="C25" s="140">
        <f>IF(E25+G25=0,0,ROUND((P25-Q25)/(G25+E25)/12,0))</f>
        <v>50412</v>
      </c>
      <c r="D25" s="154">
        <f>IF(F25=0,0,ROUND(Q25/F25,0))</f>
        <v>24615</v>
      </c>
      <c r="E25" s="159">
        <v>0</v>
      </c>
      <c r="F25" s="160">
        <v>61</v>
      </c>
      <c r="G25" s="161">
        <v>15.09</v>
      </c>
      <c r="H25" s="162">
        <v>2108267.4</v>
      </c>
      <c r="I25" s="160">
        <v>287387.1</v>
      </c>
      <c r="J25" s="158" t="s">
        <v>36</v>
      </c>
      <c r="K25" s="158">
        <f>H25</f>
        <v>2108267.4</v>
      </c>
      <c r="L25" s="160">
        <v>8521862.72</v>
      </c>
      <c r="M25" s="160">
        <v>1214112.9</v>
      </c>
      <c r="N25" s="142" t="s">
        <v>36</v>
      </c>
      <c r="O25" s="142">
        <f>L25</f>
        <v>8521862.72</v>
      </c>
      <c r="P25" s="142">
        <f>H25+L25</f>
        <v>10630130.120000001</v>
      </c>
      <c r="Q25" s="142">
        <f>I25+M25</f>
        <v>1501500</v>
      </c>
      <c r="R25" s="142" t="s">
        <v>36</v>
      </c>
      <c r="S25" s="143">
        <f>P25</f>
        <v>10630130.120000001</v>
      </c>
    </row>
    <row r="26" spans="1:19" ht="18.75" customHeight="1">
      <c r="A26" s="153" t="s">
        <v>38</v>
      </c>
      <c r="B26" s="139" t="s">
        <v>36</v>
      </c>
      <c r="C26" s="140">
        <f>IF(E26+G26=0,0,ROUND((P26-Q26)/(G26+E26)/12,0))</f>
        <v>49166</v>
      </c>
      <c r="D26" s="154">
        <f>IF(F26=0,0,ROUND(Q26/F26,0))</f>
        <v>9000</v>
      </c>
      <c r="E26" s="159">
        <v>0</v>
      </c>
      <c r="F26" s="160">
        <v>9</v>
      </c>
      <c r="G26" s="161">
        <v>40.75</v>
      </c>
      <c r="H26" s="162">
        <f>5310845.81+76719.64</f>
        <v>5387565.449999999</v>
      </c>
      <c r="I26" s="160">
        <v>15503.4</v>
      </c>
      <c r="J26" s="158" t="s">
        <v>36</v>
      </c>
      <c r="K26" s="158">
        <f>H26</f>
        <v>5387565.449999999</v>
      </c>
      <c r="L26" s="160">
        <f>18470288.5+265168.25</f>
        <v>18735456.75</v>
      </c>
      <c r="M26" s="160">
        <v>65496.6</v>
      </c>
      <c r="N26" s="142" t="s">
        <v>36</v>
      </c>
      <c r="O26" s="142">
        <f>L26</f>
        <v>18735456.75</v>
      </c>
      <c r="P26" s="142">
        <f>H26+L26</f>
        <v>24123022.2</v>
      </c>
      <c r="Q26" s="142">
        <f>I26+M26</f>
        <v>81000</v>
      </c>
      <c r="R26" s="142" t="s">
        <v>36</v>
      </c>
      <c r="S26" s="143">
        <f>P26</f>
        <v>24123022.2</v>
      </c>
    </row>
    <row r="27" spans="1:20" ht="18.75" customHeight="1">
      <c r="A27" s="153" t="s">
        <v>39</v>
      </c>
      <c r="B27" s="139" t="s">
        <v>36</v>
      </c>
      <c r="C27" s="140" t="s">
        <v>36</v>
      </c>
      <c r="D27" s="154" t="s">
        <v>36</v>
      </c>
      <c r="E27" s="141" t="s">
        <v>36</v>
      </c>
      <c r="F27" s="142" t="s">
        <v>36</v>
      </c>
      <c r="G27" s="143" t="s">
        <v>36</v>
      </c>
      <c r="H27" s="144" t="s">
        <v>36</v>
      </c>
      <c r="I27" s="142" t="s">
        <v>36</v>
      </c>
      <c r="J27" s="160">
        <v>7720394.03</v>
      </c>
      <c r="K27" s="158">
        <f>J27</f>
        <v>7720394.03</v>
      </c>
      <c r="L27" s="142" t="s">
        <v>36</v>
      </c>
      <c r="M27" s="142" t="s">
        <v>36</v>
      </c>
      <c r="N27" s="160">
        <v>27831140.97</v>
      </c>
      <c r="O27" s="142">
        <f>N27</f>
        <v>27831140.97</v>
      </c>
      <c r="P27" s="142" t="s">
        <v>36</v>
      </c>
      <c r="Q27" s="142" t="s">
        <v>36</v>
      </c>
      <c r="R27" s="142">
        <f>J27+N27</f>
        <v>35551535</v>
      </c>
      <c r="S27" s="143">
        <f>R27</f>
        <v>35551535</v>
      </c>
      <c r="T27" s="324"/>
    </row>
    <row r="28" spans="1:19" ht="29.25" customHeight="1">
      <c r="A28" s="155" t="s">
        <v>78</v>
      </c>
      <c r="B28" s="156" t="s">
        <v>89</v>
      </c>
      <c r="C28" s="140">
        <f>IF(E28+G28=0,0,ROUND((P28-Q28)/(G28+E28)/12,0))</f>
        <v>37414</v>
      </c>
      <c r="D28" s="154">
        <f>IF(F28=0,0,ROUND(Q28/F28,0))</f>
        <v>0</v>
      </c>
      <c r="E28" s="141">
        <f>E29+E30</f>
        <v>0</v>
      </c>
      <c r="F28" s="142">
        <f>F29+F30</f>
        <v>0</v>
      </c>
      <c r="G28" s="143">
        <f>G29+G30</f>
        <v>0.85</v>
      </c>
      <c r="H28" s="157">
        <f>H29+H30</f>
        <v>57250.6</v>
      </c>
      <c r="I28" s="158">
        <f>I29+I30</f>
        <v>0</v>
      </c>
      <c r="J28" s="158">
        <f>J31</f>
        <v>0</v>
      </c>
      <c r="K28" s="158">
        <f>IF(H28+J28=K29+K30+K31,H28+J28,"CHYBA")</f>
        <v>57250.6</v>
      </c>
      <c r="L28" s="142">
        <f>L29+L30</f>
        <v>324367.4</v>
      </c>
      <c r="M28" s="142">
        <f>M29+M30</f>
        <v>0</v>
      </c>
      <c r="N28" s="142">
        <f>N31</f>
        <v>0</v>
      </c>
      <c r="O28" s="142">
        <f>IF(L28+N28=O29+O30+O31,L28+N28,"CHYBA")</f>
        <v>324367.4</v>
      </c>
      <c r="P28" s="142">
        <f>P29+P30</f>
        <v>381618</v>
      </c>
      <c r="Q28" s="142">
        <f>Q29+Q30</f>
        <v>0</v>
      </c>
      <c r="R28" s="142">
        <f>R31</f>
        <v>0</v>
      </c>
      <c r="S28" s="143">
        <f>IF(P28+R28=S29+S30+S31,P28+R28,"CHYBA")</f>
        <v>381618</v>
      </c>
    </row>
    <row r="29" spans="1:19" ht="18.75" customHeight="1">
      <c r="A29" s="153" t="s">
        <v>37</v>
      </c>
      <c r="B29" s="139" t="s">
        <v>36</v>
      </c>
      <c r="C29" s="140">
        <f>IF(E29+G29=0,0,ROUND((P29-Q29)/(G29+E29)/12,0))</f>
        <v>0</v>
      </c>
      <c r="D29" s="154">
        <f>IF(F29=0,0,ROUND(Q29/F29,0))</f>
        <v>0</v>
      </c>
      <c r="E29" s="159">
        <v>0</v>
      </c>
      <c r="F29" s="160">
        <v>0</v>
      </c>
      <c r="G29" s="161">
        <v>0</v>
      </c>
      <c r="H29" s="162">
        <v>0</v>
      </c>
      <c r="I29" s="160">
        <v>0</v>
      </c>
      <c r="J29" s="158" t="s">
        <v>36</v>
      </c>
      <c r="K29" s="158">
        <f>H29</f>
        <v>0</v>
      </c>
      <c r="L29" s="160">
        <v>0</v>
      </c>
      <c r="M29" s="160">
        <v>0</v>
      </c>
      <c r="N29" s="142" t="s">
        <v>36</v>
      </c>
      <c r="O29" s="142">
        <f>L29</f>
        <v>0</v>
      </c>
      <c r="P29" s="142">
        <f>H29+L29</f>
        <v>0</v>
      </c>
      <c r="Q29" s="142">
        <f>I29+M29</f>
        <v>0</v>
      </c>
      <c r="R29" s="142" t="s">
        <v>36</v>
      </c>
      <c r="S29" s="143">
        <f>P29</f>
        <v>0</v>
      </c>
    </row>
    <row r="30" spans="1:19" ht="18.75" customHeight="1">
      <c r="A30" s="153" t="s">
        <v>38</v>
      </c>
      <c r="B30" s="139" t="s">
        <v>36</v>
      </c>
      <c r="C30" s="140">
        <f>IF(E30+G30=0,0,ROUND((P30-Q30)/(G30+E30)/12,0))</f>
        <v>37414</v>
      </c>
      <c r="D30" s="154">
        <f>IF(F30=0,0,ROUND(Q30/F30,0))</f>
        <v>0</v>
      </c>
      <c r="E30" s="159">
        <v>0</v>
      </c>
      <c r="F30" s="160">
        <v>0</v>
      </c>
      <c r="G30" s="161">
        <v>0.85</v>
      </c>
      <c r="H30" s="162">
        <v>57250.6</v>
      </c>
      <c r="I30" s="160">
        <v>0</v>
      </c>
      <c r="J30" s="158" t="s">
        <v>36</v>
      </c>
      <c r="K30" s="158">
        <f>H30</f>
        <v>57250.6</v>
      </c>
      <c r="L30" s="160">
        <v>324367.4</v>
      </c>
      <c r="M30" s="160">
        <v>0</v>
      </c>
      <c r="N30" s="142" t="s">
        <v>36</v>
      </c>
      <c r="O30" s="142">
        <f>L30</f>
        <v>324367.4</v>
      </c>
      <c r="P30" s="142">
        <f>H30+L30</f>
        <v>381618</v>
      </c>
      <c r="Q30" s="142">
        <f>I30+M30</f>
        <v>0</v>
      </c>
      <c r="R30" s="142" t="s">
        <v>36</v>
      </c>
      <c r="S30" s="143">
        <f>P30</f>
        <v>381618</v>
      </c>
    </row>
    <row r="31" spans="1:19" ht="18.75" customHeight="1">
      <c r="A31" s="153" t="s">
        <v>39</v>
      </c>
      <c r="B31" s="139" t="s">
        <v>36</v>
      </c>
      <c r="C31" s="140" t="s">
        <v>36</v>
      </c>
      <c r="D31" s="154" t="s">
        <v>36</v>
      </c>
      <c r="E31" s="141" t="s">
        <v>36</v>
      </c>
      <c r="F31" s="142" t="s">
        <v>36</v>
      </c>
      <c r="G31" s="143" t="s">
        <v>36</v>
      </c>
      <c r="H31" s="144" t="s">
        <v>36</v>
      </c>
      <c r="I31" s="142" t="s">
        <v>36</v>
      </c>
      <c r="J31" s="160">
        <v>0</v>
      </c>
      <c r="K31" s="158">
        <f>J31</f>
        <v>0</v>
      </c>
      <c r="L31" s="142" t="s">
        <v>36</v>
      </c>
      <c r="M31" s="142" t="s">
        <v>36</v>
      </c>
      <c r="N31" s="160">
        <v>0</v>
      </c>
      <c r="O31" s="142">
        <f>N31</f>
        <v>0</v>
      </c>
      <c r="P31" s="142" t="s">
        <v>36</v>
      </c>
      <c r="Q31" s="142" t="s">
        <v>36</v>
      </c>
      <c r="R31" s="142">
        <f>J31+N31</f>
        <v>0</v>
      </c>
      <c r="S31" s="143">
        <f>R31</f>
        <v>0</v>
      </c>
    </row>
    <row r="32" spans="1:19" ht="18.75" customHeight="1">
      <c r="A32" s="163" t="s">
        <v>78</v>
      </c>
      <c r="B32" s="164" t="s">
        <v>91</v>
      </c>
      <c r="C32" s="165">
        <f>IF(E32+G32=0,0,ROUND((P32-Q32)/(G32+E32)/12,0))</f>
        <v>0</v>
      </c>
      <c r="D32" s="165">
        <f>IF(F32=0,0,ROUND(Q32/F32,0))</f>
        <v>0</v>
      </c>
      <c r="E32" s="166">
        <f>E33+E34</f>
        <v>0</v>
      </c>
      <c r="F32" s="167">
        <f>F33+F34</f>
        <v>0</v>
      </c>
      <c r="G32" s="168">
        <f>G33+G34</f>
        <v>0</v>
      </c>
      <c r="H32" s="169">
        <f>H33+H34</f>
        <v>0</v>
      </c>
      <c r="I32" s="167">
        <f>I33+I34</f>
        <v>0</v>
      </c>
      <c r="J32" s="167">
        <f>J35</f>
        <v>0</v>
      </c>
      <c r="K32" s="167">
        <f>IF(H32+J32=K33+K34+K35,H32+J32,"CHYBA")</f>
        <v>0</v>
      </c>
      <c r="L32" s="167">
        <f>L33+L34</f>
        <v>0</v>
      </c>
      <c r="M32" s="167">
        <f>M33+M34</f>
        <v>0</v>
      </c>
      <c r="N32" s="167">
        <f>N35</f>
        <v>841500</v>
      </c>
      <c r="O32" s="167">
        <f>IF(L32+N32=O33+O34+O35,L32+N32,"CHYBA")</f>
        <v>841500</v>
      </c>
      <c r="P32" s="167">
        <f>P33+P34</f>
        <v>0</v>
      </c>
      <c r="Q32" s="167">
        <f>Q33+Q34</f>
        <v>0</v>
      </c>
      <c r="R32" s="167">
        <f>R35</f>
        <v>841500</v>
      </c>
      <c r="S32" s="168">
        <f>IF(P32+R32=S33+S34+S35,P32+R32,"CHYBA")</f>
        <v>841500</v>
      </c>
    </row>
    <row r="33" spans="1:19" ht="18.75" customHeight="1">
      <c r="A33" s="153" t="s">
        <v>37</v>
      </c>
      <c r="B33" s="139" t="s">
        <v>36</v>
      </c>
      <c r="C33" s="140">
        <f>IF(E33+G33=0,0,ROUND((P33-Q33)/(G33+E33)/12,0))</f>
        <v>0</v>
      </c>
      <c r="D33" s="154">
        <f>IF(F33=0,0,ROUND(Q33/F33,0))</f>
        <v>0</v>
      </c>
      <c r="E33" s="159">
        <v>0</v>
      </c>
      <c r="F33" s="160">
        <v>0</v>
      </c>
      <c r="G33" s="161">
        <v>0</v>
      </c>
      <c r="H33" s="162">
        <v>0</v>
      </c>
      <c r="I33" s="160">
        <v>0</v>
      </c>
      <c r="J33" s="142" t="s">
        <v>36</v>
      </c>
      <c r="K33" s="142">
        <f>H33</f>
        <v>0</v>
      </c>
      <c r="L33" s="160">
        <v>0</v>
      </c>
      <c r="M33" s="160">
        <v>0</v>
      </c>
      <c r="N33" s="142" t="s">
        <v>36</v>
      </c>
      <c r="O33" s="142">
        <f>L33</f>
        <v>0</v>
      </c>
      <c r="P33" s="142">
        <f>H33+L33</f>
        <v>0</v>
      </c>
      <c r="Q33" s="142">
        <f>I33+M33</f>
        <v>0</v>
      </c>
      <c r="R33" s="142" t="s">
        <v>36</v>
      </c>
      <c r="S33" s="143">
        <f>P33</f>
        <v>0</v>
      </c>
    </row>
    <row r="34" spans="1:19" ht="18.75" customHeight="1">
      <c r="A34" s="153" t="s">
        <v>38</v>
      </c>
      <c r="B34" s="139" t="s">
        <v>36</v>
      </c>
      <c r="C34" s="140">
        <f>IF(E34+G34=0,0,ROUND((P34-Q34)/(G34+E34)/12,0))</f>
        <v>0</v>
      </c>
      <c r="D34" s="154">
        <f>IF(F34=0,0,ROUND(Q34/F34,0))</f>
        <v>0</v>
      </c>
      <c r="E34" s="159">
        <v>0</v>
      </c>
      <c r="F34" s="160">
        <v>0</v>
      </c>
      <c r="G34" s="161">
        <v>0</v>
      </c>
      <c r="H34" s="162">
        <v>0</v>
      </c>
      <c r="I34" s="160">
        <v>0</v>
      </c>
      <c r="J34" s="142" t="s">
        <v>36</v>
      </c>
      <c r="K34" s="142">
        <f>H34</f>
        <v>0</v>
      </c>
      <c r="L34" s="160">
        <v>0</v>
      </c>
      <c r="M34" s="160">
        <v>0</v>
      </c>
      <c r="N34" s="142" t="s">
        <v>36</v>
      </c>
      <c r="O34" s="142">
        <f>L34</f>
        <v>0</v>
      </c>
      <c r="P34" s="142">
        <f>H34+L34</f>
        <v>0</v>
      </c>
      <c r="Q34" s="142">
        <f>I34+M34</f>
        <v>0</v>
      </c>
      <c r="R34" s="142" t="s">
        <v>36</v>
      </c>
      <c r="S34" s="143">
        <f>P34</f>
        <v>0</v>
      </c>
    </row>
    <row r="35" spans="1:19" ht="18.75" customHeight="1">
      <c r="A35" s="153" t="s">
        <v>39</v>
      </c>
      <c r="B35" s="139" t="s">
        <v>36</v>
      </c>
      <c r="C35" s="140" t="s">
        <v>36</v>
      </c>
      <c r="D35" s="154" t="s">
        <v>36</v>
      </c>
      <c r="E35" s="141" t="s">
        <v>36</v>
      </c>
      <c r="F35" s="142" t="s">
        <v>36</v>
      </c>
      <c r="G35" s="143" t="s">
        <v>36</v>
      </c>
      <c r="H35" s="144" t="s">
        <v>36</v>
      </c>
      <c r="I35" s="142" t="s">
        <v>36</v>
      </c>
      <c r="J35" s="160">
        <v>0</v>
      </c>
      <c r="K35" s="142">
        <f>J35</f>
        <v>0</v>
      </c>
      <c r="L35" s="142" t="s">
        <v>36</v>
      </c>
      <c r="M35" s="142" t="s">
        <v>36</v>
      </c>
      <c r="N35" s="160">
        <v>841500</v>
      </c>
      <c r="O35" s="142">
        <f>N35</f>
        <v>841500</v>
      </c>
      <c r="P35" s="142" t="s">
        <v>36</v>
      </c>
      <c r="Q35" s="142" t="s">
        <v>36</v>
      </c>
      <c r="R35" s="142">
        <f>J35+N35</f>
        <v>841500</v>
      </c>
      <c r="S35" s="143">
        <f>R35</f>
        <v>841500</v>
      </c>
    </row>
    <row r="36" spans="1:19" ht="30" customHeight="1">
      <c r="A36" s="163" t="s">
        <v>78</v>
      </c>
      <c r="B36" s="164" t="s">
        <v>90</v>
      </c>
      <c r="C36" s="165">
        <f>IF(E36+G36=0,0,ROUND((P36-Q36)/(G36+E36)/12,0))</f>
        <v>0</v>
      </c>
      <c r="D36" s="165">
        <f>IF(F36=0,0,ROUND(Q36/F36,0))</f>
        <v>30500</v>
      </c>
      <c r="E36" s="166">
        <f>E37+E38</f>
        <v>0</v>
      </c>
      <c r="F36" s="167">
        <f>F37+F38</f>
        <v>2</v>
      </c>
      <c r="G36" s="168">
        <f>G37+G38</f>
        <v>0</v>
      </c>
      <c r="H36" s="169">
        <f>H37+H38</f>
        <v>12200</v>
      </c>
      <c r="I36" s="167">
        <f>I37+I38</f>
        <v>12200</v>
      </c>
      <c r="J36" s="167">
        <f>J39</f>
        <v>33720</v>
      </c>
      <c r="K36" s="167">
        <f>IF(H36+J36=K37+K38+K39,H36+J36,"CHYBA")</f>
        <v>45920</v>
      </c>
      <c r="L36" s="167">
        <f>L37+L38</f>
        <v>48800</v>
      </c>
      <c r="M36" s="167">
        <f>M37+M38</f>
        <v>48800</v>
      </c>
      <c r="N36" s="167">
        <f>N39</f>
        <v>134880</v>
      </c>
      <c r="O36" s="167">
        <f>IF(L36+N36=O37+O38+O39,L36+N36,"CHYBA")</f>
        <v>183680</v>
      </c>
      <c r="P36" s="167">
        <f>P37+P38</f>
        <v>61000</v>
      </c>
      <c r="Q36" s="167">
        <f>Q37+Q38</f>
        <v>61000</v>
      </c>
      <c r="R36" s="167">
        <f>R39</f>
        <v>168600</v>
      </c>
      <c r="S36" s="168">
        <f>IF(P36+R36=S37+S38+S39,P36+R36,"CHYBA")</f>
        <v>229600</v>
      </c>
    </row>
    <row r="37" spans="1:19" ht="18.75" customHeight="1">
      <c r="A37" s="153" t="s">
        <v>37</v>
      </c>
      <c r="B37" s="139" t="s">
        <v>36</v>
      </c>
      <c r="C37" s="140">
        <f>IF(E37+G37=0,0,ROUND((P37-Q37)/(G37+E37)/12,0))</f>
        <v>0</v>
      </c>
      <c r="D37" s="154">
        <f>IF(F37=0,0,ROUND(Q37/F37,0))</f>
        <v>49000</v>
      </c>
      <c r="E37" s="159">
        <v>0</v>
      </c>
      <c r="F37" s="160">
        <v>1</v>
      </c>
      <c r="G37" s="161">
        <v>0</v>
      </c>
      <c r="H37" s="162">
        <v>9800</v>
      </c>
      <c r="I37" s="160">
        <v>9800</v>
      </c>
      <c r="J37" s="142" t="s">
        <v>36</v>
      </c>
      <c r="K37" s="142">
        <f>H37</f>
        <v>9800</v>
      </c>
      <c r="L37" s="160">
        <v>39200</v>
      </c>
      <c r="M37" s="160">
        <v>39200</v>
      </c>
      <c r="N37" s="142" t="s">
        <v>36</v>
      </c>
      <c r="O37" s="142">
        <f>L37</f>
        <v>39200</v>
      </c>
      <c r="P37" s="142">
        <f>H37+L37</f>
        <v>49000</v>
      </c>
      <c r="Q37" s="142">
        <f>I37+M37</f>
        <v>49000</v>
      </c>
      <c r="R37" s="142" t="s">
        <v>36</v>
      </c>
      <c r="S37" s="143">
        <f>P37</f>
        <v>49000</v>
      </c>
    </row>
    <row r="38" spans="1:19" ht="18.75" customHeight="1">
      <c r="A38" s="153" t="s">
        <v>38</v>
      </c>
      <c r="B38" s="139" t="s">
        <v>36</v>
      </c>
      <c r="C38" s="140">
        <f>IF(E38+G38=0,0,ROUND((P38-Q38)/(G38+E38)/12,0))</f>
        <v>0</v>
      </c>
      <c r="D38" s="154">
        <f>IF(F38=0,0,ROUND(Q38/F38,0))</f>
        <v>12000</v>
      </c>
      <c r="E38" s="159">
        <v>0</v>
      </c>
      <c r="F38" s="160">
        <v>1</v>
      </c>
      <c r="G38" s="161">
        <v>0</v>
      </c>
      <c r="H38" s="162">
        <v>2400</v>
      </c>
      <c r="I38" s="160">
        <v>2400</v>
      </c>
      <c r="J38" s="142" t="s">
        <v>36</v>
      </c>
      <c r="K38" s="142">
        <f>H38</f>
        <v>2400</v>
      </c>
      <c r="L38" s="160">
        <v>9600</v>
      </c>
      <c r="M38" s="160">
        <v>9600</v>
      </c>
      <c r="N38" s="142" t="s">
        <v>36</v>
      </c>
      <c r="O38" s="142">
        <f>L38</f>
        <v>9600</v>
      </c>
      <c r="P38" s="142">
        <f>H38+L38</f>
        <v>12000</v>
      </c>
      <c r="Q38" s="142">
        <f>I38+M38</f>
        <v>12000</v>
      </c>
      <c r="R38" s="142" t="s">
        <v>36</v>
      </c>
      <c r="S38" s="143">
        <f>P38</f>
        <v>12000</v>
      </c>
    </row>
    <row r="39" spans="1:19" ht="18.75" customHeight="1" thickBot="1">
      <c r="A39" s="153" t="s">
        <v>39</v>
      </c>
      <c r="B39" s="139" t="s">
        <v>36</v>
      </c>
      <c r="C39" s="140" t="s">
        <v>36</v>
      </c>
      <c r="D39" s="154" t="s">
        <v>36</v>
      </c>
      <c r="E39" s="141" t="s">
        <v>36</v>
      </c>
      <c r="F39" s="142" t="s">
        <v>36</v>
      </c>
      <c r="G39" s="143" t="s">
        <v>36</v>
      </c>
      <c r="H39" s="144" t="s">
        <v>36</v>
      </c>
      <c r="I39" s="142" t="s">
        <v>36</v>
      </c>
      <c r="J39" s="160">
        <v>33720</v>
      </c>
      <c r="K39" s="142">
        <f>J39</f>
        <v>33720</v>
      </c>
      <c r="L39" s="142" t="s">
        <v>36</v>
      </c>
      <c r="M39" s="142" t="s">
        <v>36</v>
      </c>
      <c r="N39" s="160">
        <v>134880</v>
      </c>
      <c r="O39" s="142">
        <f>N39</f>
        <v>134880</v>
      </c>
      <c r="P39" s="142" t="s">
        <v>36</v>
      </c>
      <c r="Q39" s="142" t="s">
        <v>36</v>
      </c>
      <c r="R39" s="142">
        <f>J39+N39</f>
        <v>168600</v>
      </c>
      <c r="S39" s="143">
        <f>R39</f>
        <v>168600</v>
      </c>
    </row>
    <row r="40" spans="1:19" ht="18.75" customHeight="1" hidden="1">
      <c r="A40" s="155" t="s">
        <v>78</v>
      </c>
      <c r="B40" s="156"/>
      <c r="C40" s="140">
        <f>IF(E40+G40=0,0,ROUND((P40-Q40)/(G40+E40)/12,0))</f>
        <v>0</v>
      </c>
      <c r="D40" s="140">
        <f>IF(F40=0,0,ROUND(Q40/F40,0))</f>
        <v>0</v>
      </c>
      <c r="E40" s="141">
        <f>E41+E42</f>
        <v>0</v>
      </c>
      <c r="F40" s="142">
        <f>F41+F42</f>
        <v>0</v>
      </c>
      <c r="G40" s="143">
        <f>G41+G42</f>
        <v>0</v>
      </c>
      <c r="H40" s="144">
        <f>H41+H42</f>
        <v>0</v>
      </c>
      <c r="I40" s="142">
        <f>I41+I42</f>
        <v>0</v>
      </c>
      <c r="J40" s="142">
        <f>J43</f>
        <v>0</v>
      </c>
      <c r="K40" s="142">
        <f>IF(H40+J40=K41+K42+K43,H40+J40,"CHYBA")</f>
        <v>0</v>
      </c>
      <c r="L40" s="142">
        <f>L41+L42</f>
        <v>0</v>
      </c>
      <c r="M40" s="142">
        <f>M41+M42</f>
        <v>0</v>
      </c>
      <c r="N40" s="142">
        <f>N43</f>
        <v>0</v>
      </c>
      <c r="O40" s="142">
        <f>IF(L40+N40=O41+O42+O43,L40+N40,"CHYBA")</f>
        <v>0</v>
      </c>
      <c r="P40" s="142">
        <f>P41+P42</f>
        <v>0</v>
      </c>
      <c r="Q40" s="142">
        <f>Q41+Q42</f>
        <v>0</v>
      </c>
      <c r="R40" s="142">
        <f>R43</f>
        <v>0</v>
      </c>
      <c r="S40" s="143">
        <f>IF(P40+R40=S41+S42+S43,P40+R40,"CHYBA")</f>
        <v>0</v>
      </c>
    </row>
    <row r="41" spans="1:19" ht="18.75" customHeight="1" hidden="1">
      <c r="A41" s="153" t="s">
        <v>37</v>
      </c>
      <c r="B41" s="139" t="s">
        <v>36</v>
      </c>
      <c r="C41" s="140">
        <f>IF(E41+G41=0,0,ROUND((P41-Q41)/(G41+E41)/12,0))</f>
        <v>0</v>
      </c>
      <c r="D41" s="140">
        <f>IF(F41=0,0,ROUND(Q41/F41,0))</f>
        <v>0</v>
      </c>
      <c r="E41" s="159"/>
      <c r="F41" s="160"/>
      <c r="G41" s="161"/>
      <c r="H41" s="162"/>
      <c r="I41" s="160"/>
      <c r="J41" s="142" t="s">
        <v>36</v>
      </c>
      <c r="K41" s="142">
        <f>H41</f>
        <v>0</v>
      </c>
      <c r="L41" s="160"/>
      <c r="M41" s="160"/>
      <c r="N41" s="142" t="s">
        <v>36</v>
      </c>
      <c r="O41" s="142">
        <f>L41</f>
        <v>0</v>
      </c>
      <c r="P41" s="142">
        <f>H41+L41</f>
        <v>0</v>
      </c>
      <c r="Q41" s="142">
        <f>I41+M41</f>
        <v>0</v>
      </c>
      <c r="R41" s="142" t="s">
        <v>36</v>
      </c>
      <c r="S41" s="143">
        <f>P41</f>
        <v>0</v>
      </c>
    </row>
    <row r="42" spans="1:19" ht="18.75" customHeight="1" hidden="1">
      <c r="A42" s="153" t="s">
        <v>38</v>
      </c>
      <c r="B42" s="139" t="s">
        <v>36</v>
      </c>
      <c r="C42" s="140">
        <f>IF(E42+G42=0,0,ROUND((P42-Q42)/(G42+E42)/12,0))</f>
        <v>0</v>
      </c>
      <c r="D42" s="140">
        <f>IF(F42=0,0,ROUND(Q42/F42,0))</f>
        <v>0</v>
      </c>
      <c r="E42" s="159"/>
      <c r="F42" s="160"/>
      <c r="G42" s="161"/>
      <c r="H42" s="162"/>
      <c r="I42" s="160"/>
      <c r="J42" s="142" t="s">
        <v>36</v>
      </c>
      <c r="K42" s="142">
        <f>H42</f>
        <v>0</v>
      </c>
      <c r="L42" s="160"/>
      <c r="M42" s="160"/>
      <c r="N42" s="142" t="s">
        <v>36</v>
      </c>
      <c r="O42" s="142">
        <f>L42</f>
        <v>0</v>
      </c>
      <c r="P42" s="142">
        <f>H42+L42</f>
        <v>0</v>
      </c>
      <c r="Q42" s="142">
        <f>I42+M42</f>
        <v>0</v>
      </c>
      <c r="R42" s="142" t="s">
        <v>36</v>
      </c>
      <c r="S42" s="143">
        <f>P42</f>
        <v>0</v>
      </c>
    </row>
    <row r="43" spans="1:19" ht="18.75" customHeight="1" hidden="1">
      <c r="A43" s="153" t="s">
        <v>39</v>
      </c>
      <c r="B43" s="139" t="s">
        <v>36</v>
      </c>
      <c r="C43" s="140" t="s">
        <v>36</v>
      </c>
      <c r="D43" s="140" t="s">
        <v>36</v>
      </c>
      <c r="E43" s="141" t="s">
        <v>36</v>
      </c>
      <c r="F43" s="142" t="s">
        <v>36</v>
      </c>
      <c r="G43" s="143" t="s">
        <v>36</v>
      </c>
      <c r="H43" s="144" t="s">
        <v>36</v>
      </c>
      <c r="I43" s="142" t="s">
        <v>36</v>
      </c>
      <c r="J43" s="160"/>
      <c r="K43" s="142">
        <f>J43</f>
        <v>0</v>
      </c>
      <c r="L43" s="142" t="s">
        <v>36</v>
      </c>
      <c r="M43" s="142" t="s">
        <v>36</v>
      </c>
      <c r="N43" s="160"/>
      <c r="O43" s="142">
        <f>N43</f>
        <v>0</v>
      </c>
      <c r="P43" s="142" t="s">
        <v>36</v>
      </c>
      <c r="Q43" s="142" t="s">
        <v>36</v>
      </c>
      <c r="R43" s="142">
        <f>J43+N43</f>
        <v>0</v>
      </c>
      <c r="S43" s="143">
        <f>R43</f>
        <v>0</v>
      </c>
    </row>
    <row r="44" spans="1:19" ht="33.75" customHeight="1" hidden="1">
      <c r="A44" s="155" t="s">
        <v>78</v>
      </c>
      <c r="B44" s="156"/>
      <c r="C44" s="140">
        <f>IF(E44+G44=0,0,ROUND((P44-Q44)/(G44+E44)/12,0))</f>
        <v>0</v>
      </c>
      <c r="D44" s="140">
        <f>IF(F44=0,0,ROUND(Q44/F44,0))</f>
        <v>0</v>
      </c>
      <c r="E44" s="141">
        <f>E45+E46</f>
        <v>0</v>
      </c>
      <c r="F44" s="142">
        <f>F45+F46</f>
        <v>0</v>
      </c>
      <c r="G44" s="143">
        <f>G45+G46</f>
        <v>0</v>
      </c>
      <c r="H44" s="144">
        <f>H45+H46</f>
        <v>0</v>
      </c>
      <c r="I44" s="142">
        <f>I45+I46</f>
        <v>0</v>
      </c>
      <c r="J44" s="142">
        <f>J47</f>
        <v>0</v>
      </c>
      <c r="K44" s="142">
        <f>IF(H44+J44=K45+K46+K47,H44+J44,"CHYBA")</f>
        <v>0</v>
      </c>
      <c r="L44" s="142">
        <f>L45+L46</f>
        <v>0</v>
      </c>
      <c r="M44" s="142">
        <f>M45+M46</f>
        <v>0</v>
      </c>
      <c r="N44" s="142">
        <f>N47</f>
        <v>0</v>
      </c>
      <c r="O44" s="142">
        <f>IF(L44+N44=O45+O46+O47,L44+N44,"CHYBA")</f>
        <v>0</v>
      </c>
      <c r="P44" s="142">
        <f>P45+P46</f>
        <v>0</v>
      </c>
      <c r="Q44" s="142">
        <f>Q45+Q46</f>
        <v>0</v>
      </c>
      <c r="R44" s="142">
        <f>R47</f>
        <v>0</v>
      </c>
      <c r="S44" s="143">
        <f>IF(P44+R44=S45+S46+S47,P44+R44,"CHYBA")</f>
        <v>0</v>
      </c>
    </row>
    <row r="45" spans="1:19" ht="18.75" customHeight="1" hidden="1">
      <c r="A45" s="153" t="s">
        <v>37</v>
      </c>
      <c r="B45" s="139" t="s">
        <v>36</v>
      </c>
      <c r="C45" s="140">
        <f>IF(E45+G45=0,0,ROUND((P45-Q45)/(G45+E45)/12,0))</f>
        <v>0</v>
      </c>
      <c r="D45" s="140">
        <f>IF(F45=0,0,ROUND(Q45/F45,0))</f>
        <v>0</v>
      </c>
      <c r="E45" s="159"/>
      <c r="F45" s="160"/>
      <c r="G45" s="161"/>
      <c r="H45" s="162"/>
      <c r="I45" s="160"/>
      <c r="J45" s="142" t="s">
        <v>36</v>
      </c>
      <c r="K45" s="142">
        <f>H45</f>
        <v>0</v>
      </c>
      <c r="L45" s="160"/>
      <c r="M45" s="160"/>
      <c r="N45" s="142" t="s">
        <v>36</v>
      </c>
      <c r="O45" s="142">
        <f>L45</f>
        <v>0</v>
      </c>
      <c r="P45" s="142">
        <f>H45+L45</f>
        <v>0</v>
      </c>
      <c r="Q45" s="142">
        <f>I45+M45</f>
        <v>0</v>
      </c>
      <c r="R45" s="142" t="s">
        <v>36</v>
      </c>
      <c r="S45" s="143">
        <f>P45</f>
        <v>0</v>
      </c>
    </row>
    <row r="46" spans="1:19" ht="18.75" customHeight="1" hidden="1">
      <c r="A46" s="153" t="s">
        <v>38</v>
      </c>
      <c r="B46" s="139" t="s">
        <v>36</v>
      </c>
      <c r="C46" s="140">
        <f>IF(E46+G46=0,0,ROUND((P46-Q46)/(G46+E46)/12,0))</f>
        <v>0</v>
      </c>
      <c r="D46" s="140">
        <f>IF(F46=0,0,ROUND(Q46/F46,0))</f>
        <v>0</v>
      </c>
      <c r="E46" s="159"/>
      <c r="F46" s="160"/>
      <c r="G46" s="161"/>
      <c r="H46" s="162"/>
      <c r="I46" s="160"/>
      <c r="J46" s="142" t="s">
        <v>36</v>
      </c>
      <c r="K46" s="142">
        <f>H46</f>
        <v>0</v>
      </c>
      <c r="L46" s="160"/>
      <c r="M46" s="160"/>
      <c r="N46" s="142" t="s">
        <v>36</v>
      </c>
      <c r="O46" s="142">
        <f>L46</f>
        <v>0</v>
      </c>
      <c r="P46" s="142">
        <f>H46+L46</f>
        <v>0</v>
      </c>
      <c r="Q46" s="142">
        <f>I46+M46</f>
        <v>0</v>
      </c>
      <c r="R46" s="142" t="s">
        <v>36</v>
      </c>
      <c r="S46" s="143">
        <f>P46</f>
        <v>0</v>
      </c>
    </row>
    <row r="47" spans="1:19" ht="18.75" customHeight="1" hidden="1">
      <c r="A47" s="153" t="s">
        <v>39</v>
      </c>
      <c r="B47" s="139" t="s">
        <v>36</v>
      </c>
      <c r="C47" s="140" t="s">
        <v>36</v>
      </c>
      <c r="D47" s="140" t="s">
        <v>36</v>
      </c>
      <c r="E47" s="141" t="s">
        <v>36</v>
      </c>
      <c r="F47" s="142" t="s">
        <v>36</v>
      </c>
      <c r="G47" s="143" t="s">
        <v>36</v>
      </c>
      <c r="H47" s="144" t="s">
        <v>36</v>
      </c>
      <c r="I47" s="142" t="s">
        <v>36</v>
      </c>
      <c r="J47" s="160"/>
      <c r="K47" s="142">
        <f>J47</f>
        <v>0</v>
      </c>
      <c r="L47" s="142" t="s">
        <v>36</v>
      </c>
      <c r="M47" s="142" t="s">
        <v>36</v>
      </c>
      <c r="N47" s="160"/>
      <c r="O47" s="142">
        <f>N47</f>
        <v>0</v>
      </c>
      <c r="P47" s="142" t="s">
        <v>36</v>
      </c>
      <c r="Q47" s="142" t="s">
        <v>36</v>
      </c>
      <c r="R47" s="142">
        <f>J47+N47</f>
        <v>0</v>
      </c>
      <c r="S47" s="143">
        <f>R47</f>
        <v>0</v>
      </c>
    </row>
    <row r="48" spans="1:19" ht="27.75" customHeight="1" hidden="1">
      <c r="A48" s="155" t="s">
        <v>78</v>
      </c>
      <c r="B48" s="156"/>
      <c r="C48" s="140">
        <f>IF(E48+G48=0,0,ROUND((P48-Q48)/(G48+E48)/12,0))</f>
        <v>0</v>
      </c>
      <c r="D48" s="140">
        <f>IF(F48=0,0,ROUND(Q48/F48,0))</f>
        <v>0</v>
      </c>
      <c r="E48" s="141">
        <f>E49+E50</f>
        <v>0</v>
      </c>
      <c r="F48" s="142">
        <f>F49+F50</f>
        <v>0</v>
      </c>
      <c r="G48" s="143">
        <f>G49+G50</f>
        <v>0</v>
      </c>
      <c r="H48" s="144">
        <f>H49+H50</f>
        <v>0</v>
      </c>
      <c r="I48" s="142">
        <f>I49+I50</f>
        <v>0</v>
      </c>
      <c r="J48" s="142">
        <f>J51</f>
        <v>0</v>
      </c>
      <c r="K48" s="142">
        <f>IF(H48+J48=K49+K50+K51,H48+J48,"CHYBA")</f>
        <v>0</v>
      </c>
      <c r="L48" s="142">
        <f>L49+L50</f>
        <v>0</v>
      </c>
      <c r="M48" s="142">
        <f>M49+M50</f>
        <v>0</v>
      </c>
      <c r="N48" s="142">
        <f>N51</f>
        <v>0</v>
      </c>
      <c r="O48" s="142">
        <f>IF(L48+N48=O49+O50+O51,L48+N48,"CHYBA")</f>
        <v>0</v>
      </c>
      <c r="P48" s="142">
        <f>P49+P50</f>
        <v>0</v>
      </c>
      <c r="Q48" s="142">
        <f>Q49+Q50</f>
        <v>0</v>
      </c>
      <c r="R48" s="142">
        <f>R51</f>
        <v>0</v>
      </c>
      <c r="S48" s="143">
        <f>IF(P48+R48=S49+S50+S51,P48+R48,"CHYBA")</f>
        <v>0</v>
      </c>
    </row>
    <row r="49" spans="1:19" ht="18.75" customHeight="1" hidden="1">
      <c r="A49" s="153" t="s">
        <v>37</v>
      </c>
      <c r="B49" s="139" t="s">
        <v>36</v>
      </c>
      <c r="C49" s="140">
        <f>IF(E49+G49=0,0,ROUND((P49-Q49)/(G49+E49)/12,0))</f>
        <v>0</v>
      </c>
      <c r="D49" s="140">
        <f>IF(F49=0,0,ROUND(Q49/F49,0))</f>
        <v>0</v>
      </c>
      <c r="E49" s="159"/>
      <c r="F49" s="160"/>
      <c r="G49" s="161"/>
      <c r="H49" s="162"/>
      <c r="I49" s="160"/>
      <c r="J49" s="142" t="s">
        <v>36</v>
      </c>
      <c r="K49" s="142">
        <f>H49</f>
        <v>0</v>
      </c>
      <c r="L49" s="160"/>
      <c r="M49" s="160"/>
      <c r="N49" s="142" t="s">
        <v>36</v>
      </c>
      <c r="O49" s="142">
        <f>L49</f>
        <v>0</v>
      </c>
      <c r="P49" s="142">
        <f>H49+L49</f>
        <v>0</v>
      </c>
      <c r="Q49" s="142">
        <f>I49+M49</f>
        <v>0</v>
      </c>
      <c r="R49" s="142" t="s">
        <v>36</v>
      </c>
      <c r="S49" s="143">
        <f>P49</f>
        <v>0</v>
      </c>
    </row>
    <row r="50" spans="1:19" ht="18.75" customHeight="1" hidden="1">
      <c r="A50" s="153" t="s">
        <v>38</v>
      </c>
      <c r="B50" s="139" t="s">
        <v>36</v>
      </c>
      <c r="C50" s="140">
        <f>IF(E50+G50=0,0,ROUND((P50-Q50)/(G50+E50)/12,0))</f>
        <v>0</v>
      </c>
      <c r="D50" s="140">
        <f>IF(F50=0,0,ROUND(Q50/F50,0))</f>
        <v>0</v>
      </c>
      <c r="E50" s="159"/>
      <c r="F50" s="160"/>
      <c r="G50" s="161"/>
      <c r="H50" s="162"/>
      <c r="I50" s="160"/>
      <c r="J50" s="142" t="s">
        <v>36</v>
      </c>
      <c r="K50" s="142">
        <f>H50</f>
        <v>0</v>
      </c>
      <c r="L50" s="160"/>
      <c r="M50" s="160"/>
      <c r="N50" s="142" t="s">
        <v>36</v>
      </c>
      <c r="O50" s="142">
        <f>L50</f>
        <v>0</v>
      </c>
      <c r="P50" s="142">
        <f>H50+L50</f>
        <v>0</v>
      </c>
      <c r="Q50" s="142">
        <f>I50+M50</f>
        <v>0</v>
      </c>
      <c r="R50" s="142" t="s">
        <v>36</v>
      </c>
      <c r="S50" s="143">
        <f>P50</f>
        <v>0</v>
      </c>
    </row>
    <row r="51" spans="1:19" s="170" customFormat="1" ht="18.75" customHeight="1" hidden="1">
      <c r="A51" s="153" t="s">
        <v>39</v>
      </c>
      <c r="B51" s="139" t="s">
        <v>36</v>
      </c>
      <c r="C51" s="140" t="s">
        <v>36</v>
      </c>
      <c r="D51" s="140" t="s">
        <v>36</v>
      </c>
      <c r="E51" s="141" t="s">
        <v>36</v>
      </c>
      <c r="F51" s="142" t="s">
        <v>36</v>
      </c>
      <c r="G51" s="143" t="s">
        <v>36</v>
      </c>
      <c r="H51" s="144" t="s">
        <v>36</v>
      </c>
      <c r="I51" s="142" t="s">
        <v>36</v>
      </c>
      <c r="J51" s="160"/>
      <c r="K51" s="142">
        <f>J51</f>
        <v>0</v>
      </c>
      <c r="L51" s="142" t="s">
        <v>36</v>
      </c>
      <c r="M51" s="142" t="s">
        <v>36</v>
      </c>
      <c r="N51" s="160"/>
      <c r="O51" s="142">
        <f>N51</f>
        <v>0</v>
      </c>
      <c r="P51" s="142" t="s">
        <v>36</v>
      </c>
      <c r="Q51" s="142" t="s">
        <v>36</v>
      </c>
      <c r="R51" s="142">
        <f>J51+N51</f>
        <v>0</v>
      </c>
      <c r="S51" s="143">
        <f>R51</f>
        <v>0</v>
      </c>
    </row>
    <row r="52" spans="1:19" ht="18.75" customHeight="1" hidden="1">
      <c r="A52" s="163" t="s">
        <v>78</v>
      </c>
      <c r="B52" s="164"/>
      <c r="C52" s="165">
        <f>IF(E52+G52=0,0,ROUND((P52-Q52)/(G52+E52)/12,0))</f>
        <v>0</v>
      </c>
      <c r="D52" s="165">
        <f>IF(F52=0,0,ROUND(Q52/F52,0))</f>
        <v>0</v>
      </c>
      <c r="E52" s="166">
        <f>E53+E54</f>
        <v>0</v>
      </c>
      <c r="F52" s="167">
        <f>F53+F54</f>
        <v>0</v>
      </c>
      <c r="G52" s="168">
        <f>G53+G54</f>
        <v>0</v>
      </c>
      <c r="H52" s="169">
        <f>H53+H54</f>
        <v>0</v>
      </c>
      <c r="I52" s="167">
        <f>I53+I54</f>
        <v>0</v>
      </c>
      <c r="J52" s="167">
        <f>J55</f>
        <v>0</v>
      </c>
      <c r="K52" s="167">
        <f>IF(H52+J52=K53+K54+K55,H52+J52,"CHYBA")</f>
        <v>0</v>
      </c>
      <c r="L52" s="167">
        <f>L53+L54</f>
        <v>0</v>
      </c>
      <c r="M52" s="167">
        <f>M53+M54</f>
        <v>0</v>
      </c>
      <c r="N52" s="167">
        <f>N55</f>
        <v>0</v>
      </c>
      <c r="O52" s="167">
        <f>IF(L52+N52=O53+O54+O55,L52+N52,"CHYBA")</f>
        <v>0</v>
      </c>
      <c r="P52" s="167">
        <f>P53+P54</f>
        <v>0</v>
      </c>
      <c r="Q52" s="167">
        <f>Q53+Q54</f>
        <v>0</v>
      </c>
      <c r="R52" s="167">
        <f>R55</f>
        <v>0</v>
      </c>
      <c r="S52" s="168">
        <f>IF(P52+R52=S53+S54+S55,P52+R52,"CHYBA")</f>
        <v>0</v>
      </c>
    </row>
    <row r="53" spans="1:19" ht="18.75" customHeight="1" hidden="1">
      <c r="A53" s="153" t="s">
        <v>37</v>
      </c>
      <c r="B53" s="139" t="s">
        <v>36</v>
      </c>
      <c r="C53" s="140">
        <f>IF(E53+G53=0,0,ROUND((P53-Q53)/(G53+E53)/12,0))</f>
        <v>0</v>
      </c>
      <c r="D53" s="140">
        <f>IF(F53=0,0,ROUND(Q53/F53,0))</f>
        <v>0</v>
      </c>
      <c r="E53" s="159"/>
      <c r="F53" s="160"/>
      <c r="G53" s="161"/>
      <c r="H53" s="162"/>
      <c r="I53" s="160"/>
      <c r="J53" s="142" t="s">
        <v>36</v>
      </c>
      <c r="K53" s="142">
        <f>H53</f>
        <v>0</v>
      </c>
      <c r="L53" s="160"/>
      <c r="M53" s="160"/>
      <c r="N53" s="142" t="s">
        <v>36</v>
      </c>
      <c r="O53" s="142">
        <f>L53</f>
        <v>0</v>
      </c>
      <c r="P53" s="142">
        <f>H53+L53</f>
        <v>0</v>
      </c>
      <c r="Q53" s="142">
        <f>I53+M53</f>
        <v>0</v>
      </c>
      <c r="R53" s="142" t="s">
        <v>36</v>
      </c>
      <c r="S53" s="143">
        <f>P53</f>
        <v>0</v>
      </c>
    </row>
    <row r="54" spans="1:19" ht="18.75" customHeight="1" hidden="1">
      <c r="A54" s="153" t="s">
        <v>38</v>
      </c>
      <c r="B54" s="139" t="s">
        <v>36</v>
      </c>
      <c r="C54" s="140">
        <f>IF(E54+G54=0,0,ROUND((P54-Q54)/(G54+E54)/12,0))</f>
        <v>0</v>
      </c>
      <c r="D54" s="140">
        <f>IF(F54=0,0,ROUND(Q54/F54,0))</f>
        <v>0</v>
      </c>
      <c r="E54" s="159"/>
      <c r="F54" s="160"/>
      <c r="G54" s="161"/>
      <c r="H54" s="162"/>
      <c r="I54" s="160"/>
      <c r="J54" s="142" t="s">
        <v>36</v>
      </c>
      <c r="K54" s="142">
        <f>H54</f>
        <v>0</v>
      </c>
      <c r="L54" s="160"/>
      <c r="M54" s="160"/>
      <c r="N54" s="142" t="s">
        <v>36</v>
      </c>
      <c r="O54" s="142">
        <f>L54</f>
        <v>0</v>
      </c>
      <c r="P54" s="142">
        <f>H54+L54</f>
        <v>0</v>
      </c>
      <c r="Q54" s="142">
        <f>I54+M54</f>
        <v>0</v>
      </c>
      <c r="R54" s="142" t="s">
        <v>36</v>
      </c>
      <c r="S54" s="143">
        <f>P54</f>
        <v>0</v>
      </c>
    </row>
    <row r="55" spans="1:19" ht="18.75" customHeight="1" hidden="1">
      <c r="A55" s="153" t="s">
        <v>39</v>
      </c>
      <c r="B55" s="139" t="s">
        <v>36</v>
      </c>
      <c r="C55" s="140" t="s">
        <v>36</v>
      </c>
      <c r="D55" s="140" t="s">
        <v>36</v>
      </c>
      <c r="E55" s="141" t="s">
        <v>36</v>
      </c>
      <c r="F55" s="142" t="s">
        <v>36</v>
      </c>
      <c r="G55" s="143" t="s">
        <v>36</v>
      </c>
      <c r="H55" s="144" t="s">
        <v>36</v>
      </c>
      <c r="I55" s="142" t="s">
        <v>36</v>
      </c>
      <c r="J55" s="160"/>
      <c r="K55" s="142">
        <f>J55</f>
        <v>0</v>
      </c>
      <c r="L55" s="142" t="s">
        <v>36</v>
      </c>
      <c r="M55" s="142" t="s">
        <v>36</v>
      </c>
      <c r="N55" s="160"/>
      <c r="O55" s="142">
        <f>N55</f>
        <v>0</v>
      </c>
      <c r="P55" s="142" t="s">
        <v>36</v>
      </c>
      <c r="Q55" s="142" t="s">
        <v>36</v>
      </c>
      <c r="R55" s="142">
        <f>J55+N55</f>
        <v>0</v>
      </c>
      <c r="S55" s="143">
        <f>R55</f>
        <v>0</v>
      </c>
    </row>
    <row r="56" spans="1:19" ht="18.75" customHeight="1" hidden="1">
      <c r="A56" s="155" t="s">
        <v>78</v>
      </c>
      <c r="B56" s="156"/>
      <c r="C56" s="140">
        <f>IF(E56+G56=0,0,ROUND((P56-Q56)/(G56+E56)/12,0))</f>
        <v>0</v>
      </c>
      <c r="D56" s="140">
        <f>IF(F56=0,0,ROUND(Q56/F56,0))</f>
        <v>0</v>
      </c>
      <c r="E56" s="141">
        <f>E57+E58</f>
        <v>0</v>
      </c>
      <c r="F56" s="142">
        <f>F57+F58</f>
        <v>0</v>
      </c>
      <c r="G56" s="143">
        <f>G57+G58</f>
        <v>0</v>
      </c>
      <c r="H56" s="144">
        <f>H57+H58</f>
        <v>0</v>
      </c>
      <c r="I56" s="142">
        <f>I57+I58</f>
        <v>0</v>
      </c>
      <c r="J56" s="142">
        <f>J59</f>
        <v>0</v>
      </c>
      <c r="K56" s="142">
        <f>IF(H56+J56=K57+K58+K59,H56+J56,"CHYBA")</f>
        <v>0</v>
      </c>
      <c r="L56" s="142">
        <f>L57+L58</f>
        <v>0</v>
      </c>
      <c r="M56" s="142">
        <f>M57+M58</f>
        <v>0</v>
      </c>
      <c r="N56" s="142">
        <f>N59</f>
        <v>0</v>
      </c>
      <c r="O56" s="142">
        <f>IF(L56+N56=O57+O58+O59,L56+N56,"CHYBA")</f>
        <v>0</v>
      </c>
      <c r="P56" s="142">
        <f>P57+P58</f>
        <v>0</v>
      </c>
      <c r="Q56" s="142">
        <f>Q57+Q58</f>
        <v>0</v>
      </c>
      <c r="R56" s="142">
        <f>R59</f>
        <v>0</v>
      </c>
      <c r="S56" s="143">
        <f>IF(P56+R56=S57+S58+S59,P56+R56,"CHYBA")</f>
        <v>0</v>
      </c>
    </row>
    <row r="57" spans="1:19" ht="18.75" customHeight="1" hidden="1">
      <c r="A57" s="153" t="s">
        <v>37</v>
      </c>
      <c r="B57" s="139" t="s">
        <v>36</v>
      </c>
      <c r="C57" s="140">
        <f>IF(E57+G57=0,0,ROUND((P57-Q57)/(G57+E57)/12,0))</f>
        <v>0</v>
      </c>
      <c r="D57" s="140">
        <f>IF(F57=0,0,ROUND(Q57/F57,0))</f>
        <v>0</v>
      </c>
      <c r="E57" s="159"/>
      <c r="F57" s="160"/>
      <c r="G57" s="161"/>
      <c r="H57" s="162"/>
      <c r="I57" s="160"/>
      <c r="J57" s="142" t="s">
        <v>36</v>
      </c>
      <c r="K57" s="142">
        <f>H57</f>
        <v>0</v>
      </c>
      <c r="L57" s="160"/>
      <c r="M57" s="160"/>
      <c r="N57" s="142" t="s">
        <v>36</v>
      </c>
      <c r="O57" s="142">
        <f>L57</f>
        <v>0</v>
      </c>
      <c r="P57" s="142">
        <f>H57+L57</f>
        <v>0</v>
      </c>
      <c r="Q57" s="142">
        <f>I57+M57</f>
        <v>0</v>
      </c>
      <c r="R57" s="142" t="s">
        <v>36</v>
      </c>
      <c r="S57" s="143">
        <f>P57</f>
        <v>0</v>
      </c>
    </row>
    <row r="58" spans="1:19" ht="18.75" customHeight="1" hidden="1">
      <c r="A58" s="153" t="s">
        <v>38</v>
      </c>
      <c r="B58" s="139" t="s">
        <v>36</v>
      </c>
      <c r="C58" s="140">
        <f>IF(E58+G58=0,0,ROUND((P58-Q58)/(G58+E58)/12,0))</f>
        <v>0</v>
      </c>
      <c r="D58" s="140">
        <f>IF(F58=0,0,ROUND(Q58/F58,0))</f>
        <v>0</v>
      </c>
      <c r="E58" s="159"/>
      <c r="F58" s="160"/>
      <c r="G58" s="161"/>
      <c r="H58" s="162"/>
      <c r="I58" s="160"/>
      <c r="J58" s="142" t="s">
        <v>36</v>
      </c>
      <c r="K58" s="142">
        <f>H58</f>
        <v>0</v>
      </c>
      <c r="L58" s="160"/>
      <c r="M58" s="160"/>
      <c r="N58" s="142" t="s">
        <v>36</v>
      </c>
      <c r="O58" s="142">
        <f>L58</f>
        <v>0</v>
      </c>
      <c r="P58" s="142">
        <f>H58+L58</f>
        <v>0</v>
      </c>
      <c r="Q58" s="142">
        <f>I58+M58</f>
        <v>0</v>
      </c>
      <c r="R58" s="142" t="s">
        <v>36</v>
      </c>
      <c r="S58" s="143">
        <f>P58</f>
        <v>0</v>
      </c>
    </row>
    <row r="59" spans="1:19" ht="18.75" customHeight="1" hidden="1">
      <c r="A59" s="153" t="s">
        <v>39</v>
      </c>
      <c r="B59" s="139" t="s">
        <v>36</v>
      </c>
      <c r="C59" s="140" t="s">
        <v>36</v>
      </c>
      <c r="D59" s="140" t="s">
        <v>36</v>
      </c>
      <c r="E59" s="141" t="s">
        <v>36</v>
      </c>
      <c r="F59" s="142" t="s">
        <v>36</v>
      </c>
      <c r="G59" s="143" t="s">
        <v>36</v>
      </c>
      <c r="H59" s="144" t="s">
        <v>36</v>
      </c>
      <c r="I59" s="142" t="s">
        <v>36</v>
      </c>
      <c r="J59" s="160"/>
      <c r="K59" s="142">
        <f>J59</f>
        <v>0</v>
      </c>
      <c r="L59" s="142" t="s">
        <v>36</v>
      </c>
      <c r="M59" s="142" t="s">
        <v>36</v>
      </c>
      <c r="N59" s="160"/>
      <c r="O59" s="142">
        <f>N59</f>
        <v>0</v>
      </c>
      <c r="P59" s="142" t="s">
        <v>36</v>
      </c>
      <c r="Q59" s="142" t="s">
        <v>36</v>
      </c>
      <c r="R59" s="142">
        <f>J59+N59</f>
        <v>0</v>
      </c>
      <c r="S59" s="143">
        <f>R59</f>
        <v>0</v>
      </c>
    </row>
    <row r="60" spans="1:19" ht="18.75" customHeight="1" hidden="1">
      <c r="A60" s="163" t="s">
        <v>78</v>
      </c>
      <c r="B60" s="164"/>
      <c r="C60" s="165">
        <f>IF(E60+G60=0,0,ROUND((P60-Q60)/(G60+E60)/12,0))</f>
        <v>0</v>
      </c>
      <c r="D60" s="165">
        <f>IF(F60=0,0,ROUND(Q60/F60,0))</f>
        <v>0</v>
      </c>
      <c r="E60" s="166">
        <f>E61+E62</f>
        <v>0</v>
      </c>
      <c r="F60" s="167">
        <f>F61+F62</f>
        <v>0</v>
      </c>
      <c r="G60" s="168">
        <f>G61+G62</f>
        <v>0</v>
      </c>
      <c r="H60" s="169">
        <f>H61+H62</f>
        <v>0</v>
      </c>
      <c r="I60" s="167">
        <f>I61+I62</f>
        <v>0</v>
      </c>
      <c r="J60" s="167">
        <f>J63</f>
        <v>0</v>
      </c>
      <c r="K60" s="167">
        <f>IF(H60+J60=K61+K62+K63,H60+J60,"CHYBA")</f>
        <v>0</v>
      </c>
      <c r="L60" s="167">
        <f>L61+L62</f>
        <v>0</v>
      </c>
      <c r="M60" s="167">
        <f>M61+M62</f>
        <v>0</v>
      </c>
      <c r="N60" s="167">
        <f>N63</f>
        <v>0</v>
      </c>
      <c r="O60" s="167">
        <f>IF(L60+N60=O61+O62+O63,L60+N60,"CHYBA")</f>
        <v>0</v>
      </c>
      <c r="P60" s="167">
        <f>P61+P62</f>
        <v>0</v>
      </c>
      <c r="Q60" s="167">
        <f>Q61+Q62</f>
        <v>0</v>
      </c>
      <c r="R60" s="167">
        <f>R63</f>
        <v>0</v>
      </c>
      <c r="S60" s="168">
        <f>IF(P60+R60=S61+S62+S63,P60+R60,"CHYBA")</f>
        <v>0</v>
      </c>
    </row>
    <row r="61" spans="1:19" ht="18.75" customHeight="1" hidden="1">
      <c r="A61" s="153" t="s">
        <v>37</v>
      </c>
      <c r="B61" s="139" t="s">
        <v>36</v>
      </c>
      <c r="C61" s="140">
        <f>IF(E61+G61=0,0,ROUND((P61-Q61)/(G61+E61)/12,0))</f>
        <v>0</v>
      </c>
      <c r="D61" s="140">
        <f>IF(F61=0,0,ROUND(Q61/F61,0))</f>
        <v>0</v>
      </c>
      <c r="E61" s="159"/>
      <c r="F61" s="160"/>
      <c r="G61" s="161"/>
      <c r="H61" s="162"/>
      <c r="I61" s="160"/>
      <c r="J61" s="142" t="s">
        <v>36</v>
      </c>
      <c r="K61" s="142">
        <f>H61</f>
        <v>0</v>
      </c>
      <c r="L61" s="160"/>
      <c r="M61" s="160"/>
      <c r="N61" s="142" t="s">
        <v>36</v>
      </c>
      <c r="O61" s="142">
        <f>L61</f>
        <v>0</v>
      </c>
      <c r="P61" s="142">
        <f>H61+L61</f>
        <v>0</v>
      </c>
      <c r="Q61" s="142">
        <f>I61+M61</f>
        <v>0</v>
      </c>
      <c r="R61" s="142" t="s">
        <v>36</v>
      </c>
      <c r="S61" s="143">
        <f>P61</f>
        <v>0</v>
      </c>
    </row>
    <row r="62" spans="1:19" ht="18.75" customHeight="1" hidden="1">
      <c r="A62" s="153" t="s">
        <v>38</v>
      </c>
      <c r="B62" s="139" t="s">
        <v>36</v>
      </c>
      <c r="C62" s="140">
        <f>IF(E62+G62=0,0,ROUND((P62-Q62)/(G62+E62)/12,0))</f>
        <v>0</v>
      </c>
      <c r="D62" s="140">
        <f>IF(F62=0,0,ROUND(Q62/F62,0))</f>
        <v>0</v>
      </c>
      <c r="E62" s="159"/>
      <c r="F62" s="160"/>
      <c r="G62" s="161"/>
      <c r="H62" s="162"/>
      <c r="I62" s="160"/>
      <c r="J62" s="142" t="s">
        <v>36</v>
      </c>
      <c r="K62" s="142">
        <f>H62</f>
        <v>0</v>
      </c>
      <c r="L62" s="160"/>
      <c r="M62" s="160"/>
      <c r="N62" s="142" t="s">
        <v>36</v>
      </c>
      <c r="O62" s="142">
        <f>L62</f>
        <v>0</v>
      </c>
      <c r="P62" s="142">
        <f>H62+L62</f>
        <v>0</v>
      </c>
      <c r="Q62" s="142">
        <f>I62+M62</f>
        <v>0</v>
      </c>
      <c r="R62" s="142" t="s">
        <v>36</v>
      </c>
      <c r="S62" s="143">
        <f>P62</f>
        <v>0</v>
      </c>
    </row>
    <row r="63" spans="1:19" ht="18.75" customHeight="1" hidden="1">
      <c r="A63" s="153" t="s">
        <v>39</v>
      </c>
      <c r="B63" s="139" t="s">
        <v>36</v>
      </c>
      <c r="C63" s="140" t="s">
        <v>36</v>
      </c>
      <c r="D63" s="140" t="s">
        <v>36</v>
      </c>
      <c r="E63" s="141" t="s">
        <v>36</v>
      </c>
      <c r="F63" s="142" t="s">
        <v>36</v>
      </c>
      <c r="G63" s="143" t="s">
        <v>36</v>
      </c>
      <c r="H63" s="144" t="s">
        <v>36</v>
      </c>
      <c r="I63" s="142" t="s">
        <v>36</v>
      </c>
      <c r="J63" s="160"/>
      <c r="K63" s="142">
        <f>J63</f>
        <v>0</v>
      </c>
      <c r="L63" s="142" t="s">
        <v>36</v>
      </c>
      <c r="M63" s="142" t="s">
        <v>36</v>
      </c>
      <c r="N63" s="160"/>
      <c r="O63" s="142">
        <f>N63</f>
        <v>0</v>
      </c>
      <c r="P63" s="142" t="s">
        <v>36</v>
      </c>
      <c r="Q63" s="142" t="s">
        <v>36</v>
      </c>
      <c r="R63" s="142">
        <f>J63+N63</f>
        <v>0</v>
      </c>
      <c r="S63" s="143">
        <f>R63</f>
        <v>0</v>
      </c>
    </row>
    <row r="64" spans="1:19" ht="18.75" customHeight="1" hidden="1">
      <c r="A64" s="155" t="s">
        <v>78</v>
      </c>
      <c r="B64" s="156"/>
      <c r="C64" s="140">
        <f>IF(E64+G64=0,0,ROUND((P64-Q64)/(G64+E64)/12,0))</f>
        <v>0</v>
      </c>
      <c r="D64" s="140">
        <f>IF(F64=0,0,ROUND(Q64/F64,0))</f>
        <v>0</v>
      </c>
      <c r="E64" s="141">
        <f>E65+E66</f>
        <v>0</v>
      </c>
      <c r="F64" s="142">
        <f>F65+F66</f>
        <v>0</v>
      </c>
      <c r="G64" s="143">
        <f>G65+G66</f>
        <v>0</v>
      </c>
      <c r="H64" s="144">
        <f>H65+H66</f>
        <v>0</v>
      </c>
      <c r="I64" s="142">
        <f>I65+I66</f>
        <v>0</v>
      </c>
      <c r="J64" s="142">
        <f>J67</f>
        <v>0</v>
      </c>
      <c r="K64" s="142">
        <f>IF(H64+J64=K65+K66+K67,H64+J64,"CHYBA")</f>
        <v>0</v>
      </c>
      <c r="L64" s="142">
        <f>L65+L66</f>
        <v>0</v>
      </c>
      <c r="M64" s="142">
        <f>M65+M66</f>
        <v>0</v>
      </c>
      <c r="N64" s="142">
        <f>N67</f>
        <v>0</v>
      </c>
      <c r="O64" s="142">
        <f>IF(L64+N64=O65+O66+O67,L64+N64,"CHYBA")</f>
        <v>0</v>
      </c>
      <c r="P64" s="142">
        <f>P65+P66</f>
        <v>0</v>
      </c>
      <c r="Q64" s="142">
        <f>Q65+Q66</f>
        <v>0</v>
      </c>
      <c r="R64" s="142">
        <f>R67</f>
        <v>0</v>
      </c>
      <c r="S64" s="143">
        <f>IF(P64+R64=S65+S66+S67,P64+R64,"CHYBA")</f>
        <v>0</v>
      </c>
    </row>
    <row r="65" spans="1:19" ht="18.75" customHeight="1" hidden="1">
      <c r="A65" s="153" t="s">
        <v>37</v>
      </c>
      <c r="B65" s="139" t="s">
        <v>36</v>
      </c>
      <c r="C65" s="140">
        <f>IF(E65+G65=0,0,ROUND((P65-Q65)/(G65+E65)/12,0))</f>
        <v>0</v>
      </c>
      <c r="D65" s="140">
        <f>IF(F65=0,0,ROUND(Q65/F65,0))</f>
        <v>0</v>
      </c>
      <c r="E65" s="159"/>
      <c r="F65" s="160"/>
      <c r="G65" s="161"/>
      <c r="H65" s="162"/>
      <c r="I65" s="160"/>
      <c r="J65" s="142" t="s">
        <v>36</v>
      </c>
      <c r="K65" s="142">
        <f>H65</f>
        <v>0</v>
      </c>
      <c r="L65" s="160"/>
      <c r="M65" s="160"/>
      <c r="N65" s="142" t="s">
        <v>36</v>
      </c>
      <c r="O65" s="142">
        <f>L65</f>
        <v>0</v>
      </c>
      <c r="P65" s="142">
        <f>H65+L65</f>
        <v>0</v>
      </c>
      <c r="Q65" s="142">
        <f>I65+M65</f>
        <v>0</v>
      </c>
      <c r="R65" s="142" t="s">
        <v>36</v>
      </c>
      <c r="S65" s="143">
        <f>P65</f>
        <v>0</v>
      </c>
    </row>
    <row r="66" spans="1:19" ht="18.75" customHeight="1" hidden="1">
      <c r="A66" s="153" t="s">
        <v>38</v>
      </c>
      <c r="B66" s="139" t="s">
        <v>36</v>
      </c>
      <c r="C66" s="140">
        <f>IF(E66+G66=0,0,ROUND((P66-Q66)/(G66+E66)/12,0))</f>
        <v>0</v>
      </c>
      <c r="D66" s="140">
        <f>IF(F66=0,0,ROUND(Q66/F66,0))</f>
        <v>0</v>
      </c>
      <c r="E66" s="159"/>
      <c r="F66" s="160"/>
      <c r="G66" s="161"/>
      <c r="H66" s="162"/>
      <c r="I66" s="160"/>
      <c r="J66" s="142" t="s">
        <v>36</v>
      </c>
      <c r="K66" s="142">
        <f>H66</f>
        <v>0</v>
      </c>
      <c r="L66" s="160"/>
      <c r="M66" s="160"/>
      <c r="N66" s="142" t="s">
        <v>36</v>
      </c>
      <c r="O66" s="142">
        <f>L66</f>
        <v>0</v>
      </c>
      <c r="P66" s="142">
        <f>H66+L66</f>
        <v>0</v>
      </c>
      <c r="Q66" s="142">
        <f>I66+M66</f>
        <v>0</v>
      </c>
      <c r="R66" s="142" t="s">
        <v>36</v>
      </c>
      <c r="S66" s="143">
        <f>P66</f>
        <v>0</v>
      </c>
    </row>
    <row r="67" spans="1:19" ht="18.75" customHeight="1" hidden="1">
      <c r="A67" s="153" t="s">
        <v>39</v>
      </c>
      <c r="B67" s="139" t="s">
        <v>36</v>
      </c>
      <c r="C67" s="140" t="s">
        <v>36</v>
      </c>
      <c r="D67" s="140" t="s">
        <v>36</v>
      </c>
      <c r="E67" s="141" t="s">
        <v>36</v>
      </c>
      <c r="F67" s="142" t="s">
        <v>36</v>
      </c>
      <c r="G67" s="143" t="s">
        <v>36</v>
      </c>
      <c r="H67" s="144" t="s">
        <v>36</v>
      </c>
      <c r="I67" s="142" t="s">
        <v>36</v>
      </c>
      <c r="J67" s="160"/>
      <c r="K67" s="142">
        <f>J67</f>
        <v>0</v>
      </c>
      <c r="L67" s="142" t="s">
        <v>36</v>
      </c>
      <c r="M67" s="142" t="s">
        <v>36</v>
      </c>
      <c r="N67" s="160"/>
      <c r="O67" s="142">
        <f>N67</f>
        <v>0</v>
      </c>
      <c r="P67" s="142" t="s">
        <v>36</v>
      </c>
      <c r="Q67" s="142" t="s">
        <v>36</v>
      </c>
      <c r="R67" s="142">
        <f>J67+N67</f>
        <v>0</v>
      </c>
      <c r="S67" s="143">
        <f>R67</f>
        <v>0</v>
      </c>
    </row>
    <row r="68" spans="1:19" ht="18.75" customHeight="1" hidden="1">
      <c r="A68" s="163" t="s">
        <v>78</v>
      </c>
      <c r="B68" s="164"/>
      <c r="C68" s="165">
        <f>IF(E68+G68=0,0,ROUND((P68-Q68)/(G68+E68)/12,0))</f>
        <v>0</v>
      </c>
      <c r="D68" s="165">
        <f>IF(F68=0,0,ROUND(Q68/F68,0))</f>
        <v>0</v>
      </c>
      <c r="E68" s="166">
        <f>E69+E70</f>
        <v>0</v>
      </c>
      <c r="F68" s="167">
        <f>F69+F70</f>
        <v>0</v>
      </c>
      <c r="G68" s="168">
        <f>G69+G70</f>
        <v>0</v>
      </c>
      <c r="H68" s="169">
        <f>H69+H70</f>
        <v>0</v>
      </c>
      <c r="I68" s="167">
        <f>I69+I70</f>
        <v>0</v>
      </c>
      <c r="J68" s="167">
        <f>J71</f>
        <v>0</v>
      </c>
      <c r="K68" s="167">
        <f>IF(H68+J68=K69+K70+K71,H68+J68,"CHYBA")</f>
        <v>0</v>
      </c>
      <c r="L68" s="167">
        <f>L69+L70</f>
        <v>0</v>
      </c>
      <c r="M68" s="167">
        <f>M69+M70</f>
        <v>0</v>
      </c>
      <c r="N68" s="167">
        <f>N71</f>
        <v>0</v>
      </c>
      <c r="O68" s="167">
        <f>IF(L68+N68=O69+O70+O71,L68+N68,"CHYBA")</f>
        <v>0</v>
      </c>
      <c r="P68" s="167">
        <f>P69+P70</f>
        <v>0</v>
      </c>
      <c r="Q68" s="167">
        <f>Q69+Q70</f>
        <v>0</v>
      </c>
      <c r="R68" s="167">
        <f>R71</f>
        <v>0</v>
      </c>
      <c r="S68" s="168">
        <f>IF(P68+R68=S69+S70+S71,P68+R68,"CHYBA")</f>
        <v>0</v>
      </c>
    </row>
    <row r="69" spans="1:19" ht="18.75" customHeight="1" hidden="1">
      <c r="A69" s="153" t="s">
        <v>37</v>
      </c>
      <c r="B69" s="139" t="s">
        <v>36</v>
      </c>
      <c r="C69" s="140">
        <f>IF(E69+G69=0,0,ROUND((P69-Q69)/(G69+E69)/12,0))</f>
        <v>0</v>
      </c>
      <c r="D69" s="140">
        <f>IF(F69=0,0,ROUND(Q69/F69,0))</f>
        <v>0</v>
      </c>
      <c r="E69" s="159"/>
      <c r="F69" s="160"/>
      <c r="G69" s="161"/>
      <c r="H69" s="162"/>
      <c r="I69" s="160"/>
      <c r="J69" s="142" t="s">
        <v>36</v>
      </c>
      <c r="K69" s="142">
        <f>H69</f>
        <v>0</v>
      </c>
      <c r="L69" s="160"/>
      <c r="M69" s="160"/>
      <c r="N69" s="142" t="s">
        <v>36</v>
      </c>
      <c r="O69" s="142">
        <f>L69</f>
        <v>0</v>
      </c>
      <c r="P69" s="142">
        <f>H69+L69</f>
        <v>0</v>
      </c>
      <c r="Q69" s="142">
        <f>I69+M69</f>
        <v>0</v>
      </c>
      <c r="R69" s="142" t="s">
        <v>36</v>
      </c>
      <c r="S69" s="143">
        <f>P69</f>
        <v>0</v>
      </c>
    </row>
    <row r="70" spans="1:19" ht="18.75" customHeight="1" hidden="1">
      <c r="A70" s="153" t="s">
        <v>38</v>
      </c>
      <c r="B70" s="139" t="s">
        <v>36</v>
      </c>
      <c r="C70" s="140">
        <f>IF(E70+G70=0,0,ROUND((P70-Q70)/(G70+E70)/12,0))</f>
        <v>0</v>
      </c>
      <c r="D70" s="140">
        <f>IF(F70=0,0,ROUND(Q70/F70,0))</f>
        <v>0</v>
      </c>
      <c r="E70" s="159"/>
      <c r="F70" s="160"/>
      <c r="G70" s="161"/>
      <c r="H70" s="162"/>
      <c r="I70" s="160"/>
      <c r="J70" s="142" t="s">
        <v>36</v>
      </c>
      <c r="K70" s="142">
        <f>H70</f>
        <v>0</v>
      </c>
      <c r="L70" s="160"/>
      <c r="M70" s="160"/>
      <c r="N70" s="142" t="s">
        <v>36</v>
      </c>
      <c r="O70" s="142">
        <f>L70</f>
        <v>0</v>
      </c>
      <c r="P70" s="142">
        <f>H70+L70</f>
        <v>0</v>
      </c>
      <c r="Q70" s="142">
        <f>I70+M70</f>
        <v>0</v>
      </c>
      <c r="R70" s="142" t="s">
        <v>36</v>
      </c>
      <c r="S70" s="143">
        <f>P70</f>
        <v>0</v>
      </c>
    </row>
    <row r="71" spans="1:19" ht="18.75" customHeight="1" hidden="1">
      <c r="A71" s="171" t="s">
        <v>39</v>
      </c>
      <c r="B71" s="172" t="s">
        <v>36</v>
      </c>
      <c r="C71" s="173" t="s">
        <v>36</v>
      </c>
      <c r="D71" s="173" t="s">
        <v>36</v>
      </c>
      <c r="E71" s="174" t="s">
        <v>36</v>
      </c>
      <c r="F71" s="175" t="s">
        <v>36</v>
      </c>
      <c r="G71" s="176" t="s">
        <v>36</v>
      </c>
      <c r="H71" s="177" t="s">
        <v>36</v>
      </c>
      <c r="I71" s="175" t="s">
        <v>36</v>
      </c>
      <c r="J71" s="178"/>
      <c r="K71" s="175">
        <f>J71</f>
        <v>0</v>
      </c>
      <c r="L71" s="175" t="s">
        <v>36</v>
      </c>
      <c r="M71" s="175" t="s">
        <v>36</v>
      </c>
      <c r="N71" s="178"/>
      <c r="O71" s="175">
        <f>N71</f>
        <v>0</v>
      </c>
      <c r="P71" s="175" t="s">
        <v>36</v>
      </c>
      <c r="Q71" s="175" t="s">
        <v>36</v>
      </c>
      <c r="R71" s="175">
        <f>J71+N71</f>
        <v>0</v>
      </c>
      <c r="S71" s="176">
        <f>R71</f>
        <v>0</v>
      </c>
    </row>
    <row r="72" spans="1:19" ht="18.75" customHeight="1" hidden="1">
      <c r="A72" s="179" t="s">
        <v>2</v>
      </c>
      <c r="B72" s="180" t="s">
        <v>36</v>
      </c>
      <c r="C72" s="181">
        <f>IF(E72+G72=0,0,ROUND((P72-Q72)/(G72+E72)/12,0))</f>
        <v>0</v>
      </c>
      <c r="D72" s="181">
        <f>IF(F72=0,0,ROUND(Q72/F72,0))</f>
        <v>0</v>
      </c>
      <c r="E72" s="182">
        <f>E73+E74</f>
        <v>0</v>
      </c>
      <c r="F72" s="183">
        <f>F73+F74</f>
        <v>0</v>
      </c>
      <c r="G72" s="184">
        <f>G73+G74</f>
        <v>0</v>
      </c>
      <c r="H72" s="185">
        <f>H73+H74</f>
        <v>0</v>
      </c>
      <c r="I72" s="183">
        <f>I73+I74</f>
        <v>0</v>
      </c>
      <c r="J72" s="183">
        <f>J75</f>
        <v>0</v>
      </c>
      <c r="K72" s="183">
        <f>IF(H72+J72=K73+K74+K75,H72+J72,"CHYBA")</f>
        <v>0</v>
      </c>
      <c r="L72" s="183">
        <f>L73+L74</f>
        <v>0</v>
      </c>
      <c r="M72" s="183">
        <f>M73+M74</f>
        <v>0</v>
      </c>
      <c r="N72" s="183">
        <f>N75</f>
        <v>0</v>
      </c>
      <c r="O72" s="183">
        <f>IF(L72+N72=O73+O74+O75,L72+N72,"CHYBA")</f>
        <v>0</v>
      </c>
      <c r="P72" s="183">
        <f>P73+P74</f>
        <v>0</v>
      </c>
      <c r="Q72" s="183">
        <f>Q73+Q74</f>
        <v>0</v>
      </c>
      <c r="R72" s="183">
        <f>R75</f>
        <v>0</v>
      </c>
      <c r="S72" s="184">
        <f>IF(P72+R72=S73+S74+S75,P72+R72,"CHYBA")</f>
        <v>0</v>
      </c>
    </row>
    <row r="73" spans="1:19" ht="18.75" customHeight="1" hidden="1">
      <c r="A73" s="153" t="s">
        <v>37</v>
      </c>
      <c r="B73" s="139" t="s">
        <v>36</v>
      </c>
      <c r="C73" s="140">
        <f>IF(E73+G73=0,0,ROUND((P73-Q73)/(G73+E73)/12,0))</f>
        <v>0</v>
      </c>
      <c r="D73" s="140">
        <f>IF(F73=0,0,ROUND(Q73/F73,0))</f>
        <v>0</v>
      </c>
      <c r="E73" s="141">
        <f aca="true" t="shared" si="7" ref="E73:I74">E77+E109+E141+E173+E205+E237+E269+E301+E333+E365+E397</f>
        <v>0</v>
      </c>
      <c r="F73" s="142">
        <f t="shared" si="7"/>
        <v>0</v>
      </c>
      <c r="G73" s="143">
        <f t="shared" si="7"/>
        <v>0</v>
      </c>
      <c r="H73" s="144">
        <f t="shared" si="7"/>
        <v>0</v>
      </c>
      <c r="I73" s="142">
        <f t="shared" si="7"/>
        <v>0</v>
      </c>
      <c r="J73" s="142" t="s">
        <v>36</v>
      </c>
      <c r="K73" s="142">
        <f>H73</f>
        <v>0</v>
      </c>
      <c r="L73" s="142">
        <f>L77+L109+L141+L173+L205+L237+L269+L301+L333+L365+L397</f>
        <v>0</v>
      </c>
      <c r="M73" s="142">
        <f>M77+M109+M141+M173+M205+M237+M269+M301+M333+M365+M397</f>
        <v>0</v>
      </c>
      <c r="N73" s="142" t="s">
        <v>36</v>
      </c>
      <c r="O73" s="142">
        <f>L73</f>
        <v>0</v>
      </c>
      <c r="P73" s="142">
        <f>H73+L73</f>
        <v>0</v>
      </c>
      <c r="Q73" s="142">
        <f>I73+M73</f>
        <v>0</v>
      </c>
      <c r="R73" s="142" t="s">
        <v>36</v>
      </c>
      <c r="S73" s="143">
        <f>P73</f>
        <v>0</v>
      </c>
    </row>
    <row r="74" spans="1:19" ht="18.75" customHeight="1" hidden="1">
      <c r="A74" s="153" t="s">
        <v>38</v>
      </c>
      <c r="B74" s="139" t="s">
        <v>36</v>
      </c>
      <c r="C74" s="140">
        <f>IF(E74+G74=0,0,ROUND((P74-Q74)/(G74+E74)/12,0))</f>
        <v>0</v>
      </c>
      <c r="D74" s="140">
        <f>IF(F74=0,0,ROUND(Q74/F74,0))</f>
        <v>0</v>
      </c>
      <c r="E74" s="141">
        <f t="shared" si="7"/>
        <v>0</v>
      </c>
      <c r="F74" s="142">
        <f t="shared" si="7"/>
        <v>0</v>
      </c>
      <c r="G74" s="143">
        <f t="shared" si="7"/>
        <v>0</v>
      </c>
      <c r="H74" s="144">
        <f t="shared" si="7"/>
        <v>0</v>
      </c>
      <c r="I74" s="142">
        <f t="shared" si="7"/>
        <v>0</v>
      </c>
      <c r="J74" s="142" t="s">
        <v>36</v>
      </c>
      <c r="K74" s="142">
        <f>H74</f>
        <v>0</v>
      </c>
      <c r="L74" s="142">
        <f>L78+L110+L142+L174+L206+L238+L270+L302+L334+L366+L398</f>
        <v>0</v>
      </c>
      <c r="M74" s="142">
        <f>M78+M110+M142+M174+M206+M238+M270+M302+M334+M366+M398</f>
        <v>0</v>
      </c>
      <c r="N74" s="142" t="s">
        <v>36</v>
      </c>
      <c r="O74" s="142">
        <f>L74</f>
        <v>0</v>
      </c>
      <c r="P74" s="142">
        <f>H74+L74</f>
        <v>0</v>
      </c>
      <c r="Q74" s="142">
        <f>I74+M74</f>
        <v>0</v>
      </c>
      <c r="R74" s="142" t="s">
        <v>36</v>
      </c>
      <c r="S74" s="143">
        <f>P74</f>
        <v>0</v>
      </c>
    </row>
    <row r="75" spans="1:19" ht="18.75" customHeight="1" hidden="1">
      <c r="A75" s="186" t="s">
        <v>39</v>
      </c>
      <c r="B75" s="187" t="s">
        <v>36</v>
      </c>
      <c r="C75" s="188" t="s">
        <v>36</v>
      </c>
      <c r="D75" s="188" t="s">
        <v>36</v>
      </c>
      <c r="E75" s="189" t="s">
        <v>36</v>
      </c>
      <c r="F75" s="190" t="s">
        <v>36</v>
      </c>
      <c r="G75" s="191" t="s">
        <v>36</v>
      </c>
      <c r="H75" s="192" t="s">
        <v>36</v>
      </c>
      <c r="I75" s="190" t="s">
        <v>36</v>
      </c>
      <c r="J75" s="190">
        <f>J79+J111+J143+J175+J207+J239+J271+J303+J335+J367+J399</f>
        <v>0</v>
      </c>
      <c r="K75" s="190">
        <f>J75</f>
        <v>0</v>
      </c>
      <c r="L75" s="190" t="s">
        <v>36</v>
      </c>
      <c r="M75" s="190" t="s">
        <v>36</v>
      </c>
      <c r="N75" s="190">
        <f>N79+N111+N143+N175+N207+N239+N271+N303+N335+N367+N399</f>
        <v>0</v>
      </c>
      <c r="O75" s="190">
        <f>N75</f>
        <v>0</v>
      </c>
      <c r="P75" s="190" t="s">
        <v>36</v>
      </c>
      <c r="Q75" s="190" t="s">
        <v>36</v>
      </c>
      <c r="R75" s="190">
        <f>J75+N75</f>
        <v>0</v>
      </c>
      <c r="S75" s="191">
        <f>R75</f>
        <v>0</v>
      </c>
    </row>
    <row r="76" spans="1:19" ht="18.75" customHeight="1" hidden="1">
      <c r="A76" s="193" t="s">
        <v>42</v>
      </c>
      <c r="B76" s="139" t="s">
        <v>36</v>
      </c>
      <c r="C76" s="140">
        <f>IF(E76+G76=0,0,ROUND((P76-Q76)/(G76+E76)/12,0))</f>
        <v>0</v>
      </c>
      <c r="D76" s="140">
        <f>IF(F76=0,0,ROUND(Q76/F76,0))</f>
        <v>0</v>
      </c>
      <c r="E76" s="141">
        <f>E77+E78</f>
        <v>0</v>
      </c>
      <c r="F76" s="142">
        <f>F77+F78</f>
        <v>0</v>
      </c>
      <c r="G76" s="143">
        <f>G77+G78</f>
        <v>0</v>
      </c>
      <c r="H76" s="144">
        <f>H77+H78</f>
        <v>0</v>
      </c>
      <c r="I76" s="142">
        <f>I77+I78</f>
        <v>0</v>
      </c>
      <c r="J76" s="142">
        <f>J79</f>
        <v>0</v>
      </c>
      <c r="K76" s="142">
        <f>IF(H76+J76=K77+K78+K79,H76+J76,"CHYBA")</f>
        <v>0</v>
      </c>
      <c r="L76" s="142">
        <f>L77+L78</f>
        <v>0</v>
      </c>
      <c r="M76" s="142">
        <f>M77+M78</f>
        <v>0</v>
      </c>
      <c r="N76" s="142">
        <f>N79</f>
        <v>0</v>
      </c>
      <c r="O76" s="142">
        <f>IF(L76+N76=O77+O78+O79,L76+N76,"CHYBA")</f>
        <v>0</v>
      </c>
      <c r="P76" s="142">
        <f>P77+P78</f>
        <v>0</v>
      </c>
      <c r="Q76" s="142">
        <f>Q77+Q78</f>
        <v>0</v>
      </c>
      <c r="R76" s="142">
        <f>R79</f>
        <v>0</v>
      </c>
      <c r="S76" s="143">
        <f>IF(P76+R76=S77+S78+S79,P76+R76,"CHYBA")</f>
        <v>0</v>
      </c>
    </row>
    <row r="77" spans="1:19" ht="18.75" customHeight="1" hidden="1">
      <c r="A77" s="153" t="s">
        <v>37</v>
      </c>
      <c r="B77" s="139" t="s">
        <v>36</v>
      </c>
      <c r="C77" s="140">
        <f>IF(E77+G77=0,0,ROUND((P77-Q77)/(G77+E77)/12,0))</f>
        <v>0</v>
      </c>
      <c r="D77" s="140">
        <f>IF(F77=0,0,ROUND(Q77/F77,0))</f>
        <v>0</v>
      </c>
      <c r="E77" s="141">
        <f aca="true" t="shared" si="8" ref="E77:I78">E81+E85+E89+E93+E97+E101+E105</f>
        <v>0</v>
      </c>
      <c r="F77" s="142">
        <f t="shared" si="8"/>
        <v>0</v>
      </c>
      <c r="G77" s="143">
        <f t="shared" si="8"/>
        <v>0</v>
      </c>
      <c r="H77" s="144">
        <f t="shared" si="8"/>
        <v>0</v>
      </c>
      <c r="I77" s="142">
        <f t="shared" si="8"/>
        <v>0</v>
      </c>
      <c r="J77" s="142" t="s">
        <v>36</v>
      </c>
      <c r="K77" s="142">
        <f>H77</f>
        <v>0</v>
      </c>
      <c r="L77" s="142">
        <f>L81+L85+L89+L93+L97+L101+L105</f>
        <v>0</v>
      </c>
      <c r="M77" s="142">
        <f>M81+M85+M89+M93+M97+M101+M105</f>
        <v>0</v>
      </c>
      <c r="N77" s="142" t="s">
        <v>36</v>
      </c>
      <c r="O77" s="142">
        <f>L77</f>
        <v>0</v>
      </c>
      <c r="P77" s="142">
        <f>H77+L77</f>
        <v>0</v>
      </c>
      <c r="Q77" s="142">
        <f>I77+M77</f>
        <v>0</v>
      </c>
      <c r="R77" s="142" t="s">
        <v>36</v>
      </c>
      <c r="S77" s="143">
        <f>P77</f>
        <v>0</v>
      </c>
    </row>
    <row r="78" spans="1:19" ht="18.75" customHeight="1" hidden="1">
      <c r="A78" s="153" t="s">
        <v>38</v>
      </c>
      <c r="B78" s="139" t="s">
        <v>36</v>
      </c>
      <c r="C78" s="140">
        <f>IF(E78+G78=0,0,ROUND((P78-Q78)/(G78+E78)/12,0))</f>
        <v>0</v>
      </c>
      <c r="D78" s="140">
        <f>IF(F78=0,0,ROUND(Q78/F78,0))</f>
        <v>0</v>
      </c>
      <c r="E78" s="141">
        <f t="shared" si="8"/>
        <v>0</v>
      </c>
      <c r="F78" s="142">
        <f t="shared" si="8"/>
        <v>0</v>
      </c>
      <c r="G78" s="143">
        <f t="shared" si="8"/>
        <v>0</v>
      </c>
      <c r="H78" s="144">
        <f t="shared" si="8"/>
        <v>0</v>
      </c>
      <c r="I78" s="142">
        <f t="shared" si="8"/>
        <v>0</v>
      </c>
      <c r="J78" s="142" t="s">
        <v>36</v>
      </c>
      <c r="K78" s="142">
        <f>H78</f>
        <v>0</v>
      </c>
      <c r="L78" s="142">
        <f>L82+L86+L90+L94+L98+L102+L106</f>
        <v>0</v>
      </c>
      <c r="M78" s="142">
        <f>M82+M86+M90+M94+M98+M102+M106</f>
        <v>0</v>
      </c>
      <c r="N78" s="142" t="s">
        <v>36</v>
      </c>
      <c r="O78" s="142">
        <f>L78</f>
        <v>0</v>
      </c>
      <c r="P78" s="142">
        <f>H78+L78</f>
        <v>0</v>
      </c>
      <c r="Q78" s="142">
        <f>I78+M78</f>
        <v>0</v>
      </c>
      <c r="R78" s="142" t="s">
        <v>36</v>
      </c>
      <c r="S78" s="143">
        <f>P78</f>
        <v>0</v>
      </c>
    </row>
    <row r="79" spans="1:19" ht="18.75" customHeight="1" hidden="1">
      <c r="A79" s="153" t="s">
        <v>39</v>
      </c>
      <c r="B79" s="139" t="s">
        <v>36</v>
      </c>
      <c r="C79" s="140" t="s">
        <v>36</v>
      </c>
      <c r="D79" s="140" t="s">
        <v>36</v>
      </c>
      <c r="E79" s="141" t="s">
        <v>36</v>
      </c>
      <c r="F79" s="142" t="s">
        <v>36</v>
      </c>
      <c r="G79" s="143" t="s">
        <v>36</v>
      </c>
      <c r="H79" s="144" t="s">
        <v>36</v>
      </c>
      <c r="I79" s="142" t="s">
        <v>36</v>
      </c>
      <c r="J79" s="142">
        <f>J83+J87+J91+J95+J99+J103+J107</f>
        <v>0</v>
      </c>
      <c r="K79" s="142">
        <f>J79</f>
        <v>0</v>
      </c>
      <c r="L79" s="142" t="s">
        <v>36</v>
      </c>
      <c r="M79" s="142" t="s">
        <v>36</v>
      </c>
      <c r="N79" s="142">
        <f>N83+N87+N91+N95+N99+N103+N107</f>
        <v>0</v>
      </c>
      <c r="O79" s="142">
        <f>N79</f>
        <v>0</v>
      </c>
      <c r="P79" s="142" t="s">
        <v>36</v>
      </c>
      <c r="Q79" s="142" t="s">
        <v>36</v>
      </c>
      <c r="R79" s="142">
        <f>J79+N79</f>
        <v>0</v>
      </c>
      <c r="S79" s="143">
        <f>R79</f>
        <v>0</v>
      </c>
    </row>
    <row r="80" spans="1:19" ht="18.75" customHeight="1" hidden="1">
      <c r="A80" s="155" t="s">
        <v>78</v>
      </c>
      <c r="B80" s="156"/>
      <c r="C80" s="140">
        <f>IF(E80+G80=0,0,ROUND((P80-Q80)/(G80+E80)/12,0))</f>
        <v>0</v>
      </c>
      <c r="D80" s="140">
        <f>IF(F80=0,0,ROUND(Q80/F80,0))</f>
        <v>0</v>
      </c>
      <c r="E80" s="141">
        <f>E81+E82</f>
        <v>0</v>
      </c>
      <c r="F80" s="142">
        <f>F81+F82</f>
        <v>0</v>
      </c>
      <c r="G80" s="143">
        <f>G81+G82</f>
        <v>0</v>
      </c>
      <c r="H80" s="157">
        <f>H81+H82</f>
        <v>0</v>
      </c>
      <c r="I80" s="158">
        <f>I81+I82</f>
        <v>0</v>
      </c>
      <c r="J80" s="158">
        <f>J83</f>
        <v>0</v>
      </c>
      <c r="K80" s="158">
        <f>IF(H80+J80=K81+K82+K83,H80+J80,"CHYBA")</f>
        <v>0</v>
      </c>
      <c r="L80" s="142">
        <f>L81+L82</f>
        <v>0</v>
      </c>
      <c r="M80" s="142">
        <f>M81+M82</f>
        <v>0</v>
      </c>
      <c r="N80" s="142">
        <f>N83</f>
        <v>0</v>
      </c>
      <c r="O80" s="142">
        <f>IF(L80+N80=O81+O82+O83,L80+N80,"CHYBA")</f>
        <v>0</v>
      </c>
      <c r="P80" s="142">
        <f>P81+P82</f>
        <v>0</v>
      </c>
      <c r="Q80" s="142">
        <f>Q81+Q82</f>
        <v>0</v>
      </c>
      <c r="R80" s="142">
        <f>R83</f>
        <v>0</v>
      </c>
      <c r="S80" s="143">
        <f>IF(P80+R80=S81+S82+S83,P80+R80,"CHYBA")</f>
        <v>0</v>
      </c>
    </row>
    <row r="81" spans="1:19" ht="18.75" customHeight="1" hidden="1">
      <c r="A81" s="153" t="s">
        <v>37</v>
      </c>
      <c r="B81" s="139" t="s">
        <v>36</v>
      </c>
      <c r="C81" s="140">
        <f>IF(E81+G81=0,0,ROUND((P81-Q81)/(G81+E81)/12,0))</f>
        <v>0</v>
      </c>
      <c r="D81" s="140">
        <f>IF(F81=0,0,ROUND(Q81/F81,0))</f>
        <v>0</v>
      </c>
      <c r="E81" s="159"/>
      <c r="F81" s="160"/>
      <c r="G81" s="161"/>
      <c r="H81" s="162"/>
      <c r="I81" s="160"/>
      <c r="J81" s="158" t="s">
        <v>36</v>
      </c>
      <c r="K81" s="158">
        <f>H81</f>
        <v>0</v>
      </c>
      <c r="L81" s="160"/>
      <c r="M81" s="160"/>
      <c r="N81" s="142" t="s">
        <v>36</v>
      </c>
      <c r="O81" s="142">
        <f>L81</f>
        <v>0</v>
      </c>
      <c r="P81" s="142">
        <f>H81+L81</f>
        <v>0</v>
      </c>
      <c r="Q81" s="142">
        <f>I81+M81</f>
        <v>0</v>
      </c>
      <c r="R81" s="142" t="s">
        <v>36</v>
      </c>
      <c r="S81" s="143">
        <f>P81</f>
        <v>0</v>
      </c>
    </row>
    <row r="82" spans="1:19" ht="18.75" customHeight="1" hidden="1">
      <c r="A82" s="153" t="s">
        <v>38</v>
      </c>
      <c r="B82" s="139" t="s">
        <v>36</v>
      </c>
      <c r="C82" s="140">
        <f>IF(E82+G82=0,0,ROUND((P82-Q82)/(G82+E82)/12,0))</f>
        <v>0</v>
      </c>
      <c r="D82" s="140">
        <f>IF(F82=0,0,ROUND(Q82/F82,0))</f>
        <v>0</v>
      </c>
      <c r="E82" s="159"/>
      <c r="F82" s="160"/>
      <c r="G82" s="161"/>
      <c r="H82" s="162"/>
      <c r="I82" s="160"/>
      <c r="J82" s="158" t="s">
        <v>36</v>
      </c>
      <c r="K82" s="158">
        <f>H82</f>
        <v>0</v>
      </c>
      <c r="L82" s="160"/>
      <c r="M82" s="160"/>
      <c r="N82" s="142" t="s">
        <v>36</v>
      </c>
      <c r="O82" s="142">
        <f>L82</f>
        <v>0</v>
      </c>
      <c r="P82" s="142">
        <f>H82+L82</f>
        <v>0</v>
      </c>
      <c r="Q82" s="142">
        <f>I82+M82</f>
        <v>0</v>
      </c>
      <c r="R82" s="142" t="s">
        <v>36</v>
      </c>
      <c r="S82" s="143">
        <f>P82</f>
        <v>0</v>
      </c>
    </row>
    <row r="83" spans="1:19" ht="18.75" customHeight="1" hidden="1">
      <c r="A83" s="153" t="s">
        <v>39</v>
      </c>
      <c r="B83" s="139" t="s">
        <v>36</v>
      </c>
      <c r="C83" s="140" t="s">
        <v>36</v>
      </c>
      <c r="D83" s="140" t="s">
        <v>36</v>
      </c>
      <c r="E83" s="141" t="s">
        <v>36</v>
      </c>
      <c r="F83" s="142" t="s">
        <v>36</v>
      </c>
      <c r="G83" s="143" t="s">
        <v>36</v>
      </c>
      <c r="H83" s="144" t="s">
        <v>36</v>
      </c>
      <c r="I83" s="142" t="s">
        <v>36</v>
      </c>
      <c r="J83" s="160"/>
      <c r="K83" s="158">
        <f>J83</f>
        <v>0</v>
      </c>
      <c r="L83" s="142" t="s">
        <v>36</v>
      </c>
      <c r="M83" s="142" t="s">
        <v>36</v>
      </c>
      <c r="N83" s="160"/>
      <c r="O83" s="142">
        <f>N83</f>
        <v>0</v>
      </c>
      <c r="P83" s="142" t="s">
        <v>36</v>
      </c>
      <c r="Q83" s="142" t="s">
        <v>36</v>
      </c>
      <c r="R83" s="142">
        <f>J83+N83</f>
        <v>0</v>
      </c>
      <c r="S83" s="143">
        <f>R83</f>
        <v>0</v>
      </c>
    </row>
    <row r="84" spans="1:19" ht="18.75" customHeight="1" hidden="1">
      <c r="A84" s="155" t="s">
        <v>78</v>
      </c>
      <c r="B84" s="156"/>
      <c r="C84" s="140">
        <f>IF(E84+G84=0,0,ROUND((P84-Q84)/(G84+E84)/12,0))</f>
        <v>0</v>
      </c>
      <c r="D84" s="140">
        <f>IF(F84=0,0,ROUND(Q84/F84,0))</f>
        <v>0</v>
      </c>
      <c r="E84" s="141">
        <f>E85+E86</f>
        <v>0</v>
      </c>
      <c r="F84" s="142">
        <f>F85+F86</f>
        <v>0</v>
      </c>
      <c r="G84" s="143">
        <f>G85+G86</f>
        <v>0</v>
      </c>
      <c r="H84" s="144">
        <f>H85+H86</f>
        <v>0</v>
      </c>
      <c r="I84" s="142">
        <f>I85+I86</f>
        <v>0</v>
      </c>
      <c r="J84" s="142">
        <f>J87</f>
        <v>0</v>
      </c>
      <c r="K84" s="142">
        <f>IF(H84+J84=K85+K86+K87,H84+J84,"CHYBA")</f>
        <v>0</v>
      </c>
      <c r="L84" s="142">
        <f>L85+L86</f>
        <v>0</v>
      </c>
      <c r="M84" s="142">
        <f>M85+M86</f>
        <v>0</v>
      </c>
      <c r="N84" s="142">
        <f>N87</f>
        <v>0</v>
      </c>
      <c r="O84" s="142">
        <f>IF(L84+N84=O85+O86+O87,L84+N84,"CHYBA")</f>
        <v>0</v>
      </c>
      <c r="P84" s="142">
        <f>P85+P86</f>
        <v>0</v>
      </c>
      <c r="Q84" s="142">
        <f>Q85+Q86</f>
        <v>0</v>
      </c>
      <c r="R84" s="142">
        <f>R87</f>
        <v>0</v>
      </c>
      <c r="S84" s="143">
        <f>IF(P84+R84=S85+S86+S87,P84+R84,"CHYBA")</f>
        <v>0</v>
      </c>
    </row>
    <row r="85" spans="1:19" ht="18.75" customHeight="1" hidden="1">
      <c r="A85" s="153" t="s">
        <v>37</v>
      </c>
      <c r="B85" s="139" t="s">
        <v>36</v>
      </c>
      <c r="C85" s="140">
        <f>IF(E85+G85=0,0,ROUND((P85-Q85)/(G85+E85)/12,0))</f>
        <v>0</v>
      </c>
      <c r="D85" s="140">
        <f>IF(F85=0,0,ROUND(Q85/F85,0))</f>
        <v>0</v>
      </c>
      <c r="E85" s="159"/>
      <c r="F85" s="160"/>
      <c r="G85" s="161"/>
      <c r="H85" s="162"/>
      <c r="I85" s="160"/>
      <c r="J85" s="142" t="s">
        <v>36</v>
      </c>
      <c r="K85" s="142">
        <f>H85</f>
        <v>0</v>
      </c>
      <c r="L85" s="160"/>
      <c r="M85" s="160"/>
      <c r="N85" s="142" t="s">
        <v>36</v>
      </c>
      <c r="O85" s="142">
        <f>L85</f>
        <v>0</v>
      </c>
      <c r="P85" s="142">
        <f>H85+L85</f>
        <v>0</v>
      </c>
      <c r="Q85" s="142">
        <f>I85+M85</f>
        <v>0</v>
      </c>
      <c r="R85" s="142" t="s">
        <v>36</v>
      </c>
      <c r="S85" s="143">
        <f>P85</f>
        <v>0</v>
      </c>
    </row>
    <row r="86" spans="1:19" ht="18.75" customHeight="1" hidden="1">
      <c r="A86" s="153" t="s">
        <v>38</v>
      </c>
      <c r="B86" s="139" t="s">
        <v>36</v>
      </c>
      <c r="C86" s="140">
        <f>IF(E86+G86=0,0,ROUND((P86-Q86)/(G86+E86)/12,0))</f>
        <v>0</v>
      </c>
      <c r="D86" s="140">
        <f>IF(F86=0,0,ROUND(Q86/F86,0))</f>
        <v>0</v>
      </c>
      <c r="E86" s="159"/>
      <c r="F86" s="160"/>
      <c r="G86" s="161"/>
      <c r="H86" s="162"/>
      <c r="I86" s="160"/>
      <c r="J86" s="142" t="s">
        <v>36</v>
      </c>
      <c r="K86" s="142">
        <f>H86</f>
        <v>0</v>
      </c>
      <c r="L86" s="160"/>
      <c r="M86" s="160"/>
      <c r="N86" s="142" t="s">
        <v>36</v>
      </c>
      <c r="O86" s="142">
        <f>L86</f>
        <v>0</v>
      </c>
      <c r="P86" s="142">
        <f>H86+L86</f>
        <v>0</v>
      </c>
      <c r="Q86" s="142">
        <f>I86+M86</f>
        <v>0</v>
      </c>
      <c r="R86" s="142" t="s">
        <v>36</v>
      </c>
      <c r="S86" s="143">
        <f>P86</f>
        <v>0</v>
      </c>
    </row>
    <row r="87" spans="1:19" ht="18.75" customHeight="1" hidden="1">
      <c r="A87" s="153" t="s">
        <v>39</v>
      </c>
      <c r="B87" s="139" t="s">
        <v>36</v>
      </c>
      <c r="C87" s="140" t="s">
        <v>36</v>
      </c>
      <c r="D87" s="140" t="s">
        <v>36</v>
      </c>
      <c r="E87" s="141" t="s">
        <v>36</v>
      </c>
      <c r="F87" s="142" t="s">
        <v>36</v>
      </c>
      <c r="G87" s="143" t="s">
        <v>36</v>
      </c>
      <c r="H87" s="144" t="s">
        <v>36</v>
      </c>
      <c r="I87" s="142" t="s">
        <v>36</v>
      </c>
      <c r="J87" s="160"/>
      <c r="K87" s="142">
        <f>J87</f>
        <v>0</v>
      </c>
      <c r="L87" s="142" t="s">
        <v>36</v>
      </c>
      <c r="M87" s="142" t="s">
        <v>36</v>
      </c>
      <c r="N87" s="160"/>
      <c r="O87" s="142">
        <f>N87</f>
        <v>0</v>
      </c>
      <c r="P87" s="142" t="s">
        <v>36</v>
      </c>
      <c r="Q87" s="142" t="s">
        <v>36</v>
      </c>
      <c r="R87" s="142">
        <f>J87+N87</f>
        <v>0</v>
      </c>
      <c r="S87" s="143">
        <f>R87</f>
        <v>0</v>
      </c>
    </row>
    <row r="88" spans="1:19" ht="18.75" customHeight="1" hidden="1">
      <c r="A88" s="155" t="s">
        <v>78</v>
      </c>
      <c r="B88" s="156"/>
      <c r="C88" s="140">
        <f>IF(E88+G88=0,0,ROUND((P88-Q88)/(G88+E88)/12,0))</f>
        <v>0</v>
      </c>
      <c r="D88" s="140">
        <f>IF(F88=0,0,ROUND(Q88/F88,0))</f>
        <v>0</v>
      </c>
      <c r="E88" s="141">
        <f>E89+E90</f>
        <v>0</v>
      </c>
      <c r="F88" s="142">
        <f>F89+F90</f>
        <v>0</v>
      </c>
      <c r="G88" s="143">
        <f>G89+G90</f>
        <v>0</v>
      </c>
      <c r="H88" s="144">
        <f>H89+H90</f>
        <v>0</v>
      </c>
      <c r="I88" s="142">
        <f>I89+I90</f>
        <v>0</v>
      </c>
      <c r="J88" s="142">
        <f>J91</f>
        <v>0</v>
      </c>
      <c r="K88" s="142">
        <f>IF(H88+J88=K89+K90+K91,H88+J88,"CHYBA")</f>
        <v>0</v>
      </c>
      <c r="L88" s="142">
        <f>L89+L90</f>
        <v>0</v>
      </c>
      <c r="M88" s="142">
        <f>M89+M90</f>
        <v>0</v>
      </c>
      <c r="N88" s="142">
        <f>N91</f>
        <v>0</v>
      </c>
      <c r="O88" s="142">
        <f>IF(L88+N88=O89+O90+O91,L88+N88,"CHYBA")</f>
        <v>0</v>
      </c>
      <c r="P88" s="142">
        <f>P89+P90</f>
        <v>0</v>
      </c>
      <c r="Q88" s="142">
        <f>Q89+Q90</f>
        <v>0</v>
      </c>
      <c r="R88" s="142">
        <f>R91</f>
        <v>0</v>
      </c>
      <c r="S88" s="143">
        <f>IF(P88+R88=S89+S90+S91,P88+R88,"CHYBA")</f>
        <v>0</v>
      </c>
    </row>
    <row r="89" spans="1:19" ht="18.75" customHeight="1" hidden="1">
      <c r="A89" s="153" t="s">
        <v>37</v>
      </c>
      <c r="B89" s="139" t="s">
        <v>36</v>
      </c>
      <c r="C89" s="140">
        <f>IF(E89+G89=0,0,ROUND((P89-Q89)/(G89+E89)/12,0))</f>
        <v>0</v>
      </c>
      <c r="D89" s="140">
        <f>IF(F89=0,0,ROUND(Q89/F89,0))</f>
        <v>0</v>
      </c>
      <c r="E89" s="159"/>
      <c r="F89" s="160"/>
      <c r="G89" s="161"/>
      <c r="H89" s="162"/>
      <c r="I89" s="160"/>
      <c r="J89" s="142" t="s">
        <v>36</v>
      </c>
      <c r="K89" s="142">
        <f>H89</f>
        <v>0</v>
      </c>
      <c r="L89" s="160"/>
      <c r="M89" s="160"/>
      <c r="N89" s="142" t="s">
        <v>36</v>
      </c>
      <c r="O89" s="142">
        <f>L89</f>
        <v>0</v>
      </c>
      <c r="P89" s="142">
        <f>H89+L89</f>
        <v>0</v>
      </c>
      <c r="Q89" s="142">
        <f>I89+M89</f>
        <v>0</v>
      </c>
      <c r="R89" s="142" t="s">
        <v>36</v>
      </c>
      <c r="S89" s="143">
        <f>P89</f>
        <v>0</v>
      </c>
    </row>
    <row r="90" spans="1:19" ht="18.75" customHeight="1" hidden="1">
      <c r="A90" s="153" t="s">
        <v>38</v>
      </c>
      <c r="B90" s="139" t="s">
        <v>36</v>
      </c>
      <c r="C90" s="140">
        <f>IF(E90+G90=0,0,ROUND((P90-Q90)/(G90+E90)/12,0))</f>
        <v>0</v>
      </c>
      <c r="D90" s="140">
        <f>IF(F90=0,0,ROUND(Q90/F90,0))</f>
        <v>0</v>
      </c>
      <c r="E90" s="159"/>
      <c r="F90" s="160"/>
      <c r="G90" s="161"/>
      <c r="H90" s="162"/>
      <c r="I90" s="160"/>
      <c r="J90" s="142" t="s">
        <v>36</v>
      </c>
      <c r="K90" s="142">
        <f>H90</f>
        <v>0</v>
      </c>
      <c r="L90" s="160"/>
      <c r="M90" s="160"/>
      <c r="N90" s="142" t="s">
        <v>36</v>
      </c>
      <c r="O90" s="142">
        <f>L90</f>
        <v>0</v>
      </c>
      <c r="P90" s="142">
        <f>H90+L90</f>
        <v>0</v>
      </c>
      <c r="Q90" s="142">
        <f>I90+M90</f>
        <v>0</v>
      </c>
      <c r="R90" s="142" t="s">
        <v>36</v>
      </c>
      <c r="S90" s="143">
        <f>P90</f>
        <v>0</v>
      </c>
    </row>
    <row r="91" spans="1:19" ht="18.75" customHeight="1" hidden="1">
      <c r="A91" s="153" t="s">
        <v>39</v>
      </c>
      <c r="B91" s="139" t="s">
        <v>36</v>
      </c>
      <c r="C91" s="140" t="s">
        <v>36</v>
      </c>
      <c r="D91" s="140" t="s">
        <v>36</v>
      </c>
      <c r="E91" s="141" t="s">
        <v>36</v>
      </c>
      <c r="F91" s="142" t="s">
        <v>36</v>
      </c>
      <c r="G91" s="143" t="s">
        <v>36</v>
      </c>
      <c r="H91" s="144" t="s">
        <v>36</v>
      </c>
      <c r="I91" s="142" t="s">
        <v>36</v>
      </c>
      <c r="J91" s="160"/>
      <c r="K91" s="142">
        <f>J91</f>
        <v>0</v>
      </c>
      <c r="L91" s="142" t="s">
        <v>36</v>
      </c>
      <c r="M91" s="142" t="s">
        <v>36</v>
      </c>
      <c r="N91" s="160"/>
      <c r="O91" s="142">
        <f>N91</f>
        <v>0</v>
      </c>
      <c r="P91" s="142" t="s">
        <v>36</v>
      </c>
      <c r="Q91" s="142" t="s">
        <v>36</v>
      </c>
      <c r="R91" s="142">
        <f>J91+N91</f>
        <v>0</v>
      </c>
      <c r="S91" s="143">
        <f>R91</f>
        <v>0</v>
      </c>
    </row>
    <row r="92" spans="1:19" ht="18.75" customHeight="1" hidden="1">
      <c r="A92" s="155" t="s">
        <v>78</v>
      </c>
      <c r="B92" s="156"/>
      <c r="C92" s="140">
        <f>IF(E92+G92=0,0,ROUND((P92-Q92)/(G92+E92)/12,0))</f>
        <v>0</v>
      </c>
      <c r="D92" s="140">
        <f>IF(F92=0,0,ROUND(Q92/F92,0))</f>
        <v>0</v>
      </c>
      <c r="E92" s="141">
        <f>E93+E94</f>
        <v>0</v>
      </c>
      <c r="F92" s="142">
        <f>F93+F94</f>
        <v>0</v>
      </c>
      <c r="G92" s="143">
        <f>G93+G94</f>
        <v>0</v>
      </c>
      <c r="H92" s="144">
        <f>H93+H94</f>
        <v>0</v>
      </c>
      <c r="I92" s="142">
        <f>I93+I94</f>
        <v>0</v>
      </c>
      <c r="J92" s="142">
        <f>J95</f>
        <v>0</v>
      </c>
      <c r="K92" s="142">
        <f>IF(H92+J92=K93+K94+K95,H92+J92,"CHYBA")</f>
        <v>0</v>
      </c>
      <c r="L92" s="142">
        <f>L93+L94</f>
        <v>0</v>
      </c>
      <c r="M92" s="142">
        <f>M93+M94</f>
        <v>0</v>
      </c>
      <c r="N92" s="142">
        <f>N95</f>
        <v>0</v>
      </c>
      <c r="O92" s="142">
        <f>IF(L92+N92=O93+O94+O95,L92+N92,"CHYBA")</f>
        <v>0</v>
      </c>
      <c r="P92" s="142">
        <f>P93+P94</f>
        <v>0</v>
      </c>
      <c r="Q92" s="142">
        <f>Q93+Q94</f>
        <v>0</v>
      </c>
      <c r="R92" s="142">
        <f>R95</f>
        <v>0</v>
      </c>
      <c r="S92" s="143">
        <f>IF(P92+R92=S93+S94+S95,P92+R92,"CHYBA")</f>
        <v>0</v>
      </c>
    </row>
    <row r="93" spans="1:19" ht="18.75" customHeight="1" hidden="1">
      <c r="A93" s="153" t="s">
        <v>37</v>
      </c>
      <c r="B93" s="139" t="s">
        <v>36</v>
      </c>
      <c r="C93" s="140">
        <f>IF(E93+G93=0,0,ROUND((P93-Q93)/(G93+E93)/12,0))</f>
        <v>0</v>
      </c>
      <c r="D93" s="140">
        <f>IF(F93=0,0,ROUND(Q93/F93,0))</f>
        <v>0</v>
      </c>
      <c r="E93" s="159"/>
      <c r="F93" s="160"/>
      <c r="G93" s="161"/>
      <c r="H93" s="162"/>
      <c r="I93" s="160"/>
      <c r="J93" s="142" t="s">
        <v>36</v>
      </c>
      <c r="K93" s="142">
        <f>H93</f>
        <v>0</v>
      </c>
      <c r="L93" s="160"/>
      <c r="M93" s="160"/>
      <c r="N93" s="142" t="s">
        <v>36</v>
      </c>
      <c r="O93" s="142">
        <f>L93</f>
        <v>0</v>
      </c>
      <c r="P93" s="142">
        <f>H93+L93</f>
        <v>0</v>
      </c>
      <c r="Q93" s="142">
        <f>I93+M93</f>
        <v>0</v>
      </c>
      <c r="R93" s="142" t="s">
        <v>36</v>
      </c>
      <c r="S93" s="143">
        <f>P93</f>
        <v>0</v>
      </c>
    </row>
    <row r="94" spans="1:19" ht="18.75" customHeight="1" hidden="1">
      <c r="A94" s="153" t="s">
        <v>38</v>
      </c>
      <c r="B94" s="139" t="s">
        <v>36</v>
      </c>
      <c r="C94" s="140">
        <f>IF(E94+G94=0,0,ROUND((P94-Q94)/(G94+E94)/12,0))</f>
        <v>0</v>
      </c>
      <c r="D94" s="140">
        <f>IF(F94=0,0,ROUND(Q94/F94,0))</f>
        <v>0</v>
      </c>
      <c r="E94" s="159"/>
      <c r="F94" s="160"/>
      <c r="G94" s="161"/>
      <c r="H94" s="162"/>
      <c r="I94" s="160"/>
      <c r="J94" s="142" t="s">
        <v>36</v>
      </c>
      <c r="K94" s="142">
        <f>H94</f>
        <v>0</v>
      </c>
      <c r="L94" s="160"/>
      <c r="M94" s="160"/>
      <c r="N94" s="142" t="s">
        <v>36</v>
      </c>
      <c r="O94" s="142">
        <f>L94</f>
        <v>0</v>
      </c>
      <c r="P94" s="142">
        <f>H94+L94</f>
        <v>0</v>
      </c>
      <c r="Q94" s="142">
        <f>I94+M94</f>
        <v>0</v>
      </c>
      <c r="R94" s="142" t="s">
        <v>36</v>
      </c>
      <c r="S94" s="143">
        <f>P94</f>
        <v>0</v>
      </c>
    </row>
    <row r="95" spans="1:19" ht="18.75" customHeight="1" hidden="1">
      <c r="A95" s="153" t="s">
        <v>39</v>
      </c>
      <c r="B95" s="139" t="s">
        <v>36</v>
      </c>
      <c r="C95" s="140" t="s">
        <v>36</v>
      </c>
      <c r="D95" s="140" t="s">
        <v>36</v>
      </c>
      <c r="E95" s="141" t="s">
        <v>36</v>
      </c>
      <c r="F95" s="142" t="s">
        <v>36</v>
      </c>
      <c r="G95" s="143" t="s">
        <v>36</v>
      </c>
      <c r="H95" s="144" t="s">
        <v>36</v>
      </c>
      <c r="I95" s="142" t="s">
        <v>36</v>
      </c>
      <c r="J95" s="160"/>
      <c r="K95" s="142">
        <f>J95</f>
        <v>0</v>
      </c>
      <c r="L95" s="142" t="s">
        <v>36</v>
      </c>
      <c r="M95" s="142" t="s">
        <v>36</v>
      </c>
      <c r="N95" s="160"/>
      <c r="O95" s="142">
        <f>N95</f>
        <v>0</v>
      </c>
      <c r="P95" s="142" t="s">
        <v>36</v>
      </c>
      <c r="Q95" s="142" t="s">
        <v>36</v>
      </c>
      <c r="R95" s="142">
        <f>J95+N95</f>
        <v>0</v>
      </c>
      <c r="S95" s="143">
        <f>R95</f>
        <v>0</v>
      </c>
    </row>
    <row r="96" spans="1:19" ht="18.75" customHeight="1" hidden="1">
      <c r="A96" s="155" t="s">
        <v>78</v>
      </c>
      <c r="B96" s="156"/>
      <c r="C96" s="140">
        <f>IF(E96+G96=0,0,ROUND((P96-Q96)/(G96+E96)/12,0))</f>
        <v>0</v>
      </c>
      <c r="D96" s="140">
        <f>IF(F96=0,0,ROUND(Q96/F96,0))</f>
        <v>0</v>
      </c>
      <c r="E96" s="141">
        <f>E97+E98</f>
        <v>0</v>
      </c>
      <c r="F96" s="142">
        <f>F97+F98</f>
        <v>0</v>
      </c>
      <c r="G96" s="143">
        <f>G97+G98</f>
        <v>0</v>
      </c>
      <c r="H96" s="144">
        <f>H97+H98</f>
        <v>0</v>
      </c>
      <c r="I96" s="142">
        <f>I97+I98</f>
        <v>0</v>
      </c>
      <c r="J96" s="142">
        <f>J99</f>
        <v>0</v>
      </c>
      <c r="K96" s="142">
        <f>IF(H96+J96=K97+K98+K99,H96+J96,"CHYBA")</f>
        <v>0</v>
      </c>
      <c r="L96" s="142">
        <f>L97+L98</f>
        <v>0</v>
      </c>
      <c r="M96" s="142">
        <f>M97+M98</f>
        <v>0</v>
      </c>
      <c r="N96" s="142">
        <f>N99</f>
        <v>0</v>
      </c>
      <c r="O96" s="142">
        <f>IF(L96+N96=O97+O98+O99,L96+N96,"CHYBA")</f>
        <v>0</v>
      </c>
      <c r="P96" s="142">
        <f>P97+P98</f>
        <v>0</v>
      </c>
      <c r="Q96" s="142">
        <f>Q97+Q98</f>
        <v>0</v>
      </c>
      <c r="R96" s="142">
        <f>R99</f>
        <v>0</v>
      </c>
      <c r="S96" s="143">
        <f>IF(P96+R96=S97+S98+S99,P96+R96,"CHYBA")</f>
        <v>0</v>
      </c>
    </row>
    <row r="97" spans="1:19" ht="18.75" customHeight="1" hidden="1">
      <c r="A97" s="153" t="s">
        <v>37</v>
      </c>
      <c r="B97" s="139" t="s">
        <v>36</v>
      </c>
      <c r="C97" s="140">
        <f>IF(E97+G97=0,0,ROUND((P97-Q97)/(G97+E97)/12,0))</f>
        <v>0</v>
      </c>
      <c r="D97" s="140">
        <f>IF(F97=0,0,ROUND(Q97/F97,0))</f>
        <v>0</v>
      </c>
      <c r="E97" s="159"/>
      <c r="F97" s="160"/>
      <c r="G97" s="161"/>
      <c r="H97" s="162"/>
      <c r="I97" s="160"/>
      <c r="J97" s="142" t="s">
        <v>36</v>
      </c>
      <c r="K97" s="142">
        <f>H97</f>
        <v>0</v>
      </c>
      <c r="L97" s="160"/>
      <c r="M97" s="160"/>
      <c r="N97" s="142" t="s">
        <v>36</v>
      </c>
      <c r="O97" s="142">
        <f>L97</f>
        <v>0</v>
      </c>
      <c r="P97" s="142">
        <f>H97+L97</f>
        <v>0</v>
      </c>
      <c r="Q97" s="142">
        <f>I97+M97</f>
        <v>0</v>
      </c>
      <c r="R97" s="142" t="s">
        <v>36</v>
      </c>
      <c r="S97" s="143">
        <f>P97</f>
        <v>0</v>
      </c>
    </row>
    <row r="98" spans="1:19" ht="18.75" customHeight="1" hidden="1">
      <c r="A98" s="153" t="s">
        <v>38</v>
      </c>
      <c r="B98" s="139" t="s">
        <v>36</v>
      </c>
      <c r="C98" s="140">
        <f>IF(E98+G98=0,0,ROUND((P98-Q98)/(G98+E98)/12,0))</f>
        <v>0</v>
      </c>
      <c r="D98" s="140">
        <f>IF(F98=0,0,ROUND(Q98/F98,0))</f>
        <v>0</v>
      </c>
      <c r="E98" s="159"/>
      <c r="F98" s="160"/>
      <c r="G98" s="161"/>
      <c r="H98" s="162"/>
      <c r="I98" s="160"/>
      <c r="J98" s="142" t="s">
        <v>36</v>
      </c>
      <c r="K98" s="142">
        <f>H98</f>
        <v>0</v>
      </c>
      <c r="L98" s="160"/>
      <c r="M98" s="160"/>
      <c r="N98" s="142" t="s">
        <v>36</v>
      </c>
      <c r="O98" s="142">
        <f>L98</f>
        <v>0</v>
      </c>
      <c r="P98" s="142">
        <f>H98+L98</f>
        <v>0</v>
      </c>
      <c r="Q98" s="142">
        <f>I98+M98</f>
        <v>0</v>
      </c>
      <c r="R98" s="142" t="s">
        <v>36</v>
      </c>
      <c r="S98" s="143">
        <f>P98</f>
        <v>0</v>
      </c>
    </row>
    <row r="99" spans="1:19" ht="18.75" customHeight="1" hidden="1">
      <c r="A99" s="153" t="s">
        <v>39</v>
      </c>
      <c r="B99" s="139" t="s">
        <v>36</v>
      </c>
      <c r="C99" s="140" t="s">
        <v>36</v>
      </c>
      <c r="D99" s="140" t="s">
        <v>36</v>
      </c>
      <c r="E99" s="141" t="s">
        <v>36</v>
      </c>
      <c r="F99" s="142" t="s">
        <v>36</v>
      </c>
      <c r="G99" s="143" t="s">
        <v>36</v>
      </c>
      <c r="H99" s="144" t="s">
        <v>36</v>
      </c>
      <c r="I99" s="142" t="s">
        <v>36</v>
      </c>
      <c r="J99" s="160"/>
      <c r="K99" s="142">
        <f>J99</f>
        <v>0</v>
      </c>
      <c r="L99" s="142" t="s">
        <v>36</v>
      </c>
      <c r="M99" s="142" t="s">
        <v>36</v>
      </c>
      <c r="N99" s="160"/>
      <c r="O99" s="142">
        <f>N99</f>
        <v>0</v>
      </c>
      <c r="P99" s="142" t="s">
        <v>36</v>
      </c>
      <c r="Q99" s="142" t="s">
        <v>36</v>
      </c>
      <c r="R99" s="142">
        <f>J99+N99</f>
        <v>0</v>
      </c>
      <c r="S99" s="143">
        <f>R99</f>
        <v>0</v>
      </c>
    </row>
    <row r="100" spans="1:19" ht="18.75" customHeight="1" hidden="1">
      <c r="A100" s="155" t="s">
        <v>78</v>
      </c>
      <c r="B100" s="156"/>
      <c r="C100" s="140">
        <f>IF(E100+G100=0,0,ROUND((P100-Q100)/(G100+E100)/12,0))</f>
        <v>0</v>
      </c>
      <c r="D100" s="140">
        <f>IF(F100=0,0,ROUND(Q100/F100,0))</f>
        <v>0</v>
      </c>
      <c r="E100" s="141">
        <f>E101+E102</f>
        <v>0</v>
      </c>
      <c r="F100" s="142">
        <f>F101+F102</f>
        <v>0</v>
      </c>
      <c r="G100" s="143">
        <f>G101+G102</f>
        <v>0</v>
      </c>
      <c r="H100" s="144">
        <f>H101+H102</f>
        <v>0</v>
      </c>
      <c r="I100" s="142">
        <f>I101+I102</f>
        <v>0</v>
      </c>
      <c r="J100" s="142">
        <f>J103</f>
        <v>0</v>
      </c>
      <c r="K100" s="142">
        <f>IF(H100+J100=K101+K102+K103,H100+J100,"CHYBA")</f>
        <v>0</v>
      </c>
      <c r="L100" s="142">
        <f>L101+L102</f>
        <v>0</v>
      </c>
      <c r="M100" s="142">
        <f>M101+M102</f>
        <v>0</v>
      </c>
      <c r="N100" s="142">
        <f>N103</f>
        <v>0</v>
      </c>
      <c r="O100" s="142">
        <f>IF(L100+N100=O101+O102+O103,L100+N100,"CHYBA")</f>
        <v>0</v>
      </c>
      <c r="P100" s="142">
        <f>P101+P102</f>
        <v>0</v>
      </c>
      <c r="Q100" s="142">
        <f>Q101+Q102</f>
        <v>0</v>
      </c>
      <c r="R100" s="142">
        <f>R103</f>
        <v>0</v>
      </c>
      <c r="S100" s="143">
        <f>IF(P100+R100=S101+S102+S103,P100+R100,"CHYBA")</f>
        <v>0</v>
      </c>
    </row>
    <row r="101" spans="1:19" ht="18.75" customHeight="1" hidden="1">
      <c r="A101" s="153" t="s">
        <v>37</v>
      </c>
      <c r="B101" s="139" t="s">
        <v>36</v>
      </c>
      <c r="C101" s="140">
        <f>IF(E101+G101=0,0,ROUND((P101-Q101)/(G101+E101)/12,0))</f>
        <v>0</v>
      </c>
      <c r="D101" s="140">
        <f>IF(F101=0,0,ROUND(Q101/F101,0))</f>
        <v>0</v>
      </c>
      <c r="E101" s="159"/>
      <c r="F101" s="160"/>
      <c r="G101" s="161"/>
      <c r="H101" s="162"/>
      <c r="I101" s="160"/>
      <c r="J101" s="142" t="s">
        <v>36</v>
      </c>
      <c r="K101" s="142">
        <f>H101</f>
        <v>0</v>
      </c>
      <c r="L101" s="160"/>
      <c r="M101" s="160"/>
      <c r="N101" s="142" t="s">
        <v>36</v>
      </c>
      <c r="O101" s="142">
        <f>L101</f>
        <v>0</v>
      </c>
      <c r="P101" s="142">
        <f>H101+L101</f>
        <v>0</v>
      </c>
      <c r="Q101" s="142">
        <f>I101+M101</f>
        <v>0</v>
      </c>
      <c r="R101" s="142" t="s">
        <v>36</v>
      </c>
      <c r="S101" s="143">
        <f>P101</f>
        <v>0</v>
      </c>
    </row>
    <row r="102" spans="1:19" ht="18.75" customHeight="1" hidden="1">
      <c r="A102" s="153" t="s">
        <v>38</v>
      </c>
      <c r="B102" s="139" t="s">
        <v>36</v>
      </c>
      <c r="C102" s="140">
        <f>IF(E102+G102=0,0,ROUND((P102-Q102)/(G102+E102)/12,0))</f>
        <v>0</v>
      </c>
      <c r="D102" s="140">
        <f>IF(F102=0,0,ROUND(Q102/F102,0))</f>
        <v>0</v>
      </c>
      <c r="E102" s="159"/>
      <c r="F102" s="160"/>
      <c r="G102" s="161"/>
      <c r="H102" s="162"/>
      <c r="I102" s="160"/>
      <c r="J102" s="142" t="s">
        <v>36</v>
      </c>
      <c r="K102" s="142">
        <f>H102</f>
        <v>0</v>
      </c>
      <c r="L102" s="160"/>
      <c r="M102" s="160"/>
      <c r="N102" s="142" t="s">
        <v>36</v>
      </c>
      <c r="O102" s="142">
        <f>L102</f>
        <v>0</v>
      </c>
      <c r="P102" s="142">
        <f>H102+L102</f>
        <v>0</v>
      </c>
      <c r="Q102" s="142">
        <f>I102+M102</f>
        <v>0</v>
      </c>
      <c r="R102" s="142" t="s">
        <v>36</v>
      </c>
      <c r="S102" s="143">
        <f>P102</f>
        <v>0</v>
      </c>
    </row>
    <row r="103" spans="1:19" ht="18.75" customHeight="1" hidden="1">
      <c r="A103" s="153" t="s">
        <v>39</v>
      </c>
      <c r="B103" s="139" t="s">
        <v>36</v>
      </c>
      <c r="C103" s="140" t="s">
        <v>36</v>
      </c>
      <c r="D103" s="140" t="s">
        <v>36</v>
      </c>
      <c r="E103" s="141" t="s">
        <v>36</v>
      </c>
      <c r="F103" s="142" t="s">
        <v>36</v>
      </c>
      <c r="G103" s="143" t="s">
        <v>36</v>
      </c>
      <c r="H103" s="144" t="s">
        <v>36</v>
      </c>
      <c r="I103" s="142" t="s">
        <v>36</v>
      </c>
      <c r="J103" s="160"/>
      <c r="K103" s="142">
        <f>J103</f>
        <v>0</v>
      </c>
      <c r="L103" s="142" t="s">
        <v>36</v>
      </c>
      <c r="M103" s="142" t="s">
        <v>36</v>
      </c>
      <c r="N103" s="160"/>
      <c r="O103" s="142">
        <f>N103</f>
        <v>0</v>
      </c>
      <c r="P103" s="142" t="s">
        <v>36</v>
      </c>
      <c r="Q103" s="142" t="s">
        <v>36</v>
      </c>
      <c r="R103" s="142">
        <f>J103+N103</f>
        <v>0</v>
      </c>
      <c r="S103" s="143">
        <f>R103</f>
        <v>0</v>
      </c>
    </row>
    <row r="104" spans="1:19" ht="18.75" customHeight="1" hidden="1">
      <c r="A104" s="155" t="s">
        <v>78</v>
      </c>
      <c r="B104" s="156"/>
      <c r="C104" s="140">
        <f>IF(E104+G104=0,0,ROUND((P104-Q104)/(G104+E104)/12,0))</f>
        <v>0</v>
      </c>
      <c r="D104" s="140">
        <f>IF(F104=0,0,ROUND(Q104/F104,0))</f>
        <v>0</v>
      </c>
      <c r="E104" s="141">
        <f>E105+E106</f>
        <v>0</v>
      </c>
      <c r="F104" s="142">
        <f>F105+F106</f>
        <v>0</v>
      </c>
      <c r="G104" s="143">
        <f>G105+G106</f>
        <v>0</v>
      </c>
      <c r="H104" s="144">
        <f>H105+H106</f>
        <v>0</v>
      </c>
      <c r="I104" s="142">
        <f>I105+I106</f>
        <v>0</v>
      </c>
      <c r="J104" s="142">
        <f>J107</f>
        <v>0</v>
      </c>
      <c r="K104" s="142">
        <f>IF(H104+J104=K105+K106+K107,H104+J104,"CHYBA")</f>
        <v>0</v>
      </c>
      <c r="L104" s="142">
        <f>L105+L106</f>
        <v>0</v>
      </c>
      <c r="M104" s="142">
        <f>M105+M106</f>
        <v>0</v>
      </c>
      <c r="N104" s="142">
        <f>N107</f>
        <v>0</v>
      </c>
      <c r="O104" s="142">
        <f>IF(L104+N104=O105+O106+O107,L104+N104,"CHYBA")</f>
        <v>0</v>
      </c>
      <c r="P104" s="142">
        <f>P105+P106</f>
        <v>0</v>
      </c>
      <c r="Q104" s="142">
        <f>Q105+Q106</f>
        <v>0</v>
      </c>
      <c r="R104" s="142">
        <f>R107</f>
        <v>0</v>
      </c>
      <c r="S104" s="143">
        <f>IF(P104+R104=S105+S106+S107,P104+R104,"CHYBA")</f>
        <v>0</v>
      </c>
    </row>
    <row r="105" spans="1:19" ht="18.75" customHeight="1" hidden="1">
      <c r="A105" s="153" t="s">
        <v>37</v>
      </c>
      <c r="B105" s="139" t="s">
        <v>36</v>
      </c>
      <c r="C105" s="140">
        <f>IF(E105+G105=0,0,ROUND((P105-Q105)/(G105+E105)/12,0))</f>
        <v>0</v>
      </c>
      <c r="D105" s="140">
        <f>IF(F105=0,0,ROUND(Q105/F105,0))</f>
        <v>0</v>
      </c>
      <c r="E105" s="159"/>
      <c r="F105" s="160"/>
      <c r="G105" s="161"/>
      <c r="H105" s="162"/>
      <c r="I105" s="160"/>
      <c r="J105" s="142" t="s">
        <v>36</v>
      </c>
      <c r="K105" s="142">
        <f>H105</f>
        <v>0</v>
      </c>
      <c r="L105" s="160"/>
      <c r="M105" s="160"/>
      <c r="N105" s="142" t="s">
        <v>36</v>
      </c>
      <c r="O105" s="142">
        <f>L105</f>
        <v>0</v>
      </c>
      <c r="P105" s="142">
        <f>H105+L105</f>
        <v>0</v>
      </c>
      <c r="Q105" s="142">
        <f>I105+M105</f>
        <v>0</v>
      </c>
      <c r="R105" s="142" t="s">
        <v>36</v>
      </c>
      <c r="S105" s="143">
        <f>P105</f>
        <v>0</v>
      </c>
    </row>
    <row r="106" spans="1:19" ht="18.75" customHeight="1" hidden="1">
      <c r="A106" s="153" t="s">
        <v>38</v>
      </c>
      <c r="B106" s="139" t="s">
        <v>36</v>
      </c>
      <c r="C106" s="140">
        <f>IF(E106+G106=0,0,ROUND((P106-Q106)/(G106+E106)/12,0))</f>
        <v>0</v>
      </c>
      <c r="D106" s="140">
        <f>IF(F106=0,0,ROUND(Q106/F106,0))</f>
        <v>0</v>
      </c>
      <c r="E106" s="159"/>
      <c r="F106" s="160"/>
      <c r="G106" s="161"/>
      <c r="H106" s="162"/>
      <c r="I106" s="160"/>
      <c r="J106" s="142" t="s">
        <v>36</v>
      </c>
      <c r="K106" s="142">
        <f>H106</f>
        <v>0</v>
      </c>
      <c r="L106" s="160"/>
      <c r="M106" s="160"/>
      <c r="N106" s="142" t="s">
        <v>36</v>
      </c>
      <c r="O106" s="142">
        <f>L106</f>
        <v>0</v>
      </c>
      <c r="P106" s="142">
        <f>H106+L106</f>
        <v>0</v>
      </c>
      <c r="Q106" s="142">
        <f>I106+M106</f>
        <v>0</v>
      </c>
      <c r="R106" s="142" t="s">
        <v>36</v>
      </c>
      <c r="S106" s="143">
        <f>P106</f>
        <v>0</v>
      </c>
    </row>
    <row r="107" spans="1:19" ht="18.75" customHeight="1" hidden="1">
      <c r="A107" s="171" t="s">
        <v>39</v>
      </c>
      <c r="B107" s="172" t="s">
        <v>36</v>
      </c>
      <c r="C107" s="173" t="s">
        <v>36</v>
      </c>
      <c r="D107" s="173" t="s">
        <v>36</v>
      </c>
      <c r="E107" s="174" t="s">
        <v>36</v>
      </c>
      <c r="F107" s="175" t="s">
        <v>36</v>
      </c>
      <c r="G107" s="176" t="s">
        <v>36</v>
      </c>
      <c r="H107" s="177" t="s">
        <v>36</v>
      </c>
      <c r="I107" s="175" t="s">
        <v>36</v>
      </c>
      <c r="J107" s="178"/>
      <c r="K107" s="175">
        <f>J107</f>
        <v>0</v>
      </c>
      <c r="L107" s="175" t="s">
        <v>36</v>
      </c>
      <c r="M107" s="175" t="s">
        <v>36</v>
      </c>
      <c r="N107" s="178"/>
      <c r="O107" s="175">
        <f>N107</f>
        <v>0</v>
      </c>
      <c r="P107" s="175" t="s">
        <v>36</v>
      </c>
      <c r="Q107" s="175" t="s">
        <v>36</v>
      </c>
      <c r="R107" s="175">
        <f>J107+N107</f>
        <v>0</v>
      </c>
      <c r="S107" s="176">
        <f>R107</f>
        <v>0</v>
      </c>
    </row>
    <row r="108" spans="1:19" ht="18.75" customHeight="1" hidden="1">
      <c r="A108" s="179" t="s">
        <v>42</v>
      </c>
      <c r="B108" s="180" t="s">
        <v>36</v>
      </c>
      <c r="C108" s="181">
        <f>IF(E108+G108=0,0,ROUND((P108-Q108)/(G108+E108)/12,0))</f>
        <v>0</v>
      </c>
      <c r="D108" s="181">
        <f>IF(F108=0,0,ROUND(Q108/F108,0))</f>
        <v>0</v>
      </c>
      <c r="E108" s="182">
        <f>E109+E110</f>
        <v>0</v>
      </c>
      <c r="F108" s="183">
        <f>F109+F110</f>
        <v>0</v>
      </c>
      <c r="G108" s="184">
        <f>G109+G110</f>
        <v>0</v>
      </c>
      <c r="H108" s="185">
        <f>H109+H110</f>
        <v>0</v>
      </c>
      <c r="I108" s="183">
        <f>I109+I110</f>
        <v>0</v>
      </c>
      <c r="J108" s="183">
        <f>J111</f>
        <v>0</v>
      </c>
      <c r="K108" s="183">
        <f>IF(H108+J108=K109+K110+K111,H108+J108,"CHYBA")</f>
        <v>0</v>
      </c>
      <c r="L108" s="183">
        <f>L109+L110</f>
        <v>0</v>
      </c>
      <c r="M108" s="183">
        <f>M109+M110</f>
        <v>0</v>
      </c>
      <c r="N108" s="183">
        <f>N111</f>
        <v>0</v>
      </c>
      <c r="O108" s="183">
        <f>IF(L108+N108=O109+O110+O111,L108+N108,"CHYBA")</f>
        <v>0</v>
      </c>
      <c r="P108" s="183">
        <f>P109+P110</f>
        <v>0</v>
      </c>
      <c r="Q108" s="183">
        <f>Q109+Q110</f>
        <v>0</v>
      </c>
      <c r="R108" s="183">
        <f>R111</f>
        <v>0</v>
      </c>
      <c r="S108" s="184">
        <f>IF(P108+R108=S109+S110+S111,P108+R108,"CHYBA")</f>
        <v>0</v>
      </c>
    </row>
    <row r="109" spans="1:19" ht="18.75" customHeight="1" hidden="1">
      <c r="A109" s="153" t="s">
        <v>37</v>
      </c>
      <c r="B109" s="139" t="s">
        <v>36</v>
      </c>
      <c r="C109" s="140">
        <f>IF(E109+G109=0,0,ROUND((P109-Q109)/(G109+E109)/12,0))</f>
        <v>0</v>
      </c>
      <c r="D109" s="140">
        <f>IF(F109=0,0,ROUND(Q109/F109,0))</f>
        <v>0</v>
      </c>
      <c r="E109" s="141">
        <f aca="true" t="shared" si="9" ref="E109:I110">E113+E117+E121+E125+E129+E133+E137</f>
        <v>0</v>
      </c>
      <c r="F109" s="142">
        <f t="shared" si="9"/>
        <v>0</v>
      </c>
      <c r="G109" s="143">
        <f t="shared" si="9"/>
        <v>0</v>
      </c>
      <c r="H109" s="144">
        <f t="shared" si="9"/>
        <v>0</v>
      </c>
      <c r="I109" s="142">
        <f t="shared" si="9"/>
        <v>0</v>
      </c>
      <c r="J109" s="142" t="s">
        <v>36</v>
      </c>
      <c r="K109" s="142">
        <f>H109</f>
        <v>0</v>
      </c>
      <c r="L109" s="142">
        <f>L113+L117+L121+L125+L129+L133+L137</f>
        <v>0</v>
      </c>
      <c r="M109" s="142">
        <f>M113+M117+M121+M125+M129+M133+M137</f>
        <v>0</v>
      </c>
      <c r="N109" s="142" t="s">
        <v>36</v>
      </c>
      <c r="O109" s="142">
        <f>L109</f>
        <v>0</v>
      </c>
      <c r="P109" s="142">
        <f>H109+L109</f>
        <v>0</v>
      </c>
      <c r="Q109" s="142">
        <f>I109+M109</f>
        <v>0</v>
      </c>
      <c r="R109" s="142" t="s">
        <v>36</v>
      </c>
      <c r="S109" s="143">
        <f>P109</f>
        <v>0</v>
      </c>
    </row>
    <row r="110" spans="1:19" ht="18.75" customHeight="1" hidden="1">
      <c r="A110" s="153" t="s">
        <v>38</v>
      </c>
      <c r="B110" s="139" t="s">
        <v>36</v>
      </c>
      <c r="C110" s="140">
        <f>IF(E110+G110=0,0,ROUND((P110-Q110)/(G110+E110)/12,0))</f>
        <v>0</v>
      </c>
      <c r="D110" s="140">
        <f>IF(F110=0,0,ROUND(Q110/F110,0))</f>
        <v>0</v>
      </c>
      <c r="E110" s="141">
        <f t="shared" si="9"/>
        <v>0</v>
      </c>
      <c r="F110" s="142">
        <f t="shared" si="9"/>
        <v>0</v>
      </c>
      <c r="G110" s="143">
        <f t="shared" si="9"/>
        <v>0</v>
      </c>
      <c r="H110" s="144">
        <f t="shared" si="9"/>
        <v>0</v>
      </c>
      <c r="I110" s="142">
        <f t="shared" si="9"/>
        <v>0</v>
      </c>
      <c r="J110" s="142" t="s">
        <v>36</v>
      </c>
      <c r="K110" s="142">
        <f>H110</f>
        <v>0</v>
      </c>
      <c r="L110" s="142">
        <f>L114+L118+L122+L126+L130+L134+L138</f>
        <v>0</v>
      </c>
      <c r="M110" s="142">
        <f>M114+M118+M122+M126+M130+M134+M138</f>
        <v>0</v>
      </c>
      <c r="N110" s="142" t="s">
        <v>36</v>
      </c>
      <c r="O110" s="142">
        <f>L110</f>
        <v>0</v>
      </c>
      <c r="P110" s="142">
        <f>H110+L110</f>
        <v>0</v>
      </c>
      <c r="Q110" s="142">
        <f>I110+M110</f>
        <v>0</v>
      </c>
      <c r="R110" s="142" t="s">
        <v>36</v>
      </c>
      <c r="S110" s="143">
        <f>P110</f>
        <v>0</v>
      </c>
    </row>
    <row r="111" spans="1:19" ht="18.75" customHeight="1" hidden="1">
      <c r="A111" s="153" t="s">
        <v>39</v>
      </c>
      <c r="B111" s="139" t="s">
        <v>36</v>
      </c>
      <c r="C111" s="140" t="s">
        <v>36</v>
      </c>
      <c r="D111" s="140" t="s">
        <v>36</v>
      </c>
      <c r="E111" s="141" t="s">
        <v>36</v>
      </c>
      <c r="F111" s="142" t="s">
        <v>36</v>
      </c>
      <c r="G111" s="143" t="s">
        <v>36</v>
      </c>
      <c r="H111" s="144" t="s">
        <v>36</v>
      </c>
      <c r="I111" s="142" t="s">
        <v>36</v>
      </c>
      <c r="J111" s="142">
        <f>J115+J119+J123+J127+J131+J135+J139</f>
        <v>0</v>
      </c>
      <c r="K111" s="142">
        <f>J111</f>
        <v>0</v>
      </c>
      <c r="L111" s="142" t="s">
        <v>36</v>
      </c>
      <c r="M111" s="142" t="s">
        <v>36</v>
      </c>
      <c r="N111" s="142">
        <f>N115+N119+N123+N127+N131+N135+N139</f>
        <v>0</v>
      </c>
      <c r="O111" s="142">
        <f>N111</f>
        <v>0</v>
      </c>
      <c r="P111" s="142" t="s">
        <v>36</v>
      </c>
      <c r="Q111" s="142" t="s">
        <v>36</v>
      </c>
      <c r="R111" s="142">
        <f>J111+N111</f>
        <v>0</v>
      </c>
      <c r="S111" s="143">
        <f>R111</f>
        <v>0</v>
      </c>
    </row>
    <row r="112" spans="1:19" ht="18.75" customHeight="1" hidden="1">
      <c r="A112" s="155" t="s">
        <v>78</v>
      </c>
      <c r="B112" s="156"/>
      <c r="C112" s="140">
        <f>IF(E112+G112=0,0,ROUND((P112-Q112)/(G112+E112)/12,0))</f>
        <v>0</v>
      </c>
      <c r="D112" s="140">
        <f>IF(F112=0,0,ROUND(Q112/F112,0))</f>
        <v>0</v>
      </c>
      <c r="E112" s="141">
        <f>E113+E114</f>
        <v>0</v>
      </c>
      <c r="F112" s="142">
        <f>F113+F114</f>
        <v>0</v>
      </c>
      <c r="G112" s="143">
        <f>G113+G114</f>
        <v>0</v>
      </c>
      <c r="H112" s="157">
        <f>H113+H114</f>
        <v>0</v>
      </c>
      <c r="I112" s="158">
        <f>I113+I114</f>
        <v>0</v>
      </c>
      <c r="J112" s="158">
        <f>J115</f>
        <v>0</v>
      </c>
      <c r="K112" s="158">
        <f>IF(H112+J112=K113+K114+K115,H112+J112,"CHYBA")</f>
        <v>0</v>
      </c>
      <c r="L112" s="142">
        <f>L113+L114</f>
        <v>0</v>
      </c>
      <c r="M112" s="142">
        <f>M113+M114</f>
        <v>0</v>
      </c>
      <c r="N112" s="142">
        <f>N115</f>
        <v>0</v>
      </c>
      <c r="O112" s="142">
        <f>IF(L112+N112=O113+O114+O115,L112+N112,"CHYBA")</f>
        <v>0</v>
      </c>
      <c r="P112" s="142">
        <f>P113+P114</f>
        <v>0</v>
      </c>
      <c r="Q112" s="142">
        <f>Q113+Q114</f>
        <v>0</v>
      </c>
      <c r="R112" s="142">
        <f>R115</f>
        <v>0</v>
      </c>
      <c r="S112" s="143">
        <f>IF(P112+R112=S113+S114+S115,P112+R112,"CHYBA")</f>
        <v>0</v>
      </c>
    </row>
    <row r="113" spans="1:19" ht="18.75" customHeight="1" hidden="1">
      <c r="A113" s="153" t="s">
        <v>37</v>
      </c>
      <c r="B113" s="139" t="s">
        <v>36</v>
      </c>
      <c r="C113" s="140">
        <f>IF(E113+G113=0,0,ROUND((P113-Q113)/(G113+E113)/12,0))</f>
        <v>0</v>
      </c>
      <c r="D113" s="140">
        <f>IF(F113=0,0,ROUND(Q113/F113,0))</f>
        <v>0</v>
      </c>
      <c r="E113" s="159"/>
      <c r="F113" s="160"/>
      <c r="G113" s="161"/>
      <c r="H113" s="162"/>
      <c r="I113" s="160"/>
      <c r="J113" s="158" t="s">
        <v>36</v>
      </c>
      <c r="K113" s="158">
        <f>H113</f>
        <v>0</v>
      </c>
      <c r="L113" s="160"/>
      <c r="M113" s="160"/>
      <c r="N113" s="142" t="s">
        <v>36</v>
      </c>
      <c r="O113" s="142">
        <f>L113</f>
        <v>0</v>
      </c>
      <c r="P113" s="142">
        <f>H113+L113</f>
        <v>0</v>
      </c>
      <c r="Q113" s="142">
        <f>I113+M113</f>
        <v>0</v>
      </c>
      <c r="R113" s="142" t="s">
        <v>36</v>
      </c>
      <c r="S113" s="143">
        <f>P113</f>
        <v>0</v>
      </c>
    </row>
    <row r="114" spans="1:19" ht="18.75" customHeight="1" hidden="1">
      <c r="A114" s="153" t="s">
        <v>38</v>
      </c>
      <c r="B114" s="139" t="s">
        <v>36</v>
      </c>
      <c r="C114" s="140">
        <f>IF(E114+G114=0,0,ROUND((P114-Q114)/(G114+E114)/12,0))</f>
        <v>0</v>
      </c>
      <c r="D114" s="140">
        <f>IF(F114=0,0,ROUND(Q114/F114,0))</f>
        <v>0</v>
      </c>
      <c r="E114" s="159"/>
      <c r="F114" s="160"/>
      <c r="G114" s="161"/>
      <c r="H114" s="162"/>
      <c r="I114" s="160"/>
      <c r="J114" s="158" t="s">
        <v>36</v>
      </c>
      <c r="K114" s="158">
        <f>H114</f>
        <v>0</v>
      </c>
      <c r="L114" s="160"/>
      <c r="M114" s="160"/>
      <c r="N114" s="142" t="s">
        <v>36</v>
      </c>
      <c r="O114" s="142">
        <f>L114</f>
        <v>0</v>
      </c>
      <c r="P114" s="142">
        <f>H114+L114</f>
        <v>0</v>
      </c>
      <c r="Q114" s="142">
        <f>I114+M114</f>
        <v>0</v>
      </c>
      <c r="R114" s="142" t="s">
        <v>36</v>
      </c>
      <c r="S114" s="143">
        <f>P114</f>
        <v>0</v>
      </c>
    </row>
    <row r="115" spans="1:19" ht="18.75" customHeight="1" hidden="1">
      <c r="A115" s="153" t="s">
        <v>39</v>
      </c>
      <c r="B115" s="139" t="s">
        <v>36</v>
      </c>
      <c r="C115" s="140" t="s">
        <v>36</v>
      </c>
      <c r="D115" s="140" t="s">
        <v>36</v>
      </c>
      <c r="E115" s="141" t="s">
        <v>36</v>
      </c>
      <c r="F115" s="142" t="s">
        <v>36</v>
      </c>
      <c r="G115" s="143" t="s">
        <v>36</v>
      </c>
      <c r="H115" s="144" t="s">
        <v>36</v>
      </c>
      <c r="I115" s="142" t="s">
        <v>36</v>
      </c>
      <c r="J115" s="160"/>
      <c r="K115" s="158">
        <f>J115</f>
        <v>0</v>
      </c>
      <c r="L115" s="142" t="s">
        <v>36</v>
      </c>
      <c r="M115" s="142" t="s">
        <v>36</v>
      </c>
      <c r="N115" s="160"/>
      <c r="O115" s="142">
        <f>N115</f>
        <v>0</v>
      </c>
      <c r="P115" s="142" t="s">
        <v>36</v>
      </c>
      <c r="Q115" s="142" t="s">
        <v>36</v>
      </c>
      <c r="R115" s="142">
        <f>J115+N115</f>
        <v>0</v>
      </c>
      <c r="S115" s="143">
        <f>R115</f>
        <v>0</v>
      </c>
    </row>
    <row r="116" spans="1:19" ht="18.75" customHeight="1" hidden="1">
      <c r="A116" s="155" t="s">
        <v>78</v>
      </c>
      <c r="B116" s="156"/>
      <c r="C116" s="140">
        <f>IF(E116+G116=0,0,ROUND((P116-Q116)/(G116+E116)/12,0))</f>
        <v>0</v>
      </c>
      <c r="D116" s="140">
        <f>IF(F116=0,0,ROUND(Q116/F116,0))</f>
        <v>0</v>
      </c>
      <c r="E116" s="141">
        <f>E117+E118</f>
        <v>0</v>
      </c>
      <c r="F116" s="142">
        <f>F117+F118</f>
        <v>0</v>
      </c>
      <c r="G116" s="143">
        <f>G117+G118</f>
        <v>0</v>
      </c>
      <c r="H116" s="144">
        <f>H117+H118</f>
        <v>0</v>
      </c>
      <c r="I116" s="142">
        <f>I117+I118</f>
        <v>0</v>
      </c>
      <c r="J116" s="142">
        <f>J119</f>
        <v>0</v>
      </c>
      <c r="K116" s="142">
        <f>IF(H116+J116=K117+K118+K119,H116+J116,"CHYBA")</f>
        <v>0</v>
      </c>
      <c r="L116" s="142">
        <f>L117+L118</f>
        <v>0</v>
      </c>
      <c r="M116" s="142">
        <f>M117+M118</f>
        <v>0</v>
      </c>
      <c r="N116" s="142">
        <f>N119</f>
        <v>0</v>
      </c>
      <c r="O116" s="142">
        <f>IF(L116+N116=O117+O118+O119,L116+N116,"CHYBA")</f>
        <v>0</v>
      </c>
      <c r="P116" s="142">
        <f>P117+P118</f>
        <v>0</v>
      </c>
      <c r="Q116" s="142">
        <f>Q117+Q118</f>
        <v>0</v>
      </c>
      <c r="R116" s="142">
        <f>R119</f>
        <v>0</v>
      </c>
      <c r="S116" s="143">
        <f>IF(P116+R116=S117+S118+S119,P116+R116,"CHYBA")</f>
        <v>0</v>
      </c>
    </row>
    <row r="117" spans="1:19" ht="18.75" customHeight="1" hidden="1">
      <c r="A117" s="153" t="s">
        <v>37</v>
      </c>
      <c r="B117" s="139" t="s">
        <v>36</v>
      </c>
      <c r="C117" s="140">
        <f>IF(E117+G117=0,0,ROUND((P117-Q117)/(G117+E117)/12,0))</f>
        <v>0</v>
      </c>
      <c r="D117" s="140">
        <f>IF(F117=0,0,ROUND(Q117/F117,0))</f>
        <v>0</v>
      </c>
      <c r="E117" s="159"/>
      <c r="F117" s="160"/>
      <c r="G117" s="161"/>
      <c r="H117" s="162"/>
      <c r="I117" s="160"/>
      <c r="J117" s="142" t="s">
        <v>36</v>
      </c>
      <c r="K117" s="142">
        <f>H117</f>
        <v>0</v>
      </c>
      <c r="L117" s="160"/>
      <c r="M117" s="160"/>
      <c r="N117" s="142" t="s">
        <v>36</v>
      </c>
      <c r="O117" s="142">
        <f>L117</f>
        <v>0</v>
      </c>
      <c r="P117" s="142">
        <f>H117+L117</f>
        <v>0</v>
      </c>
      <c r="Q117" s="142">
        <f>I117+M117</f>
        <v>0</v>
      </c>
      <c r="R117" s="142" t="s">
        <v>36</v>
      </c>
      <c r="S117" s="143">
        <f>P117</f>
        <v>0</v>
      </c>
    </row>
    <row r="118" spans="1:19" ht="18.75" customHeight="1" hidden="1">
      <c r="A118" s="153" t="s">
        <v>38</v>
      </c>
      <c r="B118" s="139" t="s">
        <v>36</v>
      </c>
      <c r="C118" s="140">
        <f>IF(E118+G118=0,0,ROUND((P118-Q118)/(G118+E118)/12,0))</f>
        <v>0</v>
      </c>
      <c r="D118" s="140">
        <f>IF(F118=0,0,ROUND(Q118/F118,0))</f>
        <v>0</v>
      </c>
      <c r="E118" s="159"/>
      <c r="F118" s="160"/>
      <c r="G118" s="161"/>
      <c r="H118" s="162"/>
      <c r="I118" s="160"/>
      <c r="J118" s="142" t="s">
        <v>36</v>
      </c>
      <c r="K118" s="142">
        <f>H118</f>
        <v>0</v>
      </c>
      <c r="L118" s="160"/>
      <c r="M118" s="160"/>
      <c r="N118" s="142" t="s">
        <v>36</v>
      </c>
      <c r="O118" s="142">
        <f>L118</f>
        <v>0</v>
      </c>
      <c r="P118" s="142">
        <f>H118+L118</f>
        <v>0</v>
      </c>
      <c r="Q118" s="142">
        <f>I118+M118</f>
        <v>0</v>
      </c>
      <c r="R118" s="142" t="s">
        <v>36</v>
      </c>
      <c r="S118" s="143">
        <f>P118</f>
        <v>0</v>
      </c>
    </row>
    <row r="119" spans="1:19" ht="18.75" customHeight="1" hidden="1">
      <c r="A119" s="153" t="s">
        <v>39</v>
      </c>
      <c r="B119" s="139" t="s">
        <v>36</v>
      </c>
      <c r="C119" s="140" t="s">
        <v>36</v>
      </c>
      <c r="D119" s="140" t="s">
        <v>36</v>
      </c>
      <c r="E119" s="141" t="s">
        <v>36</v>
      </c>
      <c r="F119" s="142" t="s">
        <v>36</v>
      </c>
      <c r="G119" s="143" t="s">
        <v>36</v>
      </c>
      <c r="H119" s="144" t="s">
        <v>36</v>
      </c>
      <c r="I119" s="142" t="s">
        <v>36</v>
      </c>
      <c r="J119" s="160"/>
      <c r="K119" s="142">
        <f>J119</f>
        <v>0</v>
      </c>
      <c r="L119" s="142" t="s">
        <v>36</v>
      </c>
      <c r="M119" s="142" t="s">
        <v>36</v>
      </c>
      <c r="N119" s="160"/>
      <c r="O119" s="142">
        <f>N119</f>
        <v>0</v>
      </c>
      <c r="P119" s="142" t="s">
        <v>36</v>
      </c>
      <c r="Q119" s="142" t="s">
        <v>36</v>
      </c>
      <c r="R119" s="142">
        <f>J119+N119</f>
        <v>0</v>
      </c>
      <c r="S119" s="143">
        <f>R119</f>
        <v>0</v>
      </c>
    </row>
    <row r="120" spans="1:19" ht="18.75" customHeight="1" hidden="1">
      <c r="A120" s="155" t="s">
        <v>78</v>
      </c>
      <c r="B120" s="156"/>
      <c r="C120" s="140">
        <f>IF(E120+G120=0,0,ROUND((P120-Q120)/(G120+E120)/12,0))</f>
        <v>0</v>
      </c>
      <c r="D120" s="140">
        <f>IF(F120=0,0,ROUND(Q120/F120,0))</f>
        <v>0</v>
      </c>
      <c r="E120" s="141">
        <f>E121+E122</f>
        <v>0</v>
      </c>
      <c r="F120" s="142">
        <f>F121+F122</f>
        <v>0</v>
      </c>
      <c r="G120" s="143">
        <f>G121+G122</f>
        <v>0</v>
      </c>
      <c r="H120" s="144">
        <f>H121+H122</f>
        <v>0</v>
      </c>
      <c r="I120" s="142">
        <f>I121+I122</f>
        <v>0</v>
      </c>
      <c r="J120" s="142">
        <f>J123</f>
        <v>0</v>
      </c>
      <c r="K120" s="142">
        <f>IF(H120+J120=K121+K122+K123,H120+J120,"CHYBA")</f>
        <v>0</v>
      </c>
      <c r="L120" s="142">
        <f>L121+L122</f>
        <v>0</v>
      </c>
      <c r="M120" s="142">
        <f>M121+M122</f>
        <v>0</v>
      </c>
      <c r="N120" s="142">
        <f>N123</f>
        <v>0</v>
      </c>
      <c r="O120" s="142">
        <f>IF(L120+N120=O121+O122+O123,L120+N120,"CHYBA")</f>
        <v>0</v>
      </c>
      <c r="P120" s="142">
        <f>P121+P122</f>
        <v>0</v>
      </c>
      <c r="Q120" s="142">
        <f>Q121+Q122</f>
        <v>0</v>
      </c>
      <c r="R120" s="142">
        <f>R123</f>
        <v>0</v>
      </c>
      <c r="S120" s="143">
        <f>IF(P120+R120=S121+S122+S123,P120+R120,"CHYBA")</f>
        <v>0</v>
      </c>
    </row>
    <row r="121" spans="1:19" ht="18.75" customHeight="1" hidden="1">
      <c r="A121" s="153" t="s">
        <v>37</v>
      </c>
      <c r="B121" s="139" t="s">
        <v>36</v>
      </c>
      <c r="C121" s="140">
        <f>IF(E121+G121=0,0,ROUND((P121-Q121)/(G121+E121)/12,0))</f>
        <v>0</v>
      </c>
      <c r="D121" s="140">
        <f>IF(F121=0,0,ROUND(Q121/F121,0))</f>
        <v>0</v>
      </c>
      <c r="E121" s="159"/>
      <c r="F121" s="160"/>
      <c r="G121" s="161"/>
      <c r="H121" s="162"/>
      <c r="I121" s="160"/>
      <c r="J121" s="142" t="s">
        <v>36</v>
      </c>
      <c r="K121" s="142">
        <f>H121</f>
        <v>0</v>
      </c>
      <c r="L121" s="160"/>
      <c r="M121" s="160"/>
      <c r="N121" s="142" t="s">
        <v>36</v>
      </c>
      <c r="O121" s="142">
        <f>L121</f>
        <v>0</v>
      </c>
      <c r="P121" s="142">
        <f>H121+L121</f>
        <v>0</v>
      </c>
      <c r="Q121" s="142">
        <f>I121+M121</f>
        <v>0</v>
      </c>
      <c r="R121" s="142" t="s">
        <v>36</v>
      </c>
      <c r="S121" s="143">
        <f>P121</f>
        <v>0</v>
      </c>
    </row>
    <row r="122" spans="1:19" ht="18.75" customHeight="1" hidden="1">
      <c r="A122" s="153" t="s">
        <v>38</v>
      </c>
      <c r="B122" s="139" t="s">
        <v>36</v>
      </c>
      <c r="C122" s="140">
        <f>IF(E122+G122=0,0,ROUND((P122-Q122)/(G122+E122)/12,0))</f>
        <v>0</v>
      </c>
      <c r="D122" s="140">
        <f>IF(F122=0,0,ROUND(Q122/F122,0))</f>
        <v>0</v>
      </c>
      <c r="E122" s="159"/>
      <c r="F122" s="160"/>
      <c r="G122" s="161"/>
      <c r="H122" s="162"/>
      <c r="I122" s="160"/>
      <c r="J122" s="142" t="s">
        <v>36</v>
      </c>
      <c r="K122" s="142">
        <f>H122</f>
        <v>0</v>
      </c>
      <c r="L122" s="160"/>
      <c r="M122" s="160"/>
      <c r="N122" s="142" t="s">
        <v>36</v>
      </c>
      <c r="O122" s="142">
        <f>L122</f>
        <v>0</v>
      </c>
      <c r="P122" s="142">
        <f>H122+L122</f>
        <v>0</v>
      </c>
      <c r="Q122" s="142">
        <f>I122+M122</f>
        <v>0</v>
      </c>
      <c r="R122" s="142" t="s">
        <v>36</v>
      </c>
      <c r="S122" s="143">
        <f>P122</f>
        <v>0</v>
      </c>
    </row>
    <row r="123" spans="1:19" ht="18.75" customHeight="1" hidden="1">
      <c r="A123" s="153" t="s">
        <v>39</v>
      </c>
      <c r="B123" s="139" t="s">
        <v>36</v>
      </c>
      <c r="C123" s="140" t="s">
        <v>36</v>
      </c>
      <c r="D123" s="140" t="s">
        <v>36</v>
      </c>
      <c r="E123" s="141" t="s">
        <v>36</v>
      </c>
      <c r="F123" s="142" t="s">
        <v>36</v>
      </c>
      <c r="G123" s="143" t="s">
        <v>36</v>
      </c>
      <c r="H123" s="144" t="s">
        <v>36</v>
      </c>
      <c r="I123" s="142" t="s">
        <v>36</v>
      </c>
      <c r="J123" s="160"/>
      <c r="K123" s="142">
        <f>J123</f>
        <v>0</v>
      </c>
      <c r="L123" s="142" t="s">
        <v>36</v>
      </c>
      <c r="M123" s="142" t="s">
        <v>36</v>
      </c>
      <c r="N123" s="160"/>
      <c r="O123" s="142">
        <f>N123</f>
        <v>0</v>
      </c>
      <c r="P123" s="142" t="s">
        <v>36</v>
      </c>
      <c r="Q123" s="142" t="s">
        <v>36</v>
      </c>
      <c r="R123" s="142">
        <f>J123+N123</f>
        <v>0</v>
      </c>
      <c r="S123" s="143">
        <f>R123</f>
        <v>0</v>
      </c>
    </row>
    <row r="124" spans="1:19" ht="18.75" customHeight="1" hidden="1">
      <c r="A124" s="155" t="s">
        <v>78</v>
      </c>
      <c r="B124" s="156"/>
      <c r="C124" s="140">
        <f>IF(E124+G124=0,0,ROUND((P124-Q124)/(G124+E124)/12,0))</f>
        <v>0</v>
      </c>
      <c r="D124" s="140">
        <f>IF(F124=0,0,ROUND(Q124/F124,0))</f>
        <v>0</v>
      </c>
      <c r="E124" s="141">
        <f>E125+E126</f>
        <v>0</v>
      </c>
      <c r="F124" s="142">
        <f>F125+F126</f>
        <v>0</v>
      </c>
      <c r="G124" s="143">
        <f>G125+G126</f>
        <v>0</v>
      </c>
      <c r="H124" s="144">
        <f>H125+H126</f>
        <v>0</v>
      </c>
      <c r="I124" s="142">
        <f>I125+I126</f>
        <v>0</v>
      </c>
      <c r="J124" s="142">
        <f>J127</f>
        <v>0</v>
      </c>
      <c r="K124" s="142">
        <f>IF(H124+J124=K125+K126+K127,H124+J124,"CHYBA")</f>
        <v>0</v>
      </c>
      <c r="L124" s="142">
        <f>L125+L126</f>
        <v>0</v>
      </c>
      <c r="M124" s="142">
        <f>M125+M126</f>
        <v>0</v>
      </c>
      <c r="N124" s="142">
        <f>N127</f>
        <v>0</v>
      </c>
      <c r="O124" s="142">
        <f>IF(L124+N124=O125+O126+O127,L124+N124,"CHYBA")</f>
        <v>0</v>
      </c>
      <c r="P124" s="142">
        <f>P125+P126</f>
        <v>0</v>
      </c>
      <c r="Q124" s="142">
        <f>Q125+Q126</f>
        <v>0</v>
      </c>
      <c r="R124" s="142">
        <f>R127</f>
        <v>0</v>
      </c>
      <c r="S124" s="143">
        <f>IF(P124+R124=S125+S126+S127,P124+R124,"CHYBA")</f>
        <v>0</v>
      </c>
    </row>
    <row r="125" spans="1:19" ht="18.75" customHeight="1" hidden="1">
      <c r="A125" s="153" t="s">
        <v>37</v>
      </c>
      <c r="B125" s="139" t="s">
        <v>36</v>
      </c>
      <c r="C125" s="140">
        <f>IF(E125+G125=0,0,ROUND((P125-Q125)/(G125+E125)/12,0))</f>
        <v>0</v>
      </c>
      <c r="D125" s="140">
        <f>IF(F125=0,0,ROUND(Q125/F125,0))</f>
        <v>0</v>
      </c>
      <c r="E125" s="159"/>
      <c r="F125" s="160"/>
      <c r="G125" s="161"/>
      <c r="H125" s="162"/>
      <c r="I125" s="160"/>
      <c r="J125" s="142" t="s">
        <v>36</v>
      </c>
      <c r="K125" s="142">
        <f>H125</f>
        <v>0</v>
      </c>
      <c r="L125" s="160"/>
      <c r="M125" s="160"/>
      <c r="N125" s="142" t="s">
        <v>36</v>
      </c>
      <c r="O125" s="142">
        <f>L125</f>
        <v>0</v>
      </c>
      <c r="P125" s="142">
        <f>H125+L125</f>
        <v>0</v>
      </c>
      <c r="Q125" s="142">
        <f>I125+M125</f>
        <v>0</v>
      </c>
      <c r="R125" s="142" t="s">
        <v>36</v>
      </c>
      <c r="S125" s="143">
        <f>P125</f>
        <v>0</v>
      </c>
    </row>
    <row r="126" spans="1:19" ht="18.75" customHeight="1" hidden="1">
      <c r="A126" s="153" t="s">
        <v>38</v>
      </c>
      <c r="B126" s="139" t="s">
        <v>36</v>
      </c>
      <c r="C126" s="140">
        <f>IF(E126+G126=0,0,ROUND((P126-Q126)/(G126+E126)/12,0))</f>
        <v>0</v>
      </c>
      <c r="D126" s="140">
        <f>IF(F126=0,0,ROUND(Q126/F126,0))</f>
        <v>0</v>
      </c>
      <c r="E126" s="159"/>
      <c r="F126" s="160"/>
      <c r="G126" s="161"/>
      <c r="H126" s="162"/>
      <c r="I126" s="160"/>
      <c r="J126" s="142" t="s">
        <v>36</v>
      </c>
      <c r="K126" s="142">
        <f>H126</f>
        <v>0</v>
      </c>
      <c r="L126" s="160"/>
      <c r="M126" s="160"/>
      <c r="N126" s="142" t="s">
        <v>36</v>
      </c>
      <c r="O126" s="142">
        <f>L126</f>
        <v>0</v>
      </c>
      <c r="P126" s="142">
        <f>H126+L126</f>
        <v>0</v>
      </c>
      <c r="Q126" s="142">
        <f>I126+M126</f>
        <v>0</v>
      </c>
      <c r="R126" s="142" t="s">
        <v>36</v>
      </c>
      <c r="S126" s="143">
        <f>P126</f>
        <v>0</v>
      </c>
    </row>
    <row r="127" spans="1:19" ht="18.75" customHeight="1" hidden="1">
      <c r="A127" s="153" t="s">
        <v>39</v>
      </c>
      <c r="B127" s="139" t="s">
        <v>36</v>
      </c>
      <c r="C127" s="140" t="s">
        <v>36</v>
      </c>
      <c r="D127" s="140" t="s">
        <v>36</v>
      </c>
      <c r="E127" s="141" t="s">
        <v>36</v>
      </c>
      <c r="F127" s="142" t="s">
        <v>36</v>
      </c>
      <c r="G127" s="143" t="s">
        <v>36</v>
      </c>
      <c r="H127" s="144" t="s">
        <v>36</v>
      </c>
      <c r="I127" s="142" t="s">
        <v>36</v>
      </c>
      <c r="J127" s="160"/>
      <c r="K127" s="142">
        <f>J127</f>
        <v>0</v>
      </c>
      <c r="L127" s="142" t="s">
        <v>36</v>
      </c>
      <c r="M127" s="142" t="s">
        <v>36</v>
      </c>
      <c r="N127" s="160"/>
      <c r="O127" s="142">
        <f>N127</f>
        <v>0</v>
      </c>
      <c r="P127" s="142" t="s">
        <v>36</v>
      </c>
      <c r="Q127" s="142" t="s">
        <v>36</v>
      </c>
      <c r="R127" s="142">
        <f>J127+N127</f>
        <v>0</v>
      </c>
      <c r="S127" s="143">
        <f>R127</f>
        <v>0</v>
      </c>
    </row>
    <row r="128" spans="1:19" ht="18.75" customHeight="1" hidden="1">
      <c r="A128" s="155" t="s">
        <v>78</v>
      </c>
      <c r="B128" s="156"/>
      <c r="C128" s="140">
        <f>IF(E128+G128=0,0,ROUND((P128-Q128)/(G128+E128)/12,0))</f>
        <v>0</v>
      </c>
      <c r="D128" s="140">
        <f>IF(F128=0,0,ROUND(Q128/F128,0))</f>
        <v>0</v>
      </c>
      <c r="E128" s="141">
        <f>E129+E130</f>
        <v>0</v>
      </c>
      <c r="F128" s="142">
        <f>F129+F130</f>
        <v>0</v>
      </c>
      <c r="G128" s="143">
        <f>G129+G130</f>
        <v>0</v>
      </c>
      <c r="H128" s="144">
        <f>H129+H130</f>
        <v>0</v>
      </c>
      <c r="I128" s="142">
        <f>I129+I130</f>
        <v>0</v>
      </c>
      <c r="J128" s="142">
        <f>J131</f>
        <v>0</v>
      </c>
      <c r="K128" s="142">
        <f>IF(H128+J128=K129+K130+K131,H128+J128,"CHYBA")</f>
        <v>0</v>
      </c>
      <c r="L128" s="142">
        <f>L129+L130</f>
        <v>0</v>
      </c>
      <c r="M128" s="142">
        <f>M129+M130</f>
        <v>0</v>
      </c>
      <c r="N128" s="142">
        <f>N131</f>
        <v>0</v>
      </c>
      <c r="O128" s="142">
        <f>IF(L128+N128=O129+O130+O131,L128+N128,"CHYBA")</f>
        <v>0</v>
      </c>
      <c r="P128" s="142">
        <f>P129+P130</f>
        <v>0</v>
      </c>
      <c r="Q128" s="142">
        <f>Q129+Q130</f>
        <v>0</v>
      </c>
      <c r="R128" s="142">
        <f>R131</f>
        <v>0</v>
      </c>
      <c r="S128" s="143">
        <f>IF(P128+R128=S129+S130+S131,P128+R128,"CHYBA")</f>
        <v>0</v>
      </c>
    </row>
    <row r="129" spans="1:19" ht="18.75" customHeight="1" hidden="1">
      <c r="A129" s="153" t="s">
        <v>37</v>
      </c>
      <c r="B129" s="139" t="s">
        <v>36</v>
      </c>
      <c r="C129" s="140">
        <f>IF(E129+G129=0,0,ROUND((P129-Q129)/(G129+E129)/12,0))</f>
        <v>0</v>
      </c>
      <c r="D129" s="140">
        <f>IF(F129=0,0,ROUND(Q129/F129,0))</f>
        <v>0</v>
      </c>
      <c r="E129" s="159"/>
      <c r="F129" s="160"/>
      <c r="G129" s="161"/>
      <c r="H129" s="162"/>
      <c r="I129" s="160"/>
      <c r="J129" s="142" t="s">
        <v>36</v>
      </c>
      <c r="K129" s="142">
        <f>H129</f>
        <v>0</v>
      </c>
      <c r="L129" s="160"/>
      <c r="M129" s="160"/>
      <c r="N129" s="142" t="s">
        <v>36</v>
      </c>
      <c r="O129" s="142">
        <f>L129</f>
        <v>0</v>
      </c>
      <c r="P129" s="142">
        <f>H129+L129</f>
        <v>0</v>
      </c>
      <c r="Q129" s="142">
        <f>I129+M129</f>
        <v>0</v>
      </c>
      <c r="R129" s="142" t="s">
        <v>36</v>
      </c>
      <c r="S129" s="143">
        <f>P129</f>
        <v>0</v>
      </c>
    </row>
    <row r="130" spans="1:19" ht="18.75" customHeight="1" hidden="1">
      <c r="A130" s="153" t="s">
        <v>38</v>
      </c>
      <c r="B130" s="139" t="s">
        <v>36</v>
      </c>
      <c r="C130" s="140">
        <f>IF(E130+G130=0,0,ROUND((P130-Q130)/(G130+E130)/12,0))</f>
        <v>0</v>
      </c>
      <c r="D130" s="140">
        <f>IF(F130=0,0,ROUND(Q130/F130,0))</f>
        <v>0</v>
      </c>
      <c r="E130" s="159"/>
      <c r="F130" s="160"/>
      <c r="G130" s="161"/>
      <c r="H130" s="162"/>
      <c r="I130" s="160"/>
      <c r="J130" s="142" t="s">
        <v>36</v>
      </c>
      <c r="K130" s="142">
        <f>H130</f>
        <v>0</v>
      </c>
      <c r="L130" s="160"/>
      <c r="M130" s="160"/>
      <c r="N130" s="142" t="s">
        <v>36</v>
      </c>
      <c r="O130" s="142">
        <f>L130</f>
        <v>0</v>
      </c>
      <c r="P130" s="142">
        <f>H130+L130</f>
        <v>0</v>
      </c>
      <c r="Q130" s="142">
        <f>I130+M130</f>
        <v>0</v>
      </c>
      <c r="R130" s="142" t="s">
        <v>36</v>
      </c>
      <c r="S130" s="143">
        <f>P130</f>
        <v>0</v>
      </c>
    </row>
    <row r="131" spans="1:19" ht="18.75" customHeight="1" hidden="1">
      <c r="A131" s="153" t="s">
        <v>39</v>
      </c>
      <c r="B131" s="139" t="s">
        <v>36</v>
      </c>
      <c r="C131" s="140" t="s">
        <v>36</v>
      </c>
      <c r="D131" s="140" t="s">
        <v>36</v>
      </c>
      <c r="E131" s="141" t="s">
        <v>36</v>
      </c>
      <c r="F131" s="142" t="s">
        <v>36</v>
      </c>
      <c r="G131" s="143" t="s">
        <v>36</v>
      </c>
      <c r="H131" s="144" t="s">
        <v>36</v>
      </c>
      <c r="I131" s="142" t="s">
        <v>36</v>
      </c>
      <c r="J131" s="160"/>
      <c r="K131" s="142">
        <f>J131</f>
        <v>0</v>
      </c>
      <c r="L131" s="142" t="s">
        <v>36</v>
      </c>
      <c r="M131" s="142" t="s">
        <v>36</v>
      </c>
      <c r="N131" s="160"/>
      <c r="O131" s="142">
        <f>N131</f>
        <v>0</v>
      </c>
      <c r="P131" s="142" t="s">
        <v>36</v>
      </c>
      <c r="Q131" s="142" t="s">
        <v>36</v>
      </c>
      <c r="R131" s="142">
        <f>J131+N131</f>
        <v>0</v>
      </c>
      <c r="S131" s="143">
        <f>R131</f>
        <v>0</v>
      </c>
    </row>
    <row r="132" spans="1:19" ht="18.75" customHeight="1" hidden="1">
      <c r="A132" s="155" t="s">
        <v>78</v>
      </c>
      <c r="B132" s="156"/>
      <c r="C132" s="140">
        <f>IF(E132+G132=0,0,ROUND((P132-Q132)/(G132+E132)/12,0))</f>
        <v>0</v>
      </c>
      <c r="D132" s="140">
        <f>IF(F132=0,0,ROUND(Q132/F132,0))</f>
        <v>0</v>
      </c>
      <c r="E132" s="141">
        <f>E133+E134</f>
        <v>0</v>
      </c>
      <c r="F132" s="142">
        <f>F133+F134</f>
        <v>0</v>
      </c>
      <c r="G132" s="143">
        <f>G133+G134</f>
        <v>0</v>
      </c>
      <c r="H132" s="144">
        <f>H133+H134</f>
        <v>0</v>
      </c>
      <c r="I132" s="142">
        <f>I133+I134</f>
        <v>0</v>
      </c>
      <c r="J132" s="142">
        <f>J135</f>
        <v>0</v>
      </c>
      <c r="K132" s="142">
        <f>IF(H132+J132=K133+K134+K135,H132+J132,"CHYBA")</f>
        <v>0</v>
      </c>
      <c r="L132" s="142">
        <f>L133+L134</f>
        <v>0</v>
      </c>
      <c r="M132" s="142">
        <f>M133+M134</f>
        <v>0</v>
      </c>
      <c r="N132" s="142">
        <f>N135</f>
        <v>0</v>
      </c>
      <c r="O132" s="142">
        <f>IF(L132+N132=O133+O134+O135,L132+N132,"CHYBA")</f>
        <v>0</v>
      </c>
      <c r="P132" s="142">
        <f>P133+P134</f>
        <v>0</v>
      </c>
      <c r="Q132" s="142">
        <f>Q133+Q134</f>
        <v>0</v>
      </c>
      <c r="R132" s="142">
        <f>R135</f>
        <v>0</v>
      </c>
      <c r="S132" s="143">
        <f>IF(P132+R132=S133+S134+S135,P132+R132,"CHYBA")</f>
        <v>0</v>
      </c>
    </row>
    <row r="133" spans="1:19" ht="18.75" customHeight="1" hidden="1">
      <c r="A133" s="153" t="s">
        <v>37</v>
      </c>
      <c r="B133" s="139" t="s">
        <v>36</v>
      </c>
      <c r="C133" s="140">
        <f>IF(E133+G133=0,0,ROUND((P133-Q133)/(G133+E133)/12,0))</f>
        <v>0</v>
      </c>
      <c r="D133" s="140">
        <f>IF(F133=0,0,ROUND(Q133/F133,0))</f>
        <v>0</v>
      </c>
      <c r="E133" s="159"/>
      <c r="F133" s="160"/>
      <c r="G133" s="161"/>
      <c r="H133" s="162"/>
      <c r="I133" s="160"/>
      <c r="J133" s="142" t="s">
        <v>36</v>
      </c>
      <c r="K133" s="142">
        <f>H133</f>
        <v>0</v>
      </c>
      <c r="L133" s="160"/>
      <c r="M133" s="160"/>
      <c r="N133" s="142" t="s">
        <v>36</v>
      </c>
      <c r="O133" s="142">
        <f>L133</f>
        <v>0</v>
      </c>
      <c r="P133" s="142">
        <f>H133+L133</f>
        <v>0</v>
      </c>
      <c r="Q133" s="142">
        <f>I133+M133</f>
        <v>0</v>
      </c>
      <c r="R133" s="142" t="s">
        <v>36</v>
      </c>
      <c r="S133" s="143">
        <f>P133</f>
        <v>0</v>
      </c>
    </row>
    <row r="134" spans="1:19" ht="18.75" customHeight="1" hidden="1">
      <c r="A134" s="153" t="s">
        <v>38</v>
      </c>
      <c r="B134" s="139" t="s">
        <v>36</v>
      </c>
      <c r="C134" s="140">
        <f>IF(E134+G134=0,0,ROUND((P134-Q134)/(G134+E134)/12,0))</f>
        <v>0</v>
      </c>
      <c r="D134" s="140">
        <f>IF(F134=0,0,ROUND(Q134/F134,0))</f>
        <v>0</v>
      </c>
      <c r="E134" s="159"/>
      <c r="F134" s="160"/>
      <c r="G134" s="161"/>
      <c r="H134" s="162"/>
      <c r="I134" s="160"/>
      <c r="J134" s="142" t="s">
        <v>36</v>
      </c>
      <c r="K134" s="142">
        <f>H134</f>
        <v>0</v>
      </c>
      <c r="L134" s="160"/>
      <c r="M134" s="160"/>
      <c r="N134" s="142" t="s">
        <v>36</v>
      </c>
      <c r="O134" s="142">
        <f>L134</f>
        <v>0</v>
      </c>
      <c r="P134" s="142">
        <f>H134+L134</f>
        <v>0</v>
      </c>
      <c r="Q134" s="142">
        <f>I134+M134</f>
        <v>0</v>
      </c>
      <c r="R134" s="142" t="s">
        <v>36</v>
      </c>
      <c r="S134" s="143">
        <f>P134</f>
        <v>0</v>
      </c>
    </row>
    <row r="135" spans="1:19" ht="18.75" customHeight="1" hidden="1">
      <c r="A135" s="153" t="s">
        <v>39</v>
      </c>
      <c r="B135" s="139" t="s">
        <v>36</v>
      </c>
      <c r="C135" s="140" t="s">
        <v>36</v>
      </c>
      <c r="D135" s="140" t="s">
        <v>36</v>
      </c>
      <c r="E135" s="141" t="s">
        <v>36</v>
      </c>
      <c r="F135" s="142" t="s">
        <v>36</v>
      </c>
      <c r="G135" s="143" t="s">
        <v>36</v>
      </c>
      <c r="H135" s="144" t="s">
        <v>36</v>
      </c>
      <c r="I135" s="142" t="s">
        <v>36</v>
      </c>
      <c r="J135" s="160"/>
      <c r="K135" s="142">
        <f>J135</f>
        <v>0</v>
      </c>
      <c r="L135" s="142" t="s">
        <v>36</v>
      </c>
      <c r="M135" s="142" t="s">
        <v>36</v>
      </c>
      <c r="N135" s="160"/>
      <c r="O135" s="142">
        <f>N135</f>
        <v>0</v>
      </c>
      <c r="P135" s="142" t="s">
        <v>36</v>
      </c>
      <c r="Q135" s="142" t="s">
        <v>36</v>
      </c>
      <c r="R135" s="142">
        <f>J135+N135</f>
        <v>0</v>
      </c>
      <c r="S135" s="143">
        <f>R135</f>
        <v>0</v>
      </c>
    </row>
    <row r="136" spans="1:19" ht="18.75" customHeight="1" hidden="1">
      <c r="A136" s="155" t="s">
        <v>78</v>
      </c>
      <c r="B136" s="156"/>
      <c r="C136" s="140">
        <f>IF(E136+G136=0,0,ROUND((P136-Q136)/(G136+E136)/12,0))</f>
        <v>0</v>
      </c>
      <c r="D136" s="140">
        <f>IF(F136=0,0,ROUND(Q136/F136,0))</f>
        <v>0</v>
      </c>
      <c r="E136" s="141">
        <f>E137+E138</f>
        <v>0</v>
      </c>
      <c r="F136" s="142">
        <f>F137+F138</f>
        <v>0</v>
      </c>
      <c r="G136" s="143">
        <f>G137+G138</f>
        <v>0</v>
      </c>
      <c r="H136" s="144">
        <f>H137+H138</f>
        <v>0</v>
      </c>
      <c r="I136" s="142">
        <f>I137+I138</f>
        <v>0</v>
      </c>
      <c r="J136" s="142">
        <f>J139</f>
        <v>0</v>
      </c>
      <c r="K136" s="142">
        <f>IF(H136+J136=K137+K138+K139,H136+J136,"CHYBA")</f>
        <v>0</v>
      </c>
      <c r="L136" s="142">
        <f>L137+L138</f>
        <v>0</v>
      </c>
      <c r="M136" s="142">
        <f>M137+M138</f>
        <v>0</v>
      </c>
      <c r="N136" s="142">
        <f>N139</f>
        <v>0</v>
      </c>
      <c r="O136" s="142">
        <f>IF(L136+N136=O137+O138+O139,L136+N136,"CHYBA")</f>
        <v>0</v>
      </c>
      <c r="P136" s="142">
        <f>P137+P138</f>
        <v>0</v>
      </c>
      <c r="Q136" s="142">
        <f>Q137+Q138</f>
        <v>0</v>
      </c>
      <c r="R136" s="142">
        <f>R139</f>
        <v>0</v>
      </c>
      <c r="S136" s="143">
        <f>IF(P136+R136=S137+S138+S139,P136+R136,"CHYBA")</f>
        <v>0</v>
      </c>
    </row>
    <row r="137" spans="1:19" ht="18.75" customHeight="1" hidden="1">
      <c r="A137" s="153" t="s">
        <v>37</v>
      </c>
      <c r="B137" s="139" t="s">
        <v>36</v>
      </c>
      <c r="C137" s="140">
        <f>IF(E137+G137=0,0,ROUND((P137-Q137)/(G137+E137)/12,0))</f>
        <v>0</v>
      </c>
      <c r="D137" s="140">
        <f>IF(F137=0,0,ROUND(Q137/F137,0))</f>
        <v>0</v>
      </c>
      <c r="E137" s="159"/>
      <c r="F137" s="160"/>
      <c r="G137" s="161"/>
      <c r="H137" s="162"/>
      <c r="I137" s="160"/>
      <c r="J137" s="142" t="s">
        <v>36</v>
      </c>
      <c r="K137" s="142">
        <f>H137</f>
        <v>0</v>
      </c>
      <c r="L137" s="160"/>
      <c r="M137" s="160"/>
      <c r="N137" s="142" t="s">
        <v>36</v>
      </c>
      <c r="O137" s="142">
        <f>L137</f>
        <v>0</v>
      </c>
      <c r="P137" s="142">
        <f>H137+L137</f>
        <v>0</v>
      </c>
      <c r="Q137" s="142">
        <f>I137+M137</f>
        <v>0</v>
      </c>
      <c r="R137" s="142" t="s">
        <v>36</v>
      </c>
      <c r="S137" s="143">
        <f>P137</f>
        <v>0</v>
      </c>
    </row>
    <row r="138" spans="1:19" ht="18.75" customHeight="1" hidden="1">
      <c r="A138" s="153" t="s">
        <v>38</v>
      </c>
      <c r="B138" s="139" t="s">
        <v>36</v>
      </c>
      <c r="C138" s="140">
        <f>IF(E138+G138=0,0,ROUND((P138-Q138)/(G138+E138)/12,0))</f>
        <v>0</v>
      </c>
      <c r="D138" s="140">
        <f>IF(F138=0,0,ROUND(Q138/F138,0))</f>
        <v>0</v>
      </c>
      <c r="E138" s="159"/>
      <c r="F138" s="160"/>
      <c r="G138" s="161"/>
      <c r="H138" s="162"/>
      <c r="I138" s="160"/>
      <c r="J138" s="142" t="s">
        <v>36</v>
      </c>
      <c r="K138" s="142">
        <f>H138</f>
        <v>0</v>
      </c>
      <c r="L138" s="160"/>
      <c r="M138" s="160"/>
      <c r="N138" s="142" t="s">
        <v>36</v>
      </c>
      <c r="O138" s="142">
        <f>L138</f>
        <v>0</v>
      </c>
      <c r="P138" s="142">
        <f>H138+L138</f>
        <v>0</v>
      </c>
      <c r="Q138" s="142">
        <f>I138+M138</f>
        <v>0</v>
      </c>
      <c r="R138" s="142" t="s">
        <v>36</v>
      </c>
      <c r="S138" s="143">
        <f>P138</f>
        <v>0</v>
      </c>
    </row>
    <row r="139" spans="1:19" ht="18.75" customHeight="1" hidden="1">
      <c r="A139" s="171" t="s">
        <v>39</v>
      </c>
      <c r="B139" s="172" t="s">
        <v>36</v>
      </c>
      <c r="C139" s="173" t="s">
        <v>36</v>
      </c>
      <c r="D139" s="173" t="s">
        <v>36</v>
      </c>
      <c r="E139" s="174" t="s">
        <v>36</v>
      </c>
      <c r="F139" s="175" t="s">
        <v>36</v>
      </c>
      <c r="G139" s="176" t="s">
        <v>36</v>
      </c>
      <c r="H139" s="177" t="s">
        <v>36</v>
      </c>
      <c r="I139" s="175" t="s">
        <v>36</v>
      </c>
      <c r="J139" s="178"/>
      <c r="K139" s="175">
        <f>J139</f>
        <v>0</v>
      </c>
      <c r="L139" s="175" t="s">
        <v>36</v>
      </c>
      <c r="M139" s="175" t="s">
        <v>36</v>
      </c>
      <c r="N139" s="178"/>
      <c r="O139" s="175">
        <f>N139</f>
        <v>0</v>
      </c>
      <c r="P139" s="175" t="s">
        <v>36</v>
      </c>
      <c r="Q139" s="175" t="s">
        <v>36</v>
      </c>
      <c r="R139" s="175">
        <f>J139+N139</f>
        <v>0</v>
      </c>
      <c r="S139" s="176">
        <f>R139</f>
        <v>0</v>
      </c>
    </row>
    <row r="140" spans="1:19" ht="18.75" customHeight="1" hidden="1">
      <c r="A140" s="179" t="s">
        <v>42</v>
      </c>
      <c r="B140" s="180" t="s">
        <v>36</v>
      </c>
      <c r="C140" s="181">
        <f>IF(E140+G140=0,0,ROUND((P140-Q140)/(G140+E140)/12,0))</f>
        <v>0</v>
      </c>
      <c r="D140" s="181">
        <f>IF(F140=0,0,ROUND(Q140/F140,0))</f>
        <v>0</v>
      </c>
      <c r="E140" s="182">
        <f>E141+E142</f>
        <v>0</v>
      </c>
      <c r="F140" s="183">
        <f>F141+F142</f>
        <v>0</v>
      </c>
      <c r="G140" s="184">
        <f>G141+G142</f>
        <v>0</v>
      </c>
      <c r="H140" s="185">
        <f>H141+H142</f>
        <v>0</v>
      </c>
      <c r="I140" s="183">
        <f>I141+I142</f>
        <v>0</v>
      </c>
      <c r="J140" s="183">
        <f>J143</f>
        <v>0</v>
      </c>
      <c r="K140" s="183">
        <f>IF(H140+J140=K141+K142+K143,H140+J140,"CHYBA")</f>
        <v>0</v>
      </c>
      <c r="L140" s="183">
        <f>L141+L142</f>
        <v>0</v>
      </c>
      <c r="M140" s="183">
        <f>M141+M142</f>
        <v>0</v>
      </c>
      <c r="N140" s="183">
        <f>N143</f>
        <v>0</v>
      </c>
      <c r="O140" s="183">
        <f>IF(L140+N140=O141+O142+O143,L140+N140,"CHYBA")</f>
        <v>0</v>
      </c>
      <c r="P140" s="183">
        <f>P141+P142</f>
        <v>0</v>
      </c>
      <c r="Q140" s="183">
        <f>Q141+Q142</f>
        <v>0</v>
      </c>
      <c r="R140" s="183">
        <f>R143</f>
        <v>0</v>
      </c>
      <c r="S140" s="184">
        <f>IF(P140+R140=S141+S142+S143,P140+R140,"CHYBA")</f>
        <v>0</v>
      </c>
    </row>
    <row r="141" spans="1:19" ht="18.75" customHeight="1" hidden="1">
      <c r="A141" s="153" t="s">
        <v>37</v>
      </c>
      <c r="B141" s="139" t="s">
        <v>36</v>
      </c>
      <c r="C141" s="140">
        <f>IF(E141+G141=0,0,ROUND((P141-Q141)/(G141+E141)/12,0))</f>
        <v>0</v>
      </c>
      <c r="D141" s="140">
        <f>IF(F141=0,0,ROUND(Q141/F141,0))</f>
        <v>0</v>
      </c>
      <c r="E141" s="141">
        <f aca="true" t="shared" si="10" ref="E141:I142">E145+E149+E153+E157+E161+E165+E169</f>
        <v>0</v>
      </c>
      <c r="F141" s="142">
        <f t="shared" si="10"/>
        <v>0</v>
      </c>
      <c r="G141" s="143">
        <f t="shared" si="10"/>
        <v>0</v>
      </c>
      <c r="H141" s="144">
        <f t="shared" si="10"/>
        <v>0</v>
      </c>
      <c r="I141" s="142">
        <f t="shared" si="10"/>
        <v>0</v>
      </c>
      <c r="J141" s="142" t="s">
        <v>36</v>
      </c>
      <c r="K141" s="142">
        <f>H141</f>
        <v>0</v>
      </c>
      <c r="L141" s="142">
        <f>L145+L149+L153+L157+L161+L165+L169</f>
        <v>0</v>
      </c>
      <c r="M141" s="142">
        <f>M145+M149+M153+M157+M161+M165+M169</f>
        <v>0</v>
      </c>
      <c r="N141" s="142" t="s">
        <v>36</v>
      </c>
      <c r="O141" s="142">
        <f>L141</f>
        <v>0</v>
      </c>
      <c r="P141" s="142">
        <f>H141+L141</f>
        <v>0</v>
      </c>
      <c r="Q141" s="142">
        <f>I141+M141</f>
        <v>0</v>
      </c>
      <c r="R141" s="142" t="s">
        <v>36</v>
      </c>
      <c r="S141" s="143">
        <f>P141</f>
        <v>0</v>
      </c>
    </row>
    <row r="142" spans="1:19" ht="18.75" customHeight="1" hidden="1">
      <c r="A142" s="153" t="s">
        <v>38</v>
      </c>
      <c r="B142" s="139" t="s">
        <v>36</v>
      </c>
      <c r="C142" s="140">
        <f>IF(E142+G142=0,0,ROUND((P142-Q142)/(G142+E142)/12,0))</f>
        <v>0</v>
      </c>
      <c r="D142" s="140">
        <f>IF(F142=0,0,ROUND(Q142/F142,0))</f>
        <v>0</v>
      </c>
      <c r="E142" s="141">
        <f t="shared" si="10"/>
        <v>0</v>
      </c>
      <c r="F142" s="142">
        <f t="shared" si="10"/>
        <v>0</v>
      </c>
      <c r="G142" s="143">
        <f t="shared" si="10"/>
        <v>0</v>
      </c>
      <c r="H142" s="144">
        <f t="shared" si="10"/>
        <v>0</v>
      </c>
      <c r="I142" s="142">
        <f t="shared" si="10"/>
        <v>0</v>
      </c>
      <c r="J142" s="142" t="s">
        <v>36</v>
      </c>
      <c r="K142" s="142">
        <f>H142</f>
        <v>0</v>
      </c>
      <c r="L142" s="142">
        <f>L146+L150+L154+L158+L162+L166+L170</f>
        <v>0</v>
      </c>
      <c r="M142" s="142">
        <f>M146+M150+M154+M158+M162+M166+M170</f>
        <v>0</v>
      </c>
      <c r="N142" s="142" t="s">
        <v>36</v>
      </c>
      <c r="O142" s="142">
        <f>L142</f>
        <v>0</v>
      </c>
      <c r="P142" s="142">
        <f>H142+L142</f>
        <v>0</v>
      </c>
      <c r="Q142" s="142">
        <f>I142+M142</f>
        <v>0</v>
      </c>
      <c r="R142" s="142" t="s">
        <v>36</v>
      </c>
      <c r="S142" s="143">
        <f>P142</f>
        <v>0</v>
      </c>
    </row>
    <row r="143" spans="1:19" ht="18.75" customHeight="1" hidden="1">
      <c r="A143" s="153" t="s">
        <v>39</v>
      </c>
      <c r="B143" s="139" t="s">
        <v>36</v>
      </c>
      <c r="C143" s="140" t="s">
        <v>36</v>
      </c>
      <c r="D143" s="140" t="s">
        <v>36</v>
      </c>
      <c r="E143" s="141" t="s">
        <v>36</v>
      </c>
      <c r="F143" s="142" t="s">
        <v>36</v>
      </c>
      <c r="G143" s="143" t="s">
        <v>36</v>
      </c>
      <c r="H143" s="144" t="s">
        <v>36</v>
      </c>
      <c r="I143" s="142" t="s">
        <v>36</v>
      </c>
      <c r="J143" s="142">
        <f>J147+J151+J155+J159+J163+J167+J171</f>
        <v>0</v>
      </c>
      <c r="K143" s="142">
        <f>J143</f>
        <v>0</v>
      </c>
      <c r="L143" s="142" t="s">
        <v>36</v>
      </c>
      <c r="M143" s="142" t="s">
        <v>36</v>
      </c>
      <c r="N143" s="142">
        <f>N147+N151+N155+N159+N163+N167+N171</f>
        <v>0</v>
      </c>
      <c r="O143" s="142">
        <f>N143</f>
        <v>0</v>
      </c>
      <c r="P143" s="142" t="s">
        <v>36</v>
      </c>
      <c r="Q143" s="142" t="s">
        <v>36</v>
      </c>
      <c r="R143" s="142">
        <f>J143+N143</f>
        <v>0</v>
      </c>
      <c r="S143" s="143">
        <f>R143</f>
        <v>0</v>
      </c>
    </row>
    <row r="144" spans="1:19" ht="18.75" customHeight="1" hidden="1">
      <c r="A144" s="155" t="s">
        <v>78</v>
      </c>
      <c r="B144" s="156"/>
      <c r="C144" s="140">
        <f>IF(E144+G144=0,0,ROUND((P144-Q144)/(G144+E144)/12,0))</f>
        <v>0</v>
      </c>
      <c r="D144" s="140">
        <f>IF(F144=0,0,ROUND(Q144/F144,0))</f>
        <v>0</v>
      </c>
      <c r="E144" s="141">
        <f>E145+E146</f>
        <v>0</v>
      </c>
      <c r="F144" s="142">
        <f>F145+F146</f>
        <v>0</v>
      </c>
      <c r="G144" s="143">
        <f>G145+G146</f>
        <v>0</v>
      </c>
      <c r="H144" s="157">
        <f>H145+H146</f>
        <v>0</v>
      </c>
      <c r="I144" s="158">
        <f>I145+I146</f>
        <v>0</v>
      </c>
      <c r="J144" s="158">
        <f>J147</f>
        <v>0</v>
      </c>
      <c r="K144" s="158">
        <f>IF(H144+J144=K145+K146+K147,H144+J144,"CHYBA")</f>
        <v>0</v>
      </c>
      <c r="L144" s="142">
        <f>L145+L146</f>
        <v>0</v>
      </c>
      <c r="M144" s="142">
        <f>M145+M146</f>
        <v>0</v>
      </c>
      <c r="N144" s="142">
        <f>N147</f>
        <v>0</v>
      </c>
      <c r="O144" s="142">
        <f>IF(L144+N144=O145+O146+O147,L144+N144,"CHYBA")</f>
        <v>0</v>
      </c>
      <c r="P144" s="142">
        <f>P145+P146</f>
        <v>0</v>
      </c>
      <c r="Q144" s="142">
        <f>Q145+Q146</f>
        <v>0</v>
      </c>
      <c r="R144" s="142">
        <f>R147</f>
        <v>0</v>
      </c>
      <c r="S144" s="143">
        <f>IF(P144+R144=S145+S146+S147,P144+R144,"CHYBA")</f>
        <v>0</v>
      </c>
    </row>
    <row r="145" spans="1:19" ht="18.75" customHeight="1" hidden="1">
      <c r="A145" s="153" t="s">
        <v>37</v>
      </c>
      <c r="B145" s="139" t="s">
        <v>36</v>
      </c>
      <c r="C145" s="140">
        <f>IF(E145+G145=0,0,ROUND((P145-Q145)/(G145+E145)/12,0))</f>
        <v>0</v>
      </c>
      <c r="D145" s="140">
        <f>IF(F145=0,0,ROUND(Q145/F145,0))</f>
        <v>0</v>
      </c>
      <c r="E145" s="159"/>
      <c r="F145" s="160"/>
      <c r="G145" s="161"/>
      <c r="H145" s="162"/>
      <c r="I145" s="160"/>
      <c r="J145" s="158" t="s">
        <v>36</v>
      </c>
      <c r="K145" s="158">
        <f>H145</f>
        <v>0</v>
      </c>
      <c r="L145" s="160"/>
      <c r="M145" s="160"/>
      <c r="N145" s="142" t="s">
        <v>36</v>
      </c>
      <c r="O145" s="142">
        <f>L145</f>
        <v>0</v>
      </c>
      <c r="P145" s="142">
        <f>H145+L145</f>
        <v>0</v>
      </c>
      <c r="Q145" s="142">
        <f>I145+M145</f>
        <v>0</v>
      </c>
      <c r="R145" s="142" t="s">
        <v>36</v>
      </c>
      <c r="S145" s="143">
        <f>P145</f>
        <v>0</v>
      </c>
    </row>
    <row r="146" spans="1:19" ht="18.75" customHeight="1" hidden="1">
      <c r="A146" s="153" t="s">
        <v>38</v>
      </c>
      <c r="B146" s="139" t="s">
        <v>36</v>
      </c>
      <c r="C146" s="140">
        <f>IF(E146+G146=0,0,ROUND((P146-Q146)/(G146+E146)/12,0))</f>
        <v>0</v>
      </c>
      <c r="D146" s="140">
        <f>IF(F146=0,0,ROUND(Q146/F146,0))</f>
        <v>0</v>
      </c>
      <c r="E146" s="159"/>
      <c r="F146" s="160"/>
      <c r="G146" s="161"/>
      <c r="H146" s="162"/>
      <c r="I146" s="160"/>
      <c r="J146" s="158" t="s">
        <v>36</v>
      </c>
      <c r="K146" s="158">
        <f>H146</f>
        <v>0</v>
      </c>
      <c r="L146" s="160"/>
      <c r="M146" s="160"/>
      <c r="N146" s="142" t="s">
        <v>36</v>
      </c>
      <c r="O146" s="142">
        <f>L146</f>
        <v>0</v>
      </c>
      <c r="P146" s="142">
        <f>H146+L146</f>
        <v>0</v>
      </c>
      <c r="Q146" s="142">
        <f>I146+M146</f>
        <v>0</v>
      </c>
      <c r="R146" s="142" t="s">
        <v>36</v>
      </c>
      <c r="S146" s="143">
        <f>P146</f>
        <v>0</v>
      </c>
    </row>
    <row r="147" spans="1:19" ht="18.75" customHeight="1" hidden="1">
      <c r="A147" s="153" t="s">
        <v>39</v>
      </c>
      <c r="B147" s="139" t="s">
        <v>36</v>
      </c>
      <c r="C147" s="140" t="s">
        <v>36</v>
      </c>
      <c r="D147" s="140" t="s">
        <v>36</v>
      </c>
      <c r="E147" s="141" t="s">
        <v>36</v>
      </c>
      <c r="F147" s="142" t="s">
        <v>36</v>
      </c>
      <c r="G147" s="143" t="s">
        <v>36</v>
      </c>
      <c r="H147" s="144" t="s">
        <v>36</v>
      </c>
      <c r="I147" s="142" t="s">
        <v>36</v>
      </c>
      <c r="J147" s="160"/>
      <c r="K147" s="158">
        <f>J147</f>
        <v>0</v>
      </c>
      <c r="L147" s="142" t="s">
        <v>36</v>
      </c>
      <c r="M147" s="142" t="s">
        <v>36</v>
      </c>
      <c r="N147" s="160"/>
      <c r="O147" s="142">
        <f>N147</f>
        <v>0</v>
      </c>
      <c r="P147" s="142" t="s">
        <v>36</v>
      </c>
      <c r="Q147" s="142" t="s">
        <v>36</v>
      </c>
      <c r="R147" s="142">
        <f>J147+N147</f>
        <v>0</v>
      </c>
      <c r="S147" s="143">
        <f>R147</f>
        <v>0</v>
      </c>
    </row>
    <row r="148" spans="1:19" ht="18.75" customHeight="1" hidden="1">
      <c r="A148" s="155" t="s">
        <v>78</v>
      </c>
      <c r="B148" s="156"/>
      <c r="C148" s="140">
        <f>IF(E148+G148=0,0,ROUND((P148-Q148)/(G148+E148)/12,0))</f>
        <v>0</v>
      </c>
      <c r="D148" s="140">
        <f>IF(F148=0,0,ROUND(Q148/F148,0))</f>
        <v>0</v>
      </c>
      <c r="E148" s="141">
        <f>E149+E150</f>
        <v>0</v>
      </c>
      <c r="F148" s="142">
        <f>F149+F150</f>
        <v>0</v>
      </c>
      <c r="G148" s="143">
        <f>G149+G150</f>
        <v>0</v>
      </c>
      <c r="H148" s="144">
        <f>H149+H150</f>
        <v>0</v>
      </c>
      <c r="I148" s="142">
        <f>I149+I150</f>
        <v>0</v>
      </c>
      <c r="J148" s="142">
        <f>J151</f>
        <v>0</v>
      </c>
      <c r="K148" s="142">
        <f>IF(H148+J148=K149+K150+K151,H148+J148,"CHYBA")</f>
        <v>0</v>
      </c>
      <c r="L148" s="142">
        <f>L149+L150</f>
        <v>0</v>
      </c>
      <c r="M148" s="142">
        <f>M149+M150</f>
        <v>0</v>
      </c>
      <c r="N148" s="142">
        <f>N151</f>
        <v>0</v>
      </c>
      <c r="O148" s="142">
        <f>IF(L148+N148=O149+O150+O151,L148+N148,"CHYBA")</f>
        <v>0</v>
      </c>
      <c r="P148" s="142">
        <f>P149+P150</f>
        <v>0</v>
      </c>
      <c r="Q148" s="142">
        <f>Q149+Q150</f>
        <v>0</v>
      </c>
      <c r="R148" s="142">
        <f>R151</f>
        <v>0</v>
      </c>
      <c r="S148" s="143">
        <f>IF(P148+R148=S149+S150+S151,P148+R148,"CHYBA")</f>
        <v>0</v>
      </c>
    </row>
    <row r="149" spans="1:19" ht="18.75" customHeight="1" hidden="1">
      <c r="A149" s="153" t="s">
        <v>37</v>
      </c>
      <c r="B149" s="139" t="s">
        <v>36</v>
      </c>
      <c r="C149" s="140">
        <f>IF(E149+G149=0,0,ROUND((P149-Q149)/(G149+E149)/12,0))</f>
        <v>0</v>
      </c>
      <c r="D149" s="140">
        <f>IF(F149=0,0,ROUND(Q149/F149,0))</f>
        <v>0</v>
      </c>
      <c r="E149" s="159"/>
      <c r="F149" s="160"/>
      <c r="G149" s="161"/>
      <c r="H149" s="162"/>
      <c r="I149" s="160"/>
      <c r="J149" s="142" t="s">
        <v>36</v>
      </c>
      <c r="K149" s="142">
        <f>H149</f>
        <v>0</v>
      </c>
      <c r="L149" s="160"/>
      <c r="M149" s="160"/>
      <c r="N149" s="142" t="s">
        <v>36</v>
      </c>
      <c r="O149" s="142">
        <f>L149</f>
        <v>0</v>
      </c>
      <c r="P149" s="142">
        <f>H149+L149</f>
        <v>0</v>
      </c>
      <c r="Q149" s="142">
        <f>I149+M149</f>
        <v>0</v>
      </c>
      <c r="R149" s="142" t="s">
        <v>36</v>
      </c>
      <c r="S149" s="143">
        <f>P149</f>
        <v>0</v>
      </c>
    </row>
    <row r="150" spans="1:19" ht="18.75" customHeight="1" hidden="1">
      <c r="A150" s="153" t="s">
        <v>38</v>
      </c>
      <c r="B150" s="139" t="s">
        <v>36</v>
      </c>
      <c r="C150" s="140">
        <f>IF(E150+G150=0,0,ROUND((P150-Q150)/(G150+E150)/12,0))</f>
        <v>0</v>
      </c>
      <c r="D150" s="140">
        <f>IF(F150=0,0,ROUND(Q150/F150,0))</f>
        <v>0</v>
      </c>
      <c r="E150" s="159"/>
      <c r="F150" s="160"/>
      <c r="G150" s="161"/>
      <c r="H150" s="162"/>
      <c r="I150" s="160"/>
      <c r="J150" s="142" t="s">
        <v>36</v>
      </c>
      <c r="K150" s="142">
        <f>H150</f>
        <v>0</v>
      </c>
      <c r="L150" s="160"/>
      <c r="M150" s="160"/>
      <c r="N150" s="142" t="s">
        <v>36</v>
      </c>
      <c r="O150" s="142">
        <f>L150</f>
        <v>0</v>
      </c>
      <c r="P150" s="142">
        <f>H150+L150</f>
        <v>0</v>
      </c>
      <c r="Q150" s="142">
        <f>I150+M150</f>
        <v>0</v>
      </c>
      <c r="R150" s="142" t="s">
        <v>36</v>
      </c>
      <c r="S150" s="143">
        <f>P150</f>
        <v>0</v>
      </c>
    </row>
    <row r="151" spans="1:19" ht="18.75" customHeight="1" hidden="1">
      <c r="A151" s="153" t="s">
        <v>39</v>
      </c>
      <c r="B151" s="139" t="s">
        <v>36</v>
      </c>
      <c r="C151" s="140" t="s">
        <v>36</v>
      </c>
      <c r="D151" s="140" t="s">
        <v>36</v>
      </c>
      <c r="E151" s="141" t="s">
        <v>36</v>
      </c>
      <c r="F151" s="142" t="s">
        <v>36</v>
      </c>
      <c r="G151" s="143" t="s">
        <v>36</v>
      </c>
      <c r="H151" s="144" t="s">
        <v>36</v>
      </c>
      <c r="I151" s="142" t="s">
        <v>36</v>
      </c>
      <c r="J151" s="160"/>
      <c r="K151" s="142">
        <f>J151</f>
        <v>0</v>
      </c>
      <c r="L151" s="142" t="s">
        <v>36</v>
      </c>
      <c r="M151" s="142" t="s">
        <v>36</v>
      </c>
      <c r="N151" s="160"/>
      <c r="O151" s="142">
        <f>N151</f>
        <v>0</v>
      </c>
      <c r="P151" s="142" t="s">
        <v>36</v>
      </c>
      <c r="Q151" s="142" t="s">
        <v>36</v>
      </c>
      <c r="R151" s="142">
        <f>J151+N151</f>
        <v>0</v>
      </c>
      <c r="S151" s="143">
        <f>R151</f>
        <v>0</v>
      </c>
    </row>
    <row r="152" spans="1:19" ht="18.75" customHeight="1" hidden="1">
      <c r="A152" s="155" t="s">
        <v>78</v>
      </c>
      <c r="B152" s="156"/>
      <c r="C152" s="140">
        <f>IF(E152+G152=0,0,ROUND((P152-Q152)/(G152+E152)/12,0))</f>
        <v>0</v>
      </c>
      <c r="D152" s="140">
        <f>IF(F152=0,0,ROUND(Q152/F152,0))</f>
        <v>0</v>
      </c>
      <c r="E152" s="141">
        <f>E153+E154</f>
        <v>0</v>
      </c>
      <c r="F152" s="142">
        <f>F153+F154</f>
        <v>0</v>
      </c>
      <c r="G152" s="143">
        <f>G153+G154</f>
        <v>0</v>
      </c>
      <c r="H152" s="144">
        <f>H153+H154</f>
        <v>0</v>
      </c>
      <c r="I152" s="142">
        <f>I153+I154</f>
        <v>0</v>
      </c>
      <c r="J152" s="142">
        <f>J155</f>
        <v>0</v>
      </c>
      <c r="K152" s="142">
        <f>IF(H152+J152=K153+K154+K155,H152+J152,"CHYBA")</f>
        <v>0</v>
      </c>
      <c r="L152" s="142">
        <f>L153+L154</f>
        <v>0</v>
      </c>
      <c r="M152" s="142">
        <f>M153+M154</f>
        <v>0</v>
      </c>
      <c r="N152" s="142">
        <f>N155</f>
        <v>0</v>
      </c>
      <c r="O152" s="142">
        <f>IF(L152+N152=O153+O154+O155,L152+N152,"CHYBA")</f>
        <v>0</v>
      </c>
      <c r="P152" s="142">
        <f>P153+P154</f>
        <v>0</v>
      </c>
      <c r="Q152" s="142">
        <f>Q153+Q154</f>
        <v>0</v>
      </c>
      <c r="R152" s="142">
        <f>R155</f>
        <v>0</v>
      </c>
      <c r="S152" s="143">
        <f>IF(P152+R152=S153+S154+S155,P152+R152,"CHYBA")</f>
        <v>0</v>
      </c>
    </row>
    <row r="153" spans="1:19" ht="18.75" customHeight="1" hidden="1">
      <c r="A153" s="153" t="s">
        <v>37</v>
      </c>
      <c r="B153" s="139" t="s">
        <v>36</v>
      </c>
      <c r="C153" s="140">
        <f>IF(E153+G153=0,0,ROUND((P153-Q153)/(G153+E153)/12,0))</f>
        <v>0</v>
      </c>
      <c r="D153" s="140">
        <f>IF(F153=0,0,ROUND(Q153/F153,0))</f>
        <v>0</v>
      </c>
      <c r="E153" s="159"/>
      <c r="F153" s="160"/>
      <c r="G153" s="161"/>
      <c r="H153" s="162"/>
      <c r="I153" s="160"/>
      <c r="J153" s="142" t="s">
        <v>36</v>
      </c>
      <c r="K153" s="142">
        <f>H153</f>
        <v>0</v>
      </c>
      <c r="L153" s="160"/>
      <c r="M153" s="160"/>
      <c r="N153" s="142" t="s">
        <v>36</v>
      </c>
      <c r="O153" s="142">
        <f>L153</f>
        <v>0</v>
      </c>
      <c r="P153" s="142">
        <f>H153+L153</f>
        <v>0</v>
      </c>
      <c r="Q153" s="142">
        <f>I153+M153</f>
        <v>0</v>
      </c>
      <c r="R153" s="142" t="s">
        <v>36</v>
      </c>
      <c r="S153" s="143">
        <f>P153</f>
        <v>0</v>
      </c>
    </row>
    <row r="154" spans="1:19" ht="18.75" customHeight="1" hidden="1">
      <c r="A154" s="153" t="s">
        <v>38</v>
      </c>
      <c r="B154" s="139" t="s">
        <v>36</v>
      </c>
      <c r="C154" s="140">
        <f>IF(E154+G154=0,0,ROUND((P154-Q154)/(G154+E154)/12,0))</f>
        <v>0</v>
      </c>
      <c r="D154" s="140">
        <f>IF(F154=0,0,ROUND(Q154/F154,0))</f>
        <v>0</v>
      </c>
      <c r="E154" s="159"/>
      <c r="F154" s="160"/>
      <c r="G154" s="161"/>
      <c r="H154" s="162"/>
      <c r="I154" s="160"/>
      <c r="J154" s="142" t="s">
        <v>36</v>
      </c>
      <c r="K154" s="142">
        <f>H154</f>
        <v>0</v>
      </c>
      <c r="L154" s="160"/>
      <c r="M154" s="160"/>
      <c r="N154" s="142" t="s">
        <v>36</v>
      </c>
      <c r="O154" s="142">
        <f>L154</f>
        <v>0</v>
      </c>
      <c r="P154" s="142">
        <f>H154+L154</f>
        <v>0</v>
      </c>
      <c r="Q154" s="142">
        <f>I154+M154</f>
        <v>0</v>
      </c>
      <c r="R154" s="142" t="s">
        <v>36</v>
      </c>
      <c r="S154" s="143">
        <f>P154</f>
        <v>0</v>
      </c>
    </row>
    <row r="155" spans="1:19" ht="18.75" customHeight="1" hidden="1">
      <c r="A155" s="153" t="s">
        <v>39</v>
      </c>
      <c r="B155" s="139" t="s">
        <v>36</v>
      </c>
      <c r="C155" s="140" t="s">
        <v>36</v>
      </c>
      <c r="D155" s="140" t="s">
        <v>36</v>
      </c>
      <c r="E155" s="141" t="s">
        <v>36</v>
      </c>
      <c r="F155" s="142" t="s">
        <v>36</v>
      </c>
      <c r="G155" s="143" t="s">
        <v>36</v>
      </c>
      <c r="H155" s="144" t="s">
        <v>36</v>
      </c>
      <c r="I155" s="142" t="s">
        <v>36</v>
      </c>
      <c r="J155" s="160"/>
      <c r="K155" s="142">
        <f>J155</f>
        <v>0</v>
      </c>
      <c r="L155" s="142" t="s">
        <v>36</v>
      </c>
      <c r="M155" s="142" t="s">
        <v>36</v>
      </c>
      <c r="N155" s="160"/>
      <c r="O155" s="142">
        <f>N155</f>
        <v>0</v>
      </c>
      <c r="P155" s="142" t="s">
        <v>36</v>
      </c>
      <c r="Q155" s="142" t="s">
        <v>36</v>
      </c>
      <c r="R155" s="142">
        <f>J155+N155</f>
        <v>0</v>
      </c>
      <c r="S155" s="143">
        <f>R155</f>
        <v>0</v>
      </c>
    </row>
    <row r="156" spans="1:19" ht="18.75" customHeight="1" hidden="1">
      <c r="A156" s="155" t="s">
        <v>78</v>
      </c>
      <c r="B156" s="156"/>
      <c r="C156" s="140">
        <f>IF(E156+G156=0,0,ROUND((P156-Q156)/(G156+E156)/12,0))</f>
        <v>0</v>
      </c>
      <c r="D156" s="140">
        <f>IF(F156=0,0,ROUND(Q156/F156,0))</f>
        <v>0</v>
      </c>
      <c r="E156" s="141">
        <f>E157+E158</f>
        <v>0</v>
      </c>
      <c r="F156" s="142">
        <f>F157+F158</f>
        <v>0</v>
      </c>
      <c r="G156" s="143">
        <f>G157+G158</f>
        <v>0</v>
      </c>
      <c r="H156" s="144">
        <f>H157+H158</f>
        <v>0</v>
      </c>
      <c r="I156" s="142">
        <f>I157+I158</f>
        <v>0</v>
      </c>
      <c r="J156" s="142">
        <f>J159</f>
        <v>0</v>
      </c>
      <c r="K156" s="142">
        <f>IF(H156+J156=K157+K158+K159,H156+J156,"CHYBA")</f>
        <v>0</v>
      </c>
      <c r="L156" s="142">
        <f>L157+L158</f>
        <v>0</v>
      </c>
      <c r="M156" s="142">
        <f>M157+M158</f>
        <v>0</v>
      </c>
      <c r="N156" s="142">
        <f>N159</f>
        <v>0</v>
      </c>
      <c r="O156" s="142">
        <f>IF(L156+N156=O157+O158+O159,L156+N156,"CHYBA")</f>
        <v>0</v>
      </c>
      <c r="P156" s="142">
        <f>P157+P158</f>
        <v>0</v>
      </c>
      <c r="Q156" s="142">
        <f>Q157+Q158</f>
        <v>0</v>
      </c>
      <c r="R156" s="142">
        <f>R159</f>
        <v>0</v>
      </c>
      <c r="S156" s="143">
        <f>IF(P156+R156=S157+S158+S159,P156+R156,"CHYBA")</f>
        <v>0</v>
      </c>
    </row>
    <row r="157" spans="1:19" ht="18.75" customHeight="1" hidden="1">
      <c r="A157" s="153" t="s">
        <v>37</v>
      </c>
      <c r="B157" s="139" t="s">
        <v>36</v>
      </c>
      <c r="C157" s="140">
        <f>IF(E157+G157=0,0,ROUND((P157-Q157)/(G157+E157)/12,0))</f>
        <v>0</v>
      </c>
      <c r="D157" s="140">
        <f>IF(F157=0,0,ROUND(Q157/F157,0))</f>
        <v>0</v>
      </c>
      <c r="E157" s="159"/>
      <c r="F157" s="160"/>
      <c r="G157" s="161"/>
      <c r="H157" s="162"/>
      <c r="I157" s="160"/>
      <c r="J157" s="142" t="s">
        <v>36</v>
      </c>
      <c r="K157" s="142">
        <f>H157</f>
        <v>0</v>
      </c>
      <c r="L157" s="160"/>
      <c r="M157" s="160"/>
      <c r="N157" s="142" t="s">
        <v>36</v>
      </c>
      <c r="O157" s="142">
        <f>L157</f>
        <v>0</v>
      </c>
      <c r="P157" s="142">
        <f>H157+L157</f>
        <v>0</v>
      </c>
      <c r="Q157" s="142">
        <f>I157+M157</f>
        <v>0</v>
      </c>
      <c r="R157" s="142" t="s">
        <v>36</v>
      </c>
      <c r="S157" s="143">
        <f>P157</f>
        <v>0</v>
      </c>
    </row>
    <row r="158" spans="1:19" ht="18.75" customHeight="1" hidden="1">
      <c r="A158" s="153" t="s">
        <v>38</v>
      </c>
      <c r="B158" s="139" t="s">
        <v>36</v>
      </c>
      <c r="C158" s="140">
        <f>IF(E158+G158=0,0,ROUND((P158-Q158)/(G158+E158)/12,0))</f>
        <v>0</v>
      </c>
      <c r="D158" s="140">
        <f>IF(F158=0,0,ROUND(Q158/F158,0))</f>
        <v>0</v>
      </c>
      <c r="E158" s="159"/>
      <c r="F158" s="160"/>
      <c r="G158" s="161"/>
      <c r="H158" s="162"/>
      <c r="I158" s="160"/>
      <c r="J158" s="142" t="s">
        <v>36</v>
      </c>
      <c r="K158" s="142">
        <f>H158</f>
        <v>0</v>
      </c>
      <c r="L158" s="160"/>
      <c r="M158" s="160"/>
      <c r="N158" s="142" t="s">
        <v>36</v>
      </c>
      <c r="O158" s="142">
        <f>L158</f>
        <v>0</v>
      </c>
      <c r="P158" s="142">
        <f>H158+L158</f>
        <v>0</v>
      </c>
      <c r="Q158" s="142">
        <f>I158+M158</f>
        <v>0</v>
      </c>
      <c r="R158" s="142" t="s">
        <v>36</v>
      </c>
      <c r="S158" s="143">
        <f>P158</f>
        <v>0</v>
      </c>
    </row>
    <row r="159" spans="1:19" ht="18.75" customHeight="1" hidden="1">
      <c r="A159" s="153" t="s">
        <v>39</v>
      </c>
      <c r="B159" s="139" t="s">
        <v>36</v>
      </c>
      <c r="C159" s="140" t="s">
        <v>36</v>
      </c>
      <c r="D159" s="140" t="s">
        <v>36</v>
      </c>
      <c r="E159" s="141" t="s">
        <v>36</v>
      </c>
      <c r="F159" s="142" t="s">
        <v>36</v>
      </c>
      <c r="G159" s="143" t="s">
        <v>36</v>
      </c>
      <c r="H159" s="144" t="s">
        <v>36</v>
      </c>
      <c r="I159" s="142" t="s">
        <v>36</v>
      </c>
      <c r="J159" s="160"/>
      <c r="K159" s="142">
        <f>J159</f>
        <v>0</v>
      </c>
      <c r="L159" s="142" t="s">
        <v>36</v>
      </c>
      <c r="M159" s="142" t="s">
        <v>36</v>
      </c>
      <c r="N159" s="160"/>
      <c r="O159" s="142">
        <f>N159</f>
        <v>0</v>
      </c>
      <c r="P159" s="142" t="s">
        <v>36</v>
      </c>
      <c r="Q159" s="142" t="s">
        <v>36</v>
      </c>
      <c r="R159" s="142">
        <f>J159+N159</f>
        <v>0</v>
      </c>
      <c r="S159" s="143">
        <f>R159</f>
        <v>0</v>
      </c>
    </row>
    <row r="160" spans="1:19" ht="18.75" customHeight="1" hidden="1">
      <c r="A160" s="155" t="s">
        <v>78</v>
      </c>
      <c r="B160" s="156"/>
      <c r="C160" s="140">
        <f>IF(E160+G160=0,0,ROUND((P160-Q160)/(G160+E160)/12,0))</f>
        <v>0</v>
      </c>
      <c r="D160" s="140">
        <f>IF(F160=0,0,ROUND(Q160/F160,0))</f>
        <v>0</v>
      </c>
      <c r="E160" s="141">
        <f>E161+E162</f>
        <v>0</v>
      </c>
      <c r="F160" s="142">
        <f>F161+F162</f>
        <v>0</v>
      </c>
      <c r="G160" s="143">
        <f>G161+G162</f>
        <v>0</v>
      </c>
      <c r="H160" s="144">
        <f>H161+H162</f>
        <v>0</v>
      </c>
      <c r="I160" s="142">
        <f>I161+I162</f>
        <v>0</v>
      </c>
      <c r="J160" s="142">
        <f>J163</f>
        <v>0</v>
      </c>
      <c r="K160" s="142">
        <f>IF(H160+J160=K161+K162+K163,H160+J160,"CHYBA")</f>
        <v>0</v>
      </c>
      <c r="L160" s="142">
        <f>L161+L162</f>
        <v>0</v>
      </c>
      <c r="M160" s="142">
        <f>M161+M162</f>
        <v>0</v>
      </c>
      <c r="N160" s="142">
        <f>N163</f>
        <v>0</v>
      </c>
      <c r="O160" s="142">
        <f>IF(L160+N160=O161+O162+O163,L160+N160,"CHYBA")</f>
        <v>0</v>
      </c>
      <c r="P160" s="142">
        <f>P161+P162</f>
        <v>0</v>
      </c>
      <c r="Q160" s="142">
        <f>Q161+Q162</f>
        <v>0</v>
      </c>
      <c r="R160" s="142">
        <f>R163</f>
        <v>0</v>
      </c>
      <c r="S160" s="143">
        <f>IF(P160+R160=S161+S162+S163,P160+R160,"CHYBA")</f>
        <v>0</v>
      </c>
    </row>
    <row r="161" spans="1:19" ht="18.75" customHeight="1" hidden="1">
      <c r="A161" s="153" t="s">
        <v>37</v>
      </c>
      <c r="B161" s="139" t="s">
        <v>36</v>
      </c>
      <c r="C161" s="140">
        <f>IF(E161+G161=0,0,ROUND((P161-Q161)/(G161+E161)/12,0))</f>
        <v>0</v>
      </c>
      <c r="D161" s="140">
        <f>IF(F161=0,0,ROUND(Q161/F161,0))</f>
        <v>0</v>
      </c>
      <c r="E161" s="159"/>
      <c r="F161" s="160"/>
      <c r="G161" s="161"/>
      <c r="H161" s="162"/>
      <c r="I161" s="160"/>
      <c r="J161" s="142" t="s">
        <v>36</v>
      </c>
      <c r="K161" s="142">
        <f>H161</f>
        <v>0</v>
      </c>
      <c r="L161" s="160"/>
      <c r="M161" s="160"/>
      <c r="N161" s="142" t="s">
        <v>36</v>
      </c>
      <c r="O161" s="142">
        <f>L161</f>
        <v>0</v>
      </c>
      <c r="P161" s="142">
        <f>H161+L161</f>
        <v>0</v>
      </c>
      <c r="Q161" s="142">
        <f>I161+M161</f>
        <v>0</v>
      </c>
      <c r="R161" s="142" t="s">
        <v>36</v>
      </c>
      <c r="S161" s="143">
        <f>P161</f>
        <v>0</v>
      </c>
    </row>
    <row r="162" spans="1:19" ht="18.75" customHeight="1" hidden="1">
      <c r="A162" s="153" t="s">
        <v>38</v>
      </c>
      <c r="B162" s="139" t="s">
        <v>36</v>
      </c>
      <c r="C162" s="140">
        <f>IF(E162+G162=0,0,ROUND((P162-Q162)/(G162+E162)/12,0))</f>
        <v>0</v>
      </c>
      <c r="D162" s="140">
        <f>IF(F162=0,0,ROUND(Q162/F162,0))</f>
        <v>0</v>
      </c>
      <c r="E162" s="159"/>
      <c r="F162" s="160"/>
      <c r="G162" s="161"/>
      <c r="H162" s="162"/>
      <c r="I162" s="160"/>
      <c r="J162" s="142" t="s">
        <v>36</v>
      </c>
      <c r="K162" s="142">
        <f>H162</f>
        <v>0</v>
      </c>
      <c r="L162" s="160"/>
      <c r="M162" s="160"/>
      <c r="N162" s="142" t="s">
        <v>36</v>
      </c>
      <c r="O162" s="142">
        <f>L162</f>
        <v>0</v>
      </c>
      <c r="P162" s="142">
        <f>H162+L162</f>
        <v>0</v>
      </c>
      <c r="Q162" s="142">
        <f>I162+M162</f>
        <v>0</v>
      </c>
      <c r="R162" s="142" t="s">
        <v>36</v>
      </c>
      <c r="S162" s="143">
        <f>P162</f>
        <v>0</v>
      </c>
    </row>
    <row r="163" spans="1:19" ht="18.75" customHeight="1" hidden="1">
      <c r="A163" s="153" t="s">
        <v>39</v>
      </c>
      <c r="B163" s="139" t="s">
        <v>36</v>
      </c>
      <c r="C163" s="140" t="s">
        <v>36</v>
      </c>
      <c r="D163" s="140" t="s">
        <v>36</v>
      </c>
      <c r="E163" s="141" t="s">
        <v>36</v>
      </c>
      <c r="F163" s="142" t="s">
        <v>36</v>
      </c>
      <c r="G163" s="143" t="s">
        <v>36</v>
      </c>
      <c r="H163" s="144" t="s">
        <v>36</v>
      </c>
      <c r="I163" s="142" t="s">
        <v>36</v>
      </c>
      <c r="J163" s="160"/>
      <c r="K163" s="142">
        <f>J163</f>
        <v>0</v>
      </c>
      <c r="L163" s="142" t="s">
        <v>36</v>
      </c>
      <c r="M163" s="142" t="s">
        <v>36</v>
      </c>
      <c r="N163" s="160"/>
      <c r="O163" s="142">
        <f>N163</f>
        <v>0</v>
      </c>
      <c r="P163" s="142" t="s">
        <v>36</v>
      </c>
      <c r="Q163" s="142" t="s">
        <v>36</v>
      </c>
      <c r="R163" s="142">
        <f>J163+N163</f>
        <v>0</v>
      </c>
      <c r="S163" s="143">
        <f>R163</f>
        <v>0</v>
      </c>
    </row>
    <row r="164" spans="1:19" ht="18.75" customHeight="1" hidden="1">
      <c r="A164" s="155" t="s">
        <v>78</v>
      </c>
      <c r="B164" s="156"/>
      <c r="C164" s="140">
        <f>IF(E164+G164=0,0,ROUND((P164-Q164)/(G164+E164)/12,0))</f>
        <v>0</v>
      </c>
      <c r="D164" s="140">
        <f>IF(F164=0,0,ROUND(Q164/F164,0))</f>
        <v>0</v>
      </c>
      <c r="E164" s="141">
        <f>E165+E166</f>
        <v>0</v>
      </c>
      <c r="F164" s="142">
        <f>F165+F166</f>
        <v>0</v>
      </c>
      <c r="G164" s="143">
        <f>G165+G166</f>
        <v>0</v>
      </c>
      <c r="H164" s="144">
        <f>H165+H166</f>
        <v>0</v>
      </c>
      <c r="I164" s="142">
        <f>I165+I166</f>
        <v>0</v>
      </c>
      <c r="J164" s="142">
        <f>J167</f>
        <v>0</v>
      </c>
      <c r="K164" s="142">
        <f>IF(H164+J164=K165+K166+K167,H164+J164,"CHYBA")</f>
        <v>0</v>
      </c>
      <c r="L164" s="142">
        <f>L165+L166</f>
        <v>0</v>
      </c>
      <c r="M164" s="142">
        <f>M165+M166</f>
        <v>0</v>
      </c>
      <c r="N164" s="142">
        <f>N167</f>
        <v>0</v>
      </c>
      <c r="O164" s="142">
        <f>IF(L164+N164=O165+O166+O167,L164+N164,"CHYBA")</f>
        <v>0</v>
      </c>
      <c r="P164" s="142">
        <f>P165+P166</f>
        <v>0</v>
      </c>
      <c r="Q164" s="142">
        <f>Q165+Q166</f>
        <v>0</v>
      </c>
      <c r="R164" s="142">
        <f>R167</f>
        <v>0</v>
      </c>
      <c r="S164" s="143">
        <f>IF(P164+R164=S165+S166+S167,P164+R164,"CHYBA")</f>
        <v>0</v>
      </c>
    </row>
    <row r="165" spans="1:19" ht="18.75" customHeight="1" hidden="1">
      <c r="A165" s="153" t="s">
        <v>37</v>
      </c>
      <c r="B165" s="139" t="s">
        <v>36</v>
      </c>
      <c r="C165" s="140">
        <f>IF(E165+G165=0,0,ROUND((P165-Q165)/(G165+E165)/12,0))</f>
        <v>0</v>
      </c>
      <c r="D165" s="140">
        <f>IF(F165=0,0,ROUND(Q165/F165,0))</f>
        <v>0</v>
      </c>
      <c r="E165" s="159"/>
      <c r="F165" s="160"/>
      <c r="G165" s="161"/>
      <c r="H165" s="162"/>
      <c r="I165" s="160"/>
      <c r="J165" s="142" t="s">
        <v>36</v>
      </c>
      <c r="K165" s="142">
        <f>H165</f>
        <v>0</v>
      </c>
      <c r="L165" s="160"/>
      <c r="M165" s="160"/>
      <c r="N165" s="142" t="s">
        <v>36</v>
      </c>
      <c r="O165" s="142">
        <f>L165</f>
        <v>0</v>
      </c>
      <c r="P165" s="142">
        <f>H165+L165</f>
        <v>0</v>
      </c>
      <c r="Q165" s="142">
        <f>I165+M165</f>
        <v>0</v>
      </c>
      <c r="R165" s="142" t="s">
        <v>36</v>
      </c>
      <c r="S165" s="143">
        <f>P165</f>
        <v>0</v>
      </c>
    </row>
    <row r="166" spans="1:19" ht="18.75" customHeight="1" hidden="1">
      <c r="A166" s="153" t="s">
        <v>38</v>
      </c>
      <c r="B166" s="139" t="s">
        <v>36</v>
      </c>
      <c r="C166" s="140">
        <f>IF(E166+G166=0,0,ROUND((P166-Q166)/(G166+E166)/12,0))</f>
        <v>0</v>
      </c>
      <c r="D166" s="140">
        <f>IF(F166=0,0,ROUND(Q166/F166,0))</f>
        <v>0</v>
      </c>
      <c r="E166" s="159"/>
      <c r="F166" s="160"/>
      <c r="G166" s="161"/>
      <c r="H166" s="162"/>
      <c r="I166" s="160"/>
      <c r="J166" s="142" t="s">
        <v>36</v>
      </c>
      <c r="K166" s="142">
        <f>H166</f>
        <v>0</v>
      </c>
      <c r="L166" s="160"/>
      <c r="M166" s="160"/>
      <c r="N166" s="142" t="s">
        <v>36</v>
      </c>
      <c r="O166" s="142">
        <f>L166</f>
        <v>0</v>
      </c>
      <c r="P166" s="142">
        <f>H166+L166</f>
        <v>0</v>
      </c>
      <c r="Q166" s="142">
        <f>I166+M166</f>
        <v>0</v>
      </c>
      <c r="R166" s="142" t="s">
        <v>36</v>
      </c>
      <c r="S166" s="143">
        <f>P166</f>
        <v>0</v>
      </c>
    </row>
    <row r="167" spans="1:19" ht="18.75" customHeight="1" hidden="1">
      <c r="A167" s="153" t="s">
        <v>39</v>
      </c>
      <c r="B167" s="139" t="s">
        <v>36</v>
      </c>
      <c r="C167" s="140" t="s">
        <v>36</v>
      </c>
      <c r="D167" s="140" t="s">
        <v>36</v>
      </c>
      <c r="E167" s="141" t="s">
        <v>36</v>
      </c>
      <c r="F167" s="142" t="s">
        <v>36</v>
      </c>
      <c r="G167" s="143" t="s">
        <v>36</v>
      </c>
      <c r="H167" s="144" t="s">
        <v>36</v>
      </c>
      <c r="I167" s="142" t="s">
        <v>36</v>
      </c>
      <c r="J167" s="160"/>
      <c r="K167" s="142">
        <f>J167</f>
        <v>0</v>
      </c>
      <c r="L167" s="142" t="s">
        <v>36</v>
      </c>
      <c r="M167" s="142" t="s">
        <v>36</v>
      </c>
      <c r="N167" s="160"/>
      <c r="O167" s="142">
        <f>N167</f>
        <v>0</v>
      </c>
      <c r="P167" s="142" t="s">
        <v>36</v>
      </c>
      <c r="Q167" s="142" t="s">
        <v>36</v>
      </c>
      <c r="R167" s="142">
        <f>J167+N167</f>
        <v>0</v>
      </c>
      <c r="S167" s="143">
        <f>R167</f>
        <v>0</v>
      </c>
    </row>
    <row r="168" spans="1:19" ht="18.75" customHeight="1" hidden="1">
      <c r="A168" s="155" t="s">
        <v>78</v>
      </c>
      <c r="B168" s="156"/>
      <c r="C168" s="140">
        <f>IF(E168+G168=0,0,ROUND((P168-Q168)/(G168+E168)/12,0))</f>
        <v>0</v>
      </c>
      <c r="D168" s="140">
        <f>IF(F168=0,0,ROUND(Q168/F168,0))</f>
        <v>0</v>
      </c>
      <c r="E168" s="141">
        <f>E169+E170</f>
        <v>0</v>
      </c>
      <c r="F168" s="142">
        <f>F169+F170</f>
        <v>0</v>
      </c>
      <c r="G168" s="143">
        <f>G169+G170</f>
        <v>0</v>
      </c>
      <c r="H168" s="144">
        <f>H169+H170</f>
        <v>0</v>
      </c>
      <c r="I168" s="142">
        <f>I169+I170</f>
        <v>0</v>
      </c>
      <c r="J168" s="142">
        <f>J171</f>
        <v>0</v>
      </c>
      <c r="K168" s="142">
        <f>IF(H168+J168=K169+K170+K171,H168+J168,"CHYBA")</f>
        <v>0</v>
      </c>
      <c r="L168" s="142">
        <f>L169+L170</f>
        <v>0</v>
      </c>
      <c r="M168" s="142">
        <f>M169+M170</f>
        <v>0</v>
      </c>
      <c r="N168" s="142">
        <f>N171</f>
        <v>0</v>
      </c>
      <c r="O168" s="142">
        <f>IF(L168+N168=O169+O170+O171,L168+N168,"CHYBA")</f>
        <v>0</v>
      </c>
      <c r="P168" s="142">
        <f>P169+P170</f>
        <v>0</v>
      </c>
      <c r="Q168" s="142">
        <f>Q169+Q170</f>
        <v>0</v>
      </c>
      <c r="R168" s="142">
        <f>R171</f>
        <v>0</v>
      </c>
      <c r="S168" s="143">
        <f>IF(P168+R168=S169+S170+S171,P168+R168,"CHYBA")</f>
        <v>0</v>
      </c>
    </row>
    <row r="169" spans="1:19" ht="18.75" customHeight="1" hidden="1">
      <c r="A169" s="153" t="s">
        <v>37</v>
      </c>
      <c r="B169" s="139" t="s">
        <v>36</v>
      </c>
      <c r="C169" s="140">
        <f>IF(E169+G169=0,0,ROUND((P169-Q169)/(G169+E169)/12,0))</f>
        <v>0</v>
      </c>
      <c r="D169" s="140">
        <f>IF(F169=0,0,ROUND(Q169/F169,0))</f>
        <v>0</v>
      </c>
      <c r="E169" s="159"/>
      <c r="F169" s="160"/>
      <c r="G169" s="161"/>
      <c r="H169" s="162"/>
      <c r="I169" s="160"/>
      <c r="J169" s="142" t="s">
        <v>36</v>
      </c>
      <c r="K169" s="142">
        <f>H169</f>
        <v>0</v>
      </c>
      <c r="L169" s="160"/>
      <c r="M169" s="160"/>
      <c r="N169" s="142" t="s">
        <v>36</v>
      </c>
      <c r="O169" s="142">
        <f>L169</f>
        <v>0</v>
      </c>
      <c r="P169" s="142">
        <f>H169+L169</f>
        <v>0</v>
      </c>
      <c r="Q169" s="142">
        <f>I169+M169</f>
        <v>0</v>
      </c>
      <c r="R169" s="142" t="s">
        <v>36</v>
      </c>
      <c r="S169" s="143">
        <f>P169</f>
        <v>0</v>
      </c>
    </row>
    <row r="170" spans="1:19" ht="18.75" customHeight="1" hidden="1">
      <c r="A170" s="153" t="s">
        <v>38</v>
      </c>
      <c r="B170" s="139" t="s">
        <v>36</v>
      </c>
      <c r="C170" s="140">
        <f>IF(E170+G170=0,0,ROUND((P170-Q170)/(G170+E170)/12,0))</f>
        <v>0</v>
      </c>
      <c r="D170" s="140">
        <f>IF(F170=0,0,ROUND(Q170/F170,0))</f>
        <v>0</v>
      </c>
      <c r="E170" s="159"/>
      <c r="F170" s="160"/>
      <c r="G170" s="161"/>
      <c r="H170" s="162"/>
      <c r="I170" s="160"/>
      <c r="J170" s="142" t="s">
        <v>36</v>
      </c>
      <c r="K170" s="142">
        <f>H170</f>
        <v>0</v>
      </c>
      <c r="L170" s="160"/>
      <c r="M170" s="160"/>
      <c r="N170" s="142" t="s">
        <v>36</v>
      </c>
      <c r="O170" s="142">
        <f>L170</f>
        <v>0</v>
      </c>
      <c r="P170" s="142">
        <f>H170+L170</f>
        <v>0</v>
      </c>
      <c r="Q170" s="142">
        <f>I170+M170</f>
        <v>0</v>
      </c>
      <c r="R170" s="142" t="s">
        <v>36</v>
      </c>
      <c r="S170" s="143">
        <f>P170</f>
        <v>0</v>
      </c>
    </row>
    <row r="171" spans="1:19" ht="18.75" customHeight="1" hidden="1">
      <c r="A171" s="171" t="s">
        <v>39</v>
      </c>
      <c r="B171" s="172" t="s">
        <v>36</v>
      </c>
      <c r="C171" s="173" t="s">
        <v>36</v>
      </c>
      <c r="D171" s="173" t="s">
        <v>36</v>
      </c>
      <c r="E171" s="174" t="s">
        <v>36</v>
      </c>
      <c r="F171" s="175" t="s">
        <v>36</v>
      </c>
      <c r="G171" s="176" t="s">
        <v>36</v>
      </c>
      <c r="H171" s="177" t="s">
        <v>36</v>
      </c>
      <c r="I171" s="175" t="s">
        <v>36</v>
      </c>
      <c r="J171" s="178"/>
      <c r="K171" s="175">
        <f>J171</f>
        <v>0</v>
      </c>
      <c r="L171" s="175" t="s">
        <v>36</v>
      </c>
      <c r="M171" s="175" t="s">
        <v>36</v>
      </c>
      <c r="N171" s="178"/>
      <c r="O171" s="175">
        <f>N171</f>
        <v>0</v>
      </c>
      <c r="P171" s="175" t="s">
        <v>36</v>
      </c>
      <c r="Q171" s="175" t="s">
        <v>36</v>
      </c>
      <c r="R171" s="175">
        <f>J171+N171</f>
        <v>0</v>
      </c>
      <c r="S171" s="176">
        <f>R171</f>
        <v>0</v>
      </c>
    </row>
    <row r="172" spans="1:19" ht="18.75" customHeight="1" hidden="1">
      <c r="A172" s="179" t="s">
        <v>42</v>
      </c>
      <c r="B172" s="180" t="s">
        <v>36</v>
      </c>
      <c r="C172" s="181">
        <f>IF(E172+G172=0,0,ROUND((P172-Q172)/(G172+E172)/12,0))</f>
        <v>0</v>
      </c>
      <c r="D172" s="181">
        <f>IF(F172=0,0,ROUND(Q172/F172,0))</f>
        <v>0</v>
      </c>
      <c r="E172" s="182">
        <f>E173+E174</f>
        <v>0</v>
      </c>
      <c r="F172" s="183">
        <f>F173+F174</f>
        <v>0</v>
      </c>
      <c r="G172" s="184">
        <f>G173+G174</f>
        <v>0</v>
      </c>
      <c r="H172" s="185">
        <f>H173+H174</f>
        <v>0</v>
      </c>
      <c r="I172" s="183">
        <f>I173+I174</f>
        <v>0</v>
      </c>
      <c r="J172" s="183">
        <f>J175</f>
        <v>0</v>
      </c>
      <c r="K172" s="183">
        <f>IF(H172+J172=K173+K174+K175,H172+J172,"CHYBA")</f>
        <v>0</v>
      </c>
      <c r="L172" s="183">
        <f>L173+L174</f>
        <v>0</v>
      </c>
      <c r="M172" s="183">
        <f>M173+M174</f>
        <v>0</v>
      </c>
      <c r="N172" s="183">
        <f>N175</f>
        <v>0</v>
      </c>
      <c r="O172" s="183">
        <f>IF(L172+N172=O173+O174+O175,L172+N172,"CHYBA")</f>
        <v>0</v>
      </c>
      <c r="P172" s="183">
        <f>P173+P174</f>
        <v>0</v>
      </c>
      <c r="Q172" s="183">
        <f>Q173+Q174</f>
        <v>0</v>
      </c>
      <c r="R172" s="183">
        <f>R175</f>
        <v>0</v>
      </c>
      <c r="S172" s="184">
        <f>IF(P172+R172=S173+S174+S175,P172+R172,"CHYBA")</f>
        <v>0</v>
      </c>
    </row>
    <row r="173" spans="1:19" ht="18.75" customHeight="1" hidden="1">
      <c r="A173" s="153" t="s">
        <v>37</v>
      </c>
      <c r="B173" s="139" t="s">
        <v>36</v>
      </c>
      <c r="C173" s="140">
        <f>IF(E173+G173=0,0,ROUND((P173-Q173)/(G173+E173)/12,0))</f>
        <v>0</v>
      </c>
      <c r="D173" s="140">
        <f>IF(F173=0,0,ROUND(Q173/F173,0))</f>
        <v>0</v>
      </c>
      <c r="E173" s="141">
        <f aca="true" t="shared" si="11" ref="E173:I174">E177+E181+E185+E189+E193+E197+E201</f>
        <v>0</v>
      </c>
      <c r="F173" s="142">
        <f t="shared" si="11"/>
        <v>0</v>
      </c>
      <c r="G173" s="143">
        <f t="shared" si="11"/>
        <v>0</v>
      </c>
      <c r="H173" s="144">
        <f t="shared" si="11"/>
        <v>0</v>
      </c>
      <c r="I173" s="142">
        <f t="shared" si="11"/>
        <v>0</v>
      </c>
      <c r="J173" s="142" t="s">
        <v>36</v>
      </c>
      <c r="K173" s="142">
        <f>H173</f>
        <v>0</v>
      </c>
      <c r="L173" s="142">
        <f>L177+L181+L185+L189+L193+L197+L201</f>
        <v>0</v>
      </c>
      <c r="M173" s="142">
        <f>M177+M181+M185+M189+M193+M197+M201</f>
        <v>0</v>
      </c>
      <c r="N173" s="142" t="s">
        <v>36</v>
      </c>
      <c r="O173" s="142">
        <f>L173</f>
        <v>0</v>
      </c>
      <c r="P173" s="142">
        <f>H173+L173</f>
        <v>0</v>
      </c>
      <c r="Q173" s="142">
        <f>I173+M173</f>
        <v>0</v>
      </c>
      <c r="R173" s="142" t="s">
        <v>36</v>
      </c>
      <c r="S173" s="143">
        <f>P173</f>
        <v>0</v>
      </c>
    </row>
    <row r="174" spans="1:19" ht="18.75" customHeight="1" hidden="1">
      <c r="A174" s="153" t="s">
        <v>38</v>
      </c>
      <c r="B174" s="139" t="s">
        <v>36</v>
      </c>
      <c r="C174" s="140">
        <f>IF(E174+G174=0,0,ROUND((P174-Q174)/(G174+E174)/12,0))</f>
        <v>0</v>
      </c>
      <c r="D174" s="140">
        <f>IF(F174=0,0,ROUND(Q174/F174,0))</f>
        <v>0</v>
      </c>
      <c r="E174" s="141">
        <f t="shared" si="11"/>
        <v>0</v>
      </c>
      <c r="F174" s="142">
        <f t="shared" si="11"/>
        <v>0</v>
      </c>
      <c r="G174" s="143">
        <f t="shared" si="11"/>
        <v>0</v>
      </c>
      <c r="H174" s="144">
        <f t="shared" si="11"/>
        <v>0</v>
      </c>
      <c r="I174" s="142">
        <f t="shared" si="11"/>
        <v>0</v>
      </c>
      <c r="J174" s="142" t="s">
        <v>36</v>
      </c>
      <c r="K174" s="142">
        <f>H174</f>
        <v>0</v>
      </c>
      <c r="L174" s="142">
        <f>L178+L182+L186+L190+L194+L198+L202</f>
        <v>0</v>
      </c>
      <c r="M174" s="142">
        <f>M178+M182+M186+M190+M194+M198+M202</f>
        <v>0</v>
      </c>
      <c r="N174" s="142" t="s">
        <v>36</v>
      </c>
      <c r="O174" s="142">
        <f>L174</f>
        <v>0</v>
      </c>
      <c r="P174" s="142">
        <f>H174+L174</f>
        <v>0</v>
      </c>
      <c r="Q174" s="142">
        <f>I174+M174</f>
        <v>0</v>
      </c>
      <c r="R174" s="142" t="s">
        <v>36</v>
      </c>
      <c r="S174" s="143">
        <f>P174</f>
        <v>0</v>
      </c>
    </row>
    <row r="175" spans="1:19" ht="18.75" customHeight="1" hidden="1">
      <c r="A175" s="153" t="s">
        <v>39</v>
      </c>
      <c r="B175" s="139" t="s">
        <v>36</v>
      </c>
      <c r="C175" s="140" t="s">
        <v>36</v>
      </c>
      <c r="D175" s="140" t="s">
        <v>36</v>
      </c>
      <c r="E175" s="141" t="s">
        <v>36</v>
      </c>
      <c r="F175" s="142" t="s">
        <v>36</v>
      </c>
      <c r="G175" s="143" t="s">
        <v>36</v>
      </c>
      <c r="H175" s="144" t="s">
        <v>36</v>
      </c>
      <c r="I175" s="142" t="s">
        <v>36</v>
      </c>
      <c r="J175" s="142">
        <f>J179+J183+J187+J191+J195+J199+J203</f>
        <v>0</v>
      </c>
      <c r="K175" s="142">
        <f>J175</f>
        <v>0</v>
      </c>
      <c r="L175" s="142" t="s">
        <v>36</v>
      </c>
      <c r="M175" s="142" t="s">
        <v>36</v>
      </c>
      <c r="N175" s="142">
        <f>N179+N183+N187+N191+N195+N199+N203</f>
        <v>0</v>
      </c>
      <c r="O175" s="142">
        <f>N175</f>
        <v>0</v>
      </c>
      <c r="P175" s="142" t="s">
        <v>36</v>
      </c>
      <c r="Q175" s="142" t="s">
        <v>36</v>
      </c>
      <c r="R175" s="142">
        <f>J175+N175</f>
        <v>0</v>
      </c>
      <c r="S175" s="143">
        <f>R175</f>
        <v>0</v>
      </c>
    </row>
    <row r="176" spans="1:19" ht="18.75" customHeight="1" hidden="1">
      <c r="A176" s="155" t="s">
        <v>78</v>
      </c>
      <c r="B176" s="156"/>
      <c r="C176" s="140">
        <f>IF(E176+G176=0,0,ROUND((P176-Q176)/(G176+E176)/12,0))</f>
        <v>0</v>
      </c>
      <c r="D176" s="140">
        <f>IF(F176=0,0,ROUND(Q176/F176,0))</f>
        <v>0</v>
      </c>
      <c r="E176" s="141">
        <f>E177+E178</f>
        <v>0</v>
      </c>
      <c r="F176" s="142">
        <f>F177+F178</f>
        <v>0</v>
      </c>
      <c r="G176" s="143">
        <f>G177+G178</f>
        <v>0</v>
      </c>
      <c r="H176" s="157">
        <f>H177+H178</f>
        <v>0</v>
      </c>
      <c r="I176" s="158">
        <f>I177+I178</f>
        <v>0</v>
      </c>
      <c r="J176" s="158">
        <f>J179</f>
        <v>0</v>
      </c>
      <c r="K176" s="158">
        <f>IF(H176+J176=K177+K178+K179,H176+J176,"CHYBA")</f>
        <v>0</v>
      </c>
      <c r="L176" s="142">
        <f>L177+L178</f>
        <v>0</v>
      </c>
      <c r="M176" s="142">
        <f>M177+M178</f>
        <v>0</v>
      </c>
      <c r="N176" s="142">
        <f>N179</f>
        <v>0</v>
      </c>
      <c r="O176" s="142">
        <f>IF(L176+N176=O177+O178+O179,L176+N176,"CHYBA")</f>
        <v>0</v>
      </c>
      <c r="P176" s="142">
        <f>P177+P178</f>
        <v>0</v>
      </c>
      <c r="Q176" s="142">
        <f>Q177+Q178</f>
        <v>0</v>
      </c>
      <c r="R176" s="142">
        <f>R179</f>
        <v>0</v>
      </c>
      <c r="S176" s="143">
        <f>IF(P176+R176=S177+S178+S179,P176+R176,"CHYBA")</f>
        <v>0</v>
      </c>
    </row>
    <row r="177" spans="1:19" ht="18.75" customHeight="1" hidden="1">
      <c r="A177" s="153" t="s">
        <v>37</v>
      </c>
      <c r="B177" s="139" t="s">
        <v>36</v>
      </c>
      <c r="C177" s="140">
        <f>IF(E177+G177=0,0,ROUND((P177-Q177)/(G177+E177)/12,0))</f>
        <v>0</v>
      </c>
      <c r="D177" s="140">
        <f>IF(F177=0,0,ROUND(Q177/F177,0))</f>
        <v>0</v>
      </c>
      <c r="E177" s="159"/>
      <c r="F177" s="160"/>
      <c r="G177" s="161"/>
      <c r="H177" s="162"/>
      <c r="I177" s="160"/>
      <c r="J177" s="158" t="s">
        <v>36</v>
      </c>
      <c r="K177" s="158">
        <f>H177</f>
        <v>0</v>
      </c>
      <c r="L177" s="160"/>
      <c r="M177" s="160"/>
      <c r="N177" s="142" t="s">
        <v>36</v>
      </c>
      <c r="O177" s="142">
        <f>L177</f>
        <v>0</v>
      </c>
      <c r="P177" s="142">
        <f>H177+L177</f>
        <v>0</v>
      </c>
      <c r="Q177" s="142">
        <f>I177+M177</f>
        <v>0</v>
      </c>
      <c r="R177" s="142" t="s">
        <v>36</v>
      </c>
      <c r="S177" s="143">
        <f>P177</f>
        <v>0</v>
      </c>
    </row>
    <row r="178" spans="1:19" ht="18.75" customHeight="1" hidden="1">
      <c r="A178" s="153" t="s">
        <v>38</v>
      </c>
      <c r="B178" s="139" t="s">
        <v>36</v>
      </c>
      <c r="C178" s="140">
        <f>IF(E178+G178=0,0,ROUND((P178-Q178)/(G178+E178)/12,0))</f>
        <v>0</v>
      </c>
      <c r="D178" s="140">
        <f>IF(F178=0,0,ROUND(Q178/F178,0))</f>
        <v>0</v>
      </c>
      <c r="E178" s="159"/>
      <c r="F178" s="160"/>
      <c r="G178" s="161"/>
      <c r="H178" s="162"/>
      <c r="I178" s="160"/>
      <c r="J178" s="158" t="s">
        <v>36</v>
      </c>
      <c r="K178" s="158">
        <f>H178</f>
        <v>0</v>
      </c>
      <c r="L178" s="160"/>
      <c r="M178" s="160"/>
      <c r="N178" s="142" t="s">
        <v>36</v>
      </c>
      <c r="O178" s="142">
        <f>L178</f>
        <v>0</v>
      </c>
      <c r="P178" s="142">
        <f>H178+L178</f>
        <v>0</v>
      </c>
      <c r="Q178" s="142">
        <f>I178+M178</f>
        <v>0</v>
      </c>
      <c r="R178" s="142" t="s">
        <v>36</v>
      </c>
      <c r="S178" s="143">
        <f>P178</f>
        <v>0</v>
      </c>
    </row>
    <row r="179" spans="1:19" ht="18.75" customHeight="1" hidden="1">
      <c r="A179" s="153" t="s">
        <v>39</v>
      </c>
      <c r="B179" s="139" t="s">
        <v>36</v>
      </c>
      <c r="C179" s="140" t="s">
        <v>36</v>
      </c>
      <c r="D179" s="140" t="s">
        <v>36</v>
      </c>
      <c r="E179" s="141" t="s">
        <v>36</v>
      </c>
      <c r="F179" s="142" t="s">
        <v>36</v>
      </c>
      <c r="G179" s="143" t="s">
        <v>36</v>
      </c>
      <c r="H179" s="144" t="s">
        <v>36</v>
      </c>
      <c r="I179" s="142" t="s">
        <v>36</v>
      </c>
      <c r="J179" s="160"/>
      <c r="K179" s="158">
        <f>J179</f>
        <v>0</v>
      </c>
      <c r="L179" s="142" t="s">
        <v>36</v>
      </c>
      <c r="M179" s="142" t="s">
        <v>36</v>
      </c>
      <c r="N179" s="160"/>
      <c r="O179" s="142">
        <f>N179</f>
        <v>0</v>
      </c>
      <c r="P179" s="142" t="s">
        <v>36</v>
      </c>
      <c r="Q179" s="142" t="s">
        <v>36</v>
      </c>
      <c r="R179" s="142">
        <f>J179+N179</f>
        <v>0</v>
      </c>
      <c r="S179" s="143">
        <f>R179</f>
        <v>0</v>
      </c>
    </row>
    <row r="180" spans="1:19" ht="18.75" customHeight="1" hidden="1">
      <c r="A180" s="155" t="s">
        <v>78</v>
      </c>
      <c r="B180" s="156"/>
      <c r="C180" s="140">
        <f>IF(E180+G180=0,0,ROUND((P180-Q180)/(G180+E180)/12,0))</f>
        <v>0</v>
      </c>
      <c r="D180" s="140">
        <f>IF(F180=0,0,ROUND(Q180/F180,0))</f>
        <v>0</v>
      </c>
      <c r="E180" s="141">
        <f>E181+E182</f>
        <v>0</v>
      </c>
      <c r="F180" s="142">
        <f>F181+F182</f>
        <v>0</v>
      </c>
      <c r="G180" s="143">
        <f>G181+G182</f>
        <v>0</v>
      </c>
      <c r="H180" s="144">
        <f>H181+H182</f>
        <v>0</v>
      </c>
      <c r="I180" s="142">
        <f>I181+I182</f>
        <v>0</v>
      </c>
      <c r="J180" s="142">
        <f>J183</f>
        <v>0</v>
      </c>
      <c r="K180" s="142">
        <f>IF(H180+J180=K181+K182+K183,H180+J180,"CHYBA")</f>
        <v>0</v>
      </c>
      <c r="L180" s="142">
        <f>L181+L182</f>
        <v>0</v>
      </c>
      <c r="M180" s="142">
        <f>M181+M182</f>
        <v>0</v>
      </c>
      <c r="N180" s="142">
        <f>N183</f>
        <v>0</v>
      </c>
      <c r="O180" s="142">
        <f>IF(L180+N180=O181+O182+O183,L180+N180,"CHYBA")</f>
        <v>0</v>
      </c>
      <c r="P180" s="142">
        <f>P181+P182</f>
        <v>0</v>
      </c>
      <c r="Q180" s="142">
        <f>Q181+Q182</f>
        <v>0</v>
      </c>
      <c r="R180" s="142">
        <f>R183</f>
        <v>0</v>
      </c>
      <c r="S180" s="143">
        <f>IF(P180+R180=S181+S182+S183,P180+R180,"CHYBA")</f>
        <v>0</v>
      </c>
    </row>
    <row r="181" spans="1:19" ht="18.75" customHeight="1" hidden="1">
      <c r="A181" s="153" t="s">
        <v>37</v>
      </c>
      <c r="B181" s="139" t="s">
        <v>36</v>
      </c>
      <c r="C181" s="140">
        <f>IF(E181+G181=0,0,ROUND((P181-Q181)/(G181+E181)/12,0))</f>
        <v>0</v>
      </c>
      <c r="D181" s="140">
        <f>IF(F181=0,0,ROUND(Q181/F181,0))</f>
        <v>0</v>
      </c>
      <c r="E181" s="159"/>
      <c r="F181" s="160"/>
      <c r="G181" s="161"/>
      <c r="H181" s="162"/>
      <c r="I181" s="160"/>
      <c r="J181" s="142" t="s">
        <v>36</v>
      </c>
      <c r="K181" s="142">
        <f>H181</f>
        <v>0</v>
      </c>
      <c r="L181" s="160"/>
      <c r="M181" s="160"/>
      <c r="N181" s="142" t="s">
        <v>36</v>
      </c>
      <c r="O181" s="142">
        <f>L181</f>
        <v>0</v>
      </c>
      <c r="P181" s="142">
        <f>H181+L181</f>
        <v>0</v>
      </c>
      <c r="Q181" s="142">
        <f>I181+M181</f>
        <v>0</v>
      </c>
      <c r="R181" s="142" t="s">
        <v>36</v>
      </c>
      <c r="S181" s="143">
        <f>P181</f>
        <v>0</v>
      </c>
    </row>
    <row r="182" spans="1:19" ht="18.75" customHeight="1" hidden="1">
      <c r="A182" s="153" t="s">
        <v>38</v>
      </c>
      <c r="B182" s="139" t="s">
        <v>36</v>
      </c>
      <c r="C182" s="140">
        <f>IF(E182+G182=0,0,ROUND((P182-Q182)/(G182+E182)/12,0))</f>
        <v>0</v>
      </c>
      <c r="D182" s="140">
        <f>IF(F182=0,0,ROUND(Q182/F182,0))</f>
        <v>0</v>
      </c>
      <c r="E182" s="159"/>
      <c r="F182" s="160"/>
      <c r="G182" s="161"/>
      <c r="H182" s="162"/>
      <c r="I182" s="160"/>
      <c r="J182" s="142" t="s">
        <v>36</v>
      </c>
      <c r="K182" s="142">
        <f>H182</f>
        <v>0</v>
      </c>
      <c r="L182" s="160"/>
      <c r="M182" s="160"/>
      <c r="N182" s="142" t="s">
        <v>36</v>
      </c>
      <c r="O182" s="142">
        <f>L182</f>
        <v>0</v>
      </c>
      <c r="P182" s="142">
        <f>H182+L182</f>
        <v>0</v>
      </c>
      <c r="Q182" s="142">
        <f>I182+M182</f>
        <v>0</v>
      </c>
      <c r="R182" s="142" t="s">
        <v>36</v>
      </c>
      <c r="S182" s="143">
        <f>P182</f>
        <v>0</v>
      </c>
    </row>
    <row r="183" spans="1:19" ht="18.75" customHeight="1" hidden="1">
      <c r="A183" s="153" t="s">
        <v>39</v>
      </c>
      <c r="B183" s="139" t="s">
        <v>36</v>
      </c>
      <c r="C183" s="140" t="s">
        <v>36</v>
      </c>
      <c r="D183" s="140" t="s">
        <v>36</v>
      </c>
      <c r="E183" s="141" t="s">
        <v>36</v>
      </c>
      <c r="F183" s="142" t="s">
        <v>36</v>
      </c>
      <c r="G183" s="143" t="s">
        <v>36</v>
      </c>
      <c r="H183" s="144" t="s">
        <v>36</v>
      </c>
      <c r="I183" s="142" t="s">
        <v>36</v>
      </c>
      <c r="J183" s="160"/>
      <c r="K183" s="142">
        <f>J183</f>
        <v>0</v>
      </c>
      <c r="L183" s="142" t="s">
        <v>36</v>
      </c>
      <c r="M183" s="142" t="s">
        <v>36</v>
      </c>
      <c r="N183" s="160"/>
      <c r="O183" s="142">
        <f>N183</f>
        <v>0</v>
      </c>
      <c r="P183" s="142" t="s">
        <v>36</v>
      </c>
      <c r="Q183" s="142" t="s">
        <v>36</v>
      </c>
      <c r="R183" s="142">
        <f>J183+N183</f>
        <v>0</v>
      </c>
      <c r="S183" s="143">
        <f>R183</f>
        <v>0</v>
      </c>
    </row>
    <row r="184" spans="1:19" ht="18.75" customHeight="1" hidden="1">
      <c r="A184" s="155" t="s">
        <v>78</v>
      </c>
      <c r="B184" s="156"/>
      <c r="C184" s="140">
        <f>IF(E184+G184=0,0,ROUND((P184-Q184)/(G184+E184)/12,0))</f>
        <v>0</v>
      </c>
      <c r="D184" s="140">
        <f>IF(F184=0,0,ROUND(Q184/F184,0))</f>
        <v>0</v>
      </c>
      <c r="E184" s="141">
        <f>E185+E186</f>
        <v>0</v>
      </c>
      <c r="F184" s="142">
        <f>F185+F186</f>
        <v>0</v>
      </c>
      <c r="G184" s="143">
        <f>G185+G186</f>
        <v>0</v>
      </c>
      <c r="H184" s="144">
        <f>H185+H186</f>
        <v>0</v>
      </c>
      <c r="I184" s="142">
        <f>I185+I186</f>
        <v>0</v>
      </c>
      <c r="J184" s="142">
        <f>J187</f>
        <v>0</v>
      </c>
      <c r="K184" s="142">
        <f>IF(H184+J184=K185+K186+K187,H184+J184,"CHYBA")</f>
        <v>0</v>
      </c>
      <c r="L184" s="142">
        <f>L185+L186</f>
        <v>0</v>
      </c>
      <c r="M184" s="142">
        <f>M185+M186</f>
        <v>0</v>
      </c>
      <c r="N184" s="142">
        <f>N187</f>
        <v>0</v>
      </c>
      <c r="O184" s="142">
        <f>IF(L184+N184=O185+O186+O187,L184+N184,"CHYBA")</f>
        <v>0</v>
      </c>
      <c r="P184" s="142">
        <f>P185+P186</f>
        <v>0</v>
      </c>
      <c r="Q184" s="142">
        <f>Q185+Q186</f>
        <v>0</v>
      </c>
      <c r="R184" s="142">
        <f>R187</f>
        <v>0</v>
      </c>
      <c r="S184" s="143">
        <f>IF(P184+R184=S185+S186+S187,P184+R184,"CHYBA")</f>
        <v>0</v>
      </c>
    </row>
    <row r="185" spans="1:19" ht="18.75" customHeight="1" hidden="1">
      <c r="A185" s="153" t="s">
        <v>37</v>
      </c>
      <c r="B185" s="139" t="s">
        <v>36</v>
      </c>
      <c r="C185" s="140">
        <f>IF(E185+G185=0,0,ROUND((P185-Q185)/(G185+E185)/12,0))</f>
        <v>0</v>
      </c>
      <c r="D185" s="140">
        <f>IF(F185=0,0,ROUND(Q185/F185,0))</f>
        <v>0</v>
      </c>
      <c r="E185" s="159"/>
      <c r="F185" s="160"/>
      <c r="G185" s="161"/>
      <c r="H185" s="162"/>
      <c r="I185" s="160"/>
      <c r="J185" s="142" t="s">
        <v>36</v>
      </c>
      <c r="K185" s="142">
        <f>H185</f>
        <v>0</v>
      </c>
      <c r="L185" s="160"/>
      <c r="M185" s="160"/>
      <c r="N185" s="142" t="s">
        <v>36</v>
      </c>
      <c r="O185" s="142">
        <f>L185</f>
        <v>0</v>
      </c>
      <c r="P185" s="142">
        <f>H185+L185</f>
        <v>0</v>
      </c>
      <c r="Q185" s="142">
        <f>I185+M185</f>
        <v>0</v>
      </c>
      <c r="R185" s="142" t="s">
        <v>36</v>
      </c>
      <c r="S185" s="143">
        <f>P185</f>
        <v>0</v>
      </c>
    </row>
    <row r="186" spans="1:19" ht="18.75" customHeight="1" hidden="1">
      <c r="A186" s="153" t="s">
        <v>38</v>
      </c>
      <c r="B186" s="139" t="s">
        <v>36</v>
      </c>
      <c r="C186" s="140">
        <f>IF(E186+G186=0,0,ROUND((P186-Q186)/(G186+E186)/12,0))</f>
        <v>0</v>
      </c>
      <c r="D186" s="140">
        <f>IF(F186=0,0,ROUND(Q186/F186,0))</f>
        <v>0</v>
      </c>
      <c r="E186" s="159"/>
      <c r="F186" s="160"/>
      <c r="G186" s="161"/>
      <c r="H186" s="162"/>
      <c r="I186" s="160"/>
      <c r="J186" s="142" t="s">
        <v>36</v>
      </c>
      <c r="K186" s="142">
        <f>H186</f>
        <v>0</v>
      </c>
      <c r="L186" s="160"/>
      <c r="M186" s="160"/>
      <c r="N186" s="142" t="s">
        <v>36</v>
      </c>
      <c r="O186" s="142">
        <f>L186</f>
        <v>0</v>
      </c>
      <c r="P186" s="142">
        <f>H186+L186</f>
        <v>0</v>
      </c>
      <c r="Q186" s="142">
        <f>I186+M186</f>
        <v>0</v>
      </c>
      <c r="R186" s="142" t="s">
        <v>36</v>
      </c>
      <c r="S186" s="143">
        <f>P186</f>
        <v>0</v>
      </c>
    </row>
    <row r="187" spans="1:19" ht="18.75" customHeight="1" hidden="1">
      <c r="A187" s="153" t="s">
        <v>39</v>
      </c>
      <c r="B187" s="139" t="s">
        <v>36</v>
      </c>
      <c r="C187" s="140" t="s">
        <v>36</v>
      </c>
      <c r="D187" s="140" t="s">
        <v>36</v>
      </c>
      <c r="E187" s="141" t="s">
        <v>36</v>
      </c>
      <c r="F187" s="142" t="s">
        <v>36</v>
      </c>
      <c r="G187" s="143" t="s">
        <v>36</v>
      </c>
      <c r="H187" s="144" t="s">
        <v>36</v>
      </c>
      <c r="I187" s="142" t="s">
        <v>36</v>
      </c>
      <c r="J187" s="160"/>
      <c r="K187" s="142">
        <f>J187</f>
        <v>0</v>
      </c>
      <c r="L187" s="142" t="s">
        <v>36</v>
      </c>
      <c r="M187" s="142" t="s">
        <v>36</v>
      </c>
      <c r="N187" s="160"/>
      <c r="O187" s="142">
        <f>N187</f>
        <v>0</v>
      </c>
      <c r="P187" s="142" t="s">
        <v>36</v>
      </c>
      <c r="Q187" s="142" t="s">
        <v>36</v>
      </c>
      <c r="R187" s="142">
        <f>J187+N187</f>
        <v>0</v>
      </c>
      <c r="S187" s="143">
        <f>R187</f>
        <v>0</v>
      </c>
    </row>
    <row r="188" spans="1:19" ht="18.75" customHeight="1" hidden="1">
      <c r="A188" s="155" t="s">
        <v>78</v>
      </c>
      <c r="B188" s="156"/>
      <c r="C188" s="140">
        <f>IF(E188+G188=0,0,ROUND((P188-Q188)/(G188+E188)/12,0))</f>
        <v>0</v>
      </c>
      <c r="D188" s="140">
        <f>IF(F188=0,0,ROUND(Q188/F188,0))</f>
        <v>0</v>
      </c>
      <c r="E188" s="141">
        <f>E189+E190</f>
        <v>0</v>
      </c>
      <c r="F188" s="142">
        <f>F189+F190</f>
        <v>0</v>
      </c>
      <c r="G188" s="143">
        <f>G189+G190</f>
        <v>0</v>
      </c>
      <c r="H188" s="144">
        <f>H189+H190</f>
        <v>0</v>
      </c>
      <c r="I188" s="142">
        <f>I189+I190</f>
        <v>0</v>
      </c>
      <c r="J188" s="142">
        <f>J191</f>
        <v>0</v>
      </c>
      <c r="K188" s="142">
        <f>IF(H188+J188=K189+K190+K191,H188+J188,"CHYBA")</f>
        <v>0</v>
      </c>
      <c r="L188" s="142">
        <f>L189+L190</f>
        <v>0</v>
      </c>
      <c r="M188" s="142">
        <f>M189+M190</f>
        <v>0</v>
      </c>
      <c r="N188" s="142">
        <f>N191</f>
        <v>0</v>
      </c>
      <c r="O188" s="142">
        <f>IF(L188+N188=O189+O190+O191,L188+N188,"CHYBA")</f>
        <v>0</v>
      </c>
      <c r="P188" s="142">
        <f>P189+P190</f>
        <v>0</v>
      </c>
      <c r="Q188" s="142">
        <f>Q189+Q190</f>
        <v>0</v>
      </c>
      <c r="R188" s="142">
        <f>R191</f>
        <v>0</v>
      </c>
      <c r="S188" s="143">
        <f>IF(P188+R188=S189+S190+S191,P188+R188,"CHYBA")</f>
        <v>0</v>
      </c>
    </row>
    <row r="189" spans="1:19" ht="18.75" customHeight="1" hidden="1">
      <c r="A189" s="153" t="s">
        <v>37</v>
      </c>
      <c r="B189" s="139" t="s">
        <v>36</v>
      </c>
      <c r="C189" s="140">
        <f>IF(E189+G189=0,0,ROUND((P189-Q189)/(G189+E189)/12,0))</f>
        <v>0</v>
      </c>
      <c r="D189" s="140">
        <f>IF(F189=0,0,ROUND(Q189/F189,0))</f>
        <v>0</v>
      </c>
      <c r="E189" s="159"/>
      <c r="F189" s="160"/>
      <c r="G189" s="161"/>
      <c r="H189" s="162"/>
      <c r="I189" s="160"/>
      <c r="J189" s="142" t="s">
        <v>36</v>
      </c>
      <c r="K189" s="142">
        <f>H189</f>
        <v>0</v>
      </c>
      <c r="L189" s="160"/>
      <c r="M189" s="160"/>
      <c r="N189" s="142" t="s">
        <v>36</v>
      </c>
      <c r="O189" s="142">
        <f>L189</f>
        <v>0</v>
      </c>
      <c r="P189" s="142">
        <f>H189+L189</f>
        <v>0</v>
      </c>
      <c r="Q189" s="142">
        <f>I189+M189</f>
        <v>0</v>
      </c>
      <c r="R189" s="142" t="s">
        <v>36</v>
      </c>
      <c r="S189" s="143">
        <f>P189</f>
        <v>0</v>
      </c>
    </row>
    <row r="190" spans="1:19" ht="18.75" customHeight="1" hidden="1">
      <c r="A190" s="153" t="s">
        <v>38</v>
      </c>
      <c r="B190" s="139" t="s">
        <v>36</v>
      </c>
      <c r="C190" s="140">
        <f>IF(E190+G190=0,0,ROUND((P190-Q190)/(G190+E190)/12,0))</f>
        <v>0</v>
      </c>
      <c r="D190" s="140">
        <f>IF(F190=0,0,ROUND(Q190/F190,0))</f>
        <v>0</v>
      </c>
      <c r="E190" s="159"/>
      <c r="F190" s="160"/>
      <c r="G190" s="161"/>
      <c r="H190" s="162"/>
      <c r="I190" s="160"/>
      <c r="J190" s="142" t="s">
        <v>36</v>
      </c>
      <c r="K190" s="142">
        <f>H190</f>
        <v>0</v>
      </c>
      <c r="L190" s="160"/>
      <c r="M190" s="160"/>
      <c r="N190" s="142" t="s">
        <v>36</v>
      </c>
      <c r="O190" s="142">
        <f>L190</f>
        <v>0</v>
      </c>
      <c r="P190" s="142">
        <f>H190+L190</f>
        <v>0</v>
      </c>
      <c r="Q190" s="142">
        <f>I190+M190</f>
        <v>0</v>
      </c>
      <c r="R190" s="142" t="s">
        <v>36</v>
      </c>
      <c r="S190" s="143">
        <f>P190</f>
        <v>0</v>
      </c>
    </row>
    <row r="191" spans="1:19" ht="18.75" customHeight="1" hidden="1">
      <c r="A191" s="153" t="s">
        <v>39</v>
      </c>
      <c r="B191" s="139" t="s">
        <v>36</v>
      </c>
      <c r="C191" s="140" t="s">
        <v>36</v>
      </c>
      <c r="D191" s="140" t="s">
        <v>36</v>
      </c>
      <c r="E191" s="141" t="s">
        <v>36</v>
      </c>
      <c r="F191" s="142" t="s">
        <v>36</v>
      </c>
      <c r="G191" s="143" t="s">
        <v>36</v>
      </c>
      <c r="H191" s="144" t="s">
        <v>36</v>
      </c>
      <c r="I191" s="142" t="s">
        <v>36</v>
      </c>
      <c r="J191" s="160"/>
      <c r="K191" s="142">
        <f>J191</f>
        <v>0</v>
      </c>
      <c r="L191" s="142" t="s">
        <v>36</v>
      </c>
      <c r="M191" s="142" t="s">
        <v>36</v>
      </c>
      <c r="N191" s="160"/>
      <c r="O191" s="142">
        <f>N191</f>
        <v>0</v>
      </c>
      <c r="P191" s="142" t="s">
        <v>36</v>
      </c>
      <c r="Q191" s="142" t="s">
        <v>36</v>
      </c>
      <c r="R191" s="142">
        <f>J191+N191</f>
        <v>0</v>
      </c>
      <c r="S191" s="143">
        <f>R191</f>
        <v>0</v>
      </c>
    </row>
    <row r="192" spans="1:19" ht="18.75" customHeight="1" hidden="1">
      <c r="A192" s="155" t="s">
        <v>78</v>
      </c>
      <c r="B192" s="156"/>
      <c r="C192" s="140">
        <f>IF(E192+G192=0,0,ROUND((P192-Q192)/(G192+E192)/12,0))</f>
        <v>0</v>
      </c>
      <c r="D192" s="140">
        <f>IF(F192=0,0,ROUND(Q192/F192,0))</f>
        <v>0</v>
      </c>
      <c r="E192" s="141">
        <f>E193+E194</f>
        <v>0</v>
      </c>
      <c r="F192" s="142">
        <f>F193+F194</f>
        <v>0</v>
      </c>
      <c r="G192" s="143">
        <f>G193+G194</f>
        <v>0</v>
      </c>
      <c r="H192" s="144">
        <f>H193+H194</f>
        <v>0</v>
      </c>
      <c r="I192" s="142">
        <f>I193+I194</f>
        <v>0</v>
      </c>
      <c r="J192" s="142">
        <f>J195</f>
        <v>0</v>
      </c>
      <c r="K192" s="142">
        <f>IF(H192+J192=K193+K194+K195,H192+J192,"CHYBA")</f>
        <v>0</v>
      </c>
      <c r="L192" s="142">
        <f>L193+L194</f>
        <v>0</v>
      </c>
      <c r="M192" s="142">
        <f>M193+M194</f>
        <v>0</v>
      </c>
      <c r="N192" s="142">
        <f>N195</f>
        <v>0</v>
      </c>
      <c r="O192" s="142">
        <f>IF(L192+N192=O193+O194+O195,L192+N192,"CHYBA")</f>
        <v>0</v>
      </c>
      <c r="P192" s="142">
        <f>P193+P194</f>
        <v>0</v>
      </c>
      <c r="Q192" s="142">
        <f>Q193+Q194</f>
        <v>0</v>
      </c>
      <c r="R192" s="142">
        <f>R195</f>
        <v>0</v>
      </c>
      <c r="S192" s="143">
        <f>IF(P192+R192=S193+S194+S195,P192+R192,"CHYBA")</f>
        <v>0</v>
      </c>
    </row>
    <row r="193" spans="1:19" ht="18.75" customHeight="1" hidden="1">
      <c r="A193" s="153" t="s">
        <v>37</v>
      </c>
      <c r="B193" s="139" t="s">
        <v>36</v>
      </c>
      <c r="C193" s="140">
        <f>IF(E193+G193=0,0,ROUND((P193-Q193)/(G193+E193)/12,0))</f>
        <v>0</v>
      </c>
      <c r="D193" s="140">
        <f>IF(F193=0,0,ROUND(Q193/F193,0))</f>
        <v>0</v>
      </c>
      <c r="E193" s="159"/>
      <c r="F193" s="160"/>
      <c r="G193" s="161"/>
      <c r="H193" s="162"/>
      <c r="I193" s="160"/>
      <c r="J193" s="142" t="s">
        <v>36</v>
      </c>
      <c r="K193" s="142">
        <f>H193</f>
        <v>0</v>
      </c>
      <c r="L193" s="160"/>
      <c r="M193" s="160"/>
      <c r="N193" s="142" t="s">
        <v>36</v>
      </c>
      <c r="O193" s="142">
        <f>L193</f>
        <v>0</v>
      </c>
      <c r="P193" s="142">
        <f>H193+L193</f>
        <v>0</v>
      </c>
      <c r="Q193" s="142">
        <f>I193+M193</f>
        <v>0</v>
      </c>
      <c r="R193" s="142" t="s">
        <v>36</v>
      </c>
      <c r="S193" s="143">
        <f>P193</f>
        <v>0</v>
      </c>
    </row>
    <row r="194" spans="1:19" ht="18.75" customHeight="1" hidden="1">
      <c r="A194" s="153" t="s">
        <v>38</v>
      </c>
      <c r="B194" s="139" t="s">
        <v>36</v>
      </c>
      <c r="C194" s="140">
        <f>IF(E194+G194=0,0,ROUND((P194-Q194)/(G194+E194)/12,0))</f>
        <v>0</v>
      </c>
      <c r="D194" s="140">
        <f>IF(F194=0,0,ROUND(Q194/F194,0))</f>
        <v>0</v>
      </c>
      <c r="E194" s="159"/>
      <c r="F194" s="160"/>
      <c r="G194" s="161"/>
      <c r="H194" s="162"/>
      <c r="I194" s="160"/>
      <c r="J194" s="142" t="s">
        <v>36</v>
      </c>
      <c r="K194" s="142">
        <f>H194</f>
        <v>0</v>
      </c>
      <c r="L194" s="160"/>
      <c r="M194" s="160"/>
      <c r="N194" s="142" t="s">
        <v>36</v>
      </c>
      <c r="O194" s="142">
        <f>L194</f>
        <v>0</v>
      </c>
      <c r="P194" s="142">
        <f>H194+L194</f>
        <v>0</v>
      </c>
      <c r="Q194" s="142">
        <f>I194+M194</f>
        <v>0</v>
      </c>
      <c r="R194" s="142" t="s">
        <v>36</v>
      </c>
      <c r="S194" s="143">
        <f>P194</f>
        <v>0</v>
      </c>
    </row>
    <row r="195" spans="1:19" ht="18.75" customHeight="1" hidden="1">
      <c r="A195" s="153" t="s">
        <v>39</v>
      </c>
      <c r="B195" s="139" t="s">
        <v>36</v>
      </c>
      <c r="C195" s="140" t="s">
        <v>36</v>
      </c>
      <c r="D195" s="140" t="s">
        <v>36</v>
      </c>
      <c r="E195" s="141" t="s">
        <v>36</v>
      </c>
      <c r="F195" s="142" t="s">
        <v>36</v>
      </c>
      <c r="G195" s="143" t="s">
        <v>36</v>
      </c>
      <c r="H195" s="144" t="s">
        <v>36</v>
      </c>
      <c r="I195" s="142" t="s">
        <v>36</v>
      </c>
      <c r="J195" s="160"/>
      <c r="K195" s="142">
        <f>J195</f>
        <v>0</v>
      </c>
      <c r="L195" s="142" t="s">
        <v>36</v>
      </c>
      <c r="M195" s="142" t="s">
        <v>36</v>
      </c>
      <c r="N195" s="160"/>
      <c r="O195" s="142">
        <f>N195</f>
        <v>0</v>
      </c>
      <c r="P195" s="142" t="s">
        <v>36</v>
      </c>
      <c r="Q195" s="142" t="s">
        <v>36</v>
      </c>
      <c r="R195" s="142">
        <f>J195+N195</f>
        <v>0</v>
      </c>
      <c r="S195" s="143">
        <f>R195</f>
        <v>0</v>
      </c>
    </row>
    <row r="196" spans="1:19" ht="18.75" customHeight="1" hidden="1">
      <c r="A196" s="155" t="s">
        <v>78</v>
      </c>
      <c r="B196" s="156"/>
      <c r="C196" s="140">
        <f>IF(E196+G196=0,0,ROUND((P196-Q196)/(G196+E196)/12,0))</f>
        <v>0</v>
      </c>
      <c r="D196" s="140">
        <f>IF(F196=0,0,ROUND(Q196/F196,0))</f>
        <v>0</v>
      </c>
      <c r="E196" s="141">
        <f>E197+E198</f>
        <v>0</v>
      </c>
      <c r="F196" s="142">
        <f>F197+F198</f>
        <v>0</v>
      </c>
      <c r="G196" s="143">
        <f>G197+G198</f>
        <v>0</v>
      </c>
      <c r="H196" s="144">
        <f>H197+H198</f>
        <v>0</v>
      </c>
      <c r="I196" s="142">
        <f>I197+I198</f>
        <v>0</v>
      </c>
      <c r="J196" s="142">
        <f>J199</f>
        <v>0</v>
      </c>
      <c r="K196" s="142">
        <f>IF(H196+J196=K197+K198+K199,H196+J196,"CHYBA")</f>
        <v>0</v>
      </c>
      <c r="L196" s="142">
        <f>L197+L198</f>
        <v>0</v>
      </c>
      <c r="M196" s="142">
        <f>M197+M198</f>
        <v>0</v>
      </c>
      <c r="N196" s="142">
        <f>N199</f>
        <v>0</v>
      </c>
      <c r="O196" s="142">
        <f>IF(L196+N196=O197+O198+O199,L196+N196,"CHYBA")</f>
        <v>0</v>
      </c>
      <c r="P196" s="142">
        <f>P197+P198</f>
        <v>0</v>
      </c>
      <c r="Q196" s="142">
        <f>Q197+Q198</f>
        <v>0</v>
      </c>
      <c r="R196" s="142">
        <f>R199</f>
        <v>0</v>
      </c>
      <c r="S196" s="143">
        <f>IF(P196+R196=S197+S198+S199,P196+R196,"CHYBA")</f>
        <v>0</v>
      </c>
    </row>
    <row r="197" spans="1:19" ht="18.75" customHeight="1" hidden="1">
      <c r="A197" s="153" t="s">
        <v>37</v>
      </c>
      <c r="B197" s="139" t="s">
        <v>36</v>
      </c>
      <c r="C197" s="140">
        <f>IF(E197+G197=0,0,ROUND((P197-Q197)/(G197+E197)/12,0))</f>
        <v>0</v>
      </c>
      <c r="D197" s="140">
        <f>IF(F197=0,0,ROUND(Q197/F197,0))</f>
        <v>0</v>
      </c>
      <c r="E197" s="159"/>
      <c r="F197" s="160"/>
      <c r="G197" s="161"/>
      <c r="H197" s="162"/>
      <c r="I197" s="160"/>
      <c r="J197" s="142" t="s">
        <v>36</v>
      </c>
      <c r="K197" s="142">
        <f>H197</f>
        <v>0</v>
      </c>
      <c r="L197" s="160"/>
      <c r="M197" s="160"/>
      <c r="N197" s="142" t="s">
        <v>36</v>
      </c>
      <c r="O197" s="142">
        <f>L197</f>
        <v>0</v>
      </c>
      <c r="P197" s="142">
        <f>H197+L197</f>
        <v>0</v>
      </c>
      <c r="Q197" s="142">
        <f>I197+M197</f>
        <v>0</v>
      </c>
      <c r="R197" s="142" t="s">
        <v>36</v>
      </c>
      <c r="S197" s="143">
        <f>P197</f>
        <v>0</v>
      </c>
    </row>
    <row r="198" spans="1:19" ht="18.75" customHeight="1" hidden="1">
      <c r="A198" s="153" t="s">
        <v>38</v>
      </c>
      <c r="B198" s="139" t="s">
        <v>36</v>
      </c>
      <c r="C198" s="140">
        <f>IF(E198+G198=0,0,ROUND((P198-Q198)/(G198+E198)/12,0))</f>
        <v>0</v>
      </c>
      <c r="D198" s="140">
        <f>IF(F198=0,0,ROUND(Q198/F198,0))</f>
        <v>0</v>
      </c>
      <c r="E198" s="159"/>
      <c r="F198" s="160"/>
      <c r="G198" s="161"/>
      <c r="H198" s="162"/>
      <c r="I198" s="160"/>
      <c r="J198" s="142" t="s">
        <v>36</v>
      </c>
      <c r="K198" s="142">
        <f>H198</f>
        <v>0</v>
      </c>
      <c r="L198" s="160"/>
      <c r="M198" s="160"/>
      <c r="N198" s="142" t="s">
        <v>36</v>
      </c>
      <c r="O198" s="142">
        <f>L198</f>
        <v>0</v>
      </c>
      <c r="P198" s="142">
        <f>H198+L198</f>
        <v>0</v>
      </c>
      <c r="Q198" s="142">
        <f>I198+M198</f>
        <v>0</v>
      </c>
      <c r="R198" s="142" t="s">
        <v>36</v>
      </c>
      <c r="S198" s="143">
        <f>P198</f>
        <v>0</v>
      </c>
    </row>
    <row r="199" spans="1:19" ht="18.75" customHeight="1" hidden="1">
      <c r="A199" s="153" t="s">
        <v>39</v>
      </c>
      <c r="B199" s="139" t="s">
        <v>36</v>
      </c>
      <c r="C199" s="140" t="s">
        <v>36</v>
      </c>
      <c r="D199" s="140" t="s">
        <v>36</v>
      </c>
      <c r="E199" s="141" t="s">
        <v>36</v>
      </c>
      <c r="F199" s="142" t="s">
        <v>36</v>
      </c>
      <c r="G199" s="143" t="s">
        <v>36</v>
      </c>
      <c r="H199" s="144" t="s">
        <v>36</v>
      </c>
      <c r="I199" s="142" t="s">
        <v>36</v>
      </c>
      <c r="J199" s="160"/>
      <c r="K199" s="142">
        <f>J199</f>
        <v>0</v>
      </c>
      <c r="L199" s="142" t="s">
        <v>36</v>
      </c>
      <c r="M199" s="142" t="s">
        <v>36</v>
      </c>
      <c r="N199" s="160"/>
      <c r="O199" s="142">
        <f>N199</f>
        <v>0</v>
      </c>
      <c r="P199" s="142" t="s">
        <v>36</v>
      </c>
      <c r="Q199" s="142" t="s">
        <v>36</v>
      </c>
      <c r="R199" s="142">
        <f>J199+N199</f>
        <v>0</v>
      </c>
      <c r="S199" s="143">
        <f>R199</f>
        <v>0</v>
      </c>
    </row>
    <row r="200" spans="1:19" ht="18.75" customHeight="1" hidden="1">
      <c r="A200" s="155" t="s">
        <v>78</v>
      </c>
      <c r="B200" s="156"/>
      <c r="C200" s="140">
        <f>IF(E200+G200=0,0,ROUND((P200-Q200)/(G200+E200)/12,0))</f>
        <v>0</v>
      </c>
      <c r="D200" s="140">
        <f>IF(F200=0,0,ROUND(Q200/F200,0))</f>
        <v>0</v>
      </c>
      <c r="E200" s="141">
        <f>E201+E202</f>
        <v>0</v>
      </c>
      <c r="F200" s="142">
        <f>F201+F202</f>
        <v>0</v>
      </c>
      <c r="G200" s="143">
        <f>G201+G202</f>
        <v>0</v>
      </c>
      <c r="H200" s="144">
        <f>H201+H202</f>
        <v>0</v>
      </c>
      <c r="I200" s="142">
        <f>I201+I202</f>
        <v>0</v>
      </c>
      <c r="J200" s="142">
        <f>J203</f>
        <v>0</v>
      </c>
      <c r="K200" s="142">
        <f>IF(H200+J200=K201+K202+K203,H200+J200,"CHYBA")</f>
        <v>0</v>
      </c>
      <c r="L200" s="142">
        <f>L201+L202</f>
        <v>0</v>
      </c>
      <c r="M200" s="142">
        <f>M201+M202</f>
        <v>0</v>
      </c>
      <c r="N200" s="142">
        <f>N203</f>
        <v>0</v>
      </c>
      <c r="O200" s="142">
        <f>IF(L200+N200=O201+O202+O203,L200+N200,"CHYBA")</f>
        <v>0</v>
      </c>
      <c r="P200" s="142">
        <f>P201+P202</f>
        <v>0</v>
      </c>
      <c r="Q200" s="142">
        <f>Q201+Q202</f>
        <v>0</v>
      </c>
      <c r="R200" s="142">
        <f>R203</f>
        <v>0</v>
      </c>
      <c r="S200" s="143">
        <f>IF(P200+R200=S201+S202+S203,P200+R200,"CHYBA")</f>
        <v>0</v>
      </c>
    </row>
    <row r="201" spans="1:19" ht="18.75" customHeight="1" hidden="1">
      <c r="A201" s="153" t="s">
        <v>37</v>
      </c>
      <c r="B201" s="139" t="s">
        <v>36</v>
      </c>
      <c r="C201" s="140">
        <f>IF(E201+G201=0,0,ROUND((P201-Q201)/(G201+E201)/12,0))</f>
        <v>0</v>
      </c>
      <c r="D201" s="140">
        <f>IF(F201=0,0,ROUND(Q201/F201,0))</f>
        <v>0</v>
      </c>
      <c r="E201" s="159"/>
      <c r="F201" s="160"/>
      <c r="G201" s="161"/>
      <c r="H201" s="162"/>
      <c r="I201" s="160"/>
      <c r="J201" s="142" t="s">
        <v>36</v>
      </c>
      <c r="K201" s="142">
        <f>H201</f>
        <v>0</v>
      </c>
      <c r="L201" s="160"/>
      <c r="M201" s="160"/>
      <c r="N201" s="142" t="s">
        <v>36</v>
      </c>
      <c r="O201" s="142">
        <f>L201</f>
        <v>0</v>
      </c>
      <c r="P201" s="142">
        <f>H201+L201</f>
        <v>0</v>
      </c>
      <c r="Q201" s="142">
        <f>I201+M201</f>
        <v>0</v>
      </c>
      <c r="R201" s="142" t="s">
        <v>36</v>
      </c>
      <c r="S201" s="143">
        <f>P201</f>
        <v>0</v>
      </c>
    </row>
    <row r="202" spans="1:19" ht="18.75" customHeight="1" hidden="1">
      <c r="A202" s="153" t="s">
        <v>38</v>
      </c>
      <c r="B202" s="139" t="s">
        <v>36</v>
      </c>
      <c r="C202" s="140">
        <f>IF(E202+G202=0,0,ROUND((P202-Q202)/(G202+E202)/12,0))</f>
        <v>0</v>
      </c>
      <c r="D202" s="140">
        <f>IF(F202=0,0,ROUND(Q202/F202,0))</f>
        <v>0</v>
      </c>
      <c r="E202" s="159"/>
      <c r="F202" s="160"/>
      <c r="G202" s="161"/>
      <c r="H202" s="162"/>
      <c r="I202" s="160"/>
      <c r="J202" s="142" t="s">
        <v>36</v>
      </c>
      <c r="K202" s="142">
        <f>H202</f>
        <v>0</v>
      </c>
      <c r="L202" s="160"/>
      <c r="M202" s="160"/>
      <c r="N202" s="142" t="s">
        <v>36</v>
      </c>
      <c r="O202" s="142">
        <f>L202</f>
        <v>0</v>
      </c>
      <c r="P202" s="142">
        <f>H202+L202</f>
        <v>0</v>
      </c>
      <c r="Q202" s="142">
        <f>I202+M202</f>
        <v>0</v>
      </c>
      <c r="R202" s="142" t="s">
        <v>36</v>
      </c>
      <c r="S202" s="143">
        <f>P202</f>
        <v>0</v>
      </c>
    </row>
    <row r="203" spans="1:19" ht="18.75" customHeight="1" hidden="1">
      <c r="A203" s="171" t="s">
        <v>39</v>
      </c>
      <c r="B203" s="172" t="s">
        <v>36</v>
      </c>
      <c r="C203" s="173" t="s">
        <v>36</v>
      </c>
      <c r="D203" s="173" t="s">
        <v>36</v>
      </c>
      <c r="E203" s="174" t="s">
        <v>36</v>
      </c>
      <c r="F203" s="175" t="s">
        <v>36</v>
      </c>
      <c r="G203" s="176" t="s">
        <v>36</v>
      </c>
      <c r="H203" s="177" t="s">
        <v>36</v>
      </c>
      <c r="I203" s="175" t="s">
        <v>36</v>
      </c>
      <c r="J203" s="178"/>
      <c r="K203" s="175">
        <f>J203</f>
        <v>0</v>
      </c>
      <c r="L203" s="175" t="s">
        <v>36</v>
      </c>
      <c r="M203" s="175" t="s">
        <v>36</v>
      </c>
      <c r="N203" s="178"/>
      <c r="O203" s="175">
        <f>N203</f>
        <v>0</v>
      </c>
      <c r="P203" s="175" t="s">
        <v>36</v>
      </c>
      <c r="Q203" s="175" t="s">
        <v>36</v>
      </c>
      <c r="R203" s="175">
        <f>J203+N203</f>
        <v>0</v>
      </c>
      <c r="S203" s="176">
        <f>R203</f>
        <v>0</v>
      </c>
    </row>
    <row r="204" spans="1:19" ht="18.75" customHeight="1" hidden="1">
      <c r="A204" s="179" t="s">
        <v>42</v>
      </c>
      <c r="B204" s="180" t="s">
        <v>36</v>
      </c>
      <c r="C204" s="181">
        <f>IF(E204+G204=0,0,ROUND((P204-Q204)/(G204+E204)/12,0))</f>
        <v>0</v>
      </c>
      <c r="D204" s="181">
        <f>IF(F204=0,0,ROUND(Q204/F204,0))</f>
        <v>0</v>
      </c>
      <c r="E204" s="182">
        <f>E205+E206</f>
        <v>0</v>
      </c>
      <c r="F204" s="183">
        <f>F205+F206</f>
        <v>0</v>
      </c>
      <c r="G204" s="184">
        <f>G205+G206</f>
        <v>0</v>
      </c>
      <c r="H204" s="185">
        <f>H205+H206</f>
        <v>0</v>
      </c>
      <c r="I204" s="183">
        <f>I205+I206</f>
        <v>0</v>
      </c>
      <c r="J204" s="183">
        <f>J207</f>
        <v>0</v>
      </c>
      <c r="K204" s="183">
        <f>IF(H204+J204=K205+K206+K207,H204+J204,"CHYBA")</f>
        <v>0</v>
      </c>
      <c r="L204" s="183">
        <f>L205+L206</f>
        <v>0</v>
      </c>
      <c r="M204" s="183">
        <f>M205+M206</f>
        <v>0</v>
      </c>
      <c r="N204" s="183">
        <f>N207</f>
        <v>0</v>
      </c>
      <c r="O204" s="183">
        <f>IF(L204+N204=O205+O206+O207,L204+N204,"CHYBA")</f>
        <v>0</v>
      </c>
      <c r="P204" s="183">
        <f>P205+P206</f>
        <v>0</v>
      </c>
      <c r="Q204" s="183">
        <f>Q205+Q206</f>
        <v>0</v>
      </c>
      <c r="R204" s="183">
        <f>R207</f>
        <v>0</v>
      </c>
      <c r="S204" s="184">
        <f>IF(P204+R204=S205+S206+S207,P204+R204,"CHYBA")</f>
        <v>0</v>
      </c>
    </row>
    <row r="205" spans="1:19" ht="18.75" customHeight="1" hidden="1">
      <c r="A205" s="153" t="s">
        <v>37</v>
      </c>
      <c r="B205" s="139" t="s">
        <v>36</v>
      </c>
      <c r="C205" s="140">
        <f>IF(E205+G205=0,0,ROUND((P205-Q205)/(G205+E205)/12,0))</f>
        <v>0</v>
      </c>
      <c r="D205" s="140">
        <f>IF(F205=0,0,ROUND(Q205/F205,0))</f>
        <v>0</v>
      </c>
      <c r="E205" s="141">
        <f aca="true" t="shared" si="12" ref="E205:I206">E209+E213+E217+E221+E225+E229+E233</f>
        <v>0</v>
      </c>
      <c r="F205" s="142">
        <f t="shared" si="12"/>
        <v>0</v>
      </c>
      <c r="G205" s="143">
        <f t="shared" si="12"/>
        <v>0</v>
      </c>
      <c r="H205" s="144">
        <f t="shared" si="12"/>
        <v>0</v>
      </c>
      <c r="I205" s="142">
        <f t="shared" si="12"/>
        <v>0</v>
      </c>
      <c r="J205" s="142" t="s">
        <v>36</v>
      </c>
      <c r="K205" s="142">
        <f>H205</f>
        <v>0</v>
      </c>
      <c r="L205" s="142">
        <f>L209+L213+L217+L221+L225+L229+L233</f>
        <v>0</v>
      </c>
      <c r="M205" s="142">
        <f>M209+M213+M217+M221+M225+M229+M233</f>
        <v>0</v>
      </c>
      <c r="N205" s="142" t="s">
        <v>36</v>
      </c>
      <c r="O205" s="142">
        <f>L205</f>
        <v>0</v>
      </c>
      <c r="P205" s="142">
        <f>H205+L205</f>
        <v>0</v>
      </c>
      <c r="Q205" s="142">
        <f>I205+M205</f>
        <v>0</v>
      </c>
      <c r="R205" s="142" t="s">
        <v>36</v>
      </c>
      <c r="S205" s="143">
        <f>P205</f>
        <v>0</v>
      </c>
    </row>
    <row r="206" spans="1:19" ht="18.75" customHeight="1" hidden="1">
      <c r="A206" s="153" t="s">
        <v>38</v>
      </c>
      <c r="B206" s="139" t="s">
        <v>36</v>
      </c>
      <c r="C206" s="140">
        <f>IF(E206+G206=0,0,ROUND((P206-Q206)/(G206+E206)/12,0))</f>
        <v>0</v>
      </c>
      <c r="D206" s="140">
        <f>IF(F206=0,0,ROUND(Q206/F206,0))</f>
        <v>0</v>
      </c>
      <c r="E206" s="141">
        <f t="shared" si="12"/>
        <v>0</v>
      </c>
      <c r="F206" s="142">
        <f t="shared" si="12"/>
        <v>0</v>
      </c>
      <c r="G206" s="143">
        <f t="shared" si="12"/>
        <v>0</v>
      </c>
      <c r="H206" s="144">
        <f t="shared" si="12"/>
        <v>0</v>
      </c>
      <c r="I206" s="142">
        <f t="shared" si="12"/>
        <v>0</v>
      </c>
      <c r="J206" s="142" t="s">
        <v>36</v>
      </c>
      <c r="K206" s="142">
        <f>H206</f>
        <v>0</v>
      </c>
      <c r="L206" s="142">
        <f>L210+L214+L218+L222+L226+L230+L234</f>
        <v>0</v>
      </c>
      <c r="M206" s="142">
        <f>M210+M214+M218+M222+M226+M230+M234</f>
        <v>0</v>
      </c>
      <c r="N206" s="142" t="s">
        <v>36</v>
      </c>
      <c r="O206" s="142">
        <f>L206</f>
        <v>0</v>
      </c>
      <c r="P206" s="142">
        <f>H206+L206</f>
        <v>0</v>
      </c>
      <c r="Q206" s="142">
        <f>I206+M206</f>
        <v>0</v>
      </c>
      <c r="R206" s="142" t="s">
        <v>36</v>
      </c>
      <c r="S206" s="143">
        <f>P206</f>
        <v>0</v>
      </c>
    </row>
    <row r="207" spans="1:19" ht="18.75" customHeight="1" hidden="1">
      <c r="A207" s="153" t="s">
        <v>39</v>
      </c>
      <c r="B207" s="139" t="s">
        <v>36</v>
      </c>
      <c r="C207" s="140" t="s">
        <v>36</v>
      </c>
      <c r="D207" s="140" t="s">
        <v>36</v>
      </c>
      <c r="E207" s="141" t="s">
        <v>36</v>
      </c>
      <c r="F207" s="142" t="s">
        <v>36</v>
      </c>
      <c r="G207" s="143" t="s">
        <v>36</v>
      </c>
      <c r="H207" s="144" t="s">
        <v>36</v>
      </c>
      <c r="I207" s="142" t="s">
        <v>36</v>
      </c>
      <c r="J207" s="142">
        <f>J211+J215+J219+J223+J227+J231+J235</f>
        <v>0</v>
      </c>
      <c r="K207" s="142">
        <f>J207</f>
        <v>0</v>
      </c>
      <c r="L207" s="142" t="s">
        <v>36</v>
      </c>
      <c r="M207" s="142" t="s">
        <v>36</v>
      </c>
      <c r="N207" s="142">
        <f>N211+N215+N219+N223+N227+N231+N235</f>
        <v>0</v>
      </c>
      <c r="O207" s="142">
        <f>N207</f>
        <v>0</v>
      </c>
      <c r="P207" s="142" t="s">
        <v>36</v>
      </c>
      <c r="Q207" s="142" t="s">
        <v>36</v>
      </c>
      <c r="R207" s="142">
        <f>J207+N207</f>
        <v>0</v>
      </c>
      <c r="S207" s="143">
        <f>R207</f>
        <v>0</v>
      </c>
    </row>
    <row r="208" spans="1:19" ht="18.75" customHeight="1" hidden="1">
      <c r="A208" s="155" t="s">
        <v>78</v>
      </c>
      <c r="B208" s="156"/>
      <c r="C208" s="140">
        <f>IF(E208+G208=0,0,ROUND((P208-Q208)/(G208+E208)/12,0))</f>
        <v>0</v>
      </c>
      <c r="D208" s="140">
        <f>IF(F208=0,0,ROUND(Q208/F208,0))</f>
        <v>0</v>
      </c>
      <c r="E208" s="141">
        <f>E209+E210</f>
        <v>0</v>
      </c>
      <c r="F208" s="142">
        <f>F209+F210</f>
        <v>0</v>
      </c>
      <c r="G208" s="143">
        <f>G209+G210</f>
        <v>0</v>
      </c>
      <c r="H208" s="157">
        <f>H209+H210</f>
        <v>0</v>
      </c>
      <c r="I208" s="158">
        <f>I209+I210</f>
        <v>0</v>
      </c>
      <c r="J208" s="158">
        <f>J211</f>
        <v>0</v>
      </c>
      <c r="K208" s="158">
        <f>IF(H208+J208=K209+K210+K211,H208+J208,"CHYBA")</f>
        <v>0</v>
      </c>
      <c r="L208" s="142">
        <f>L209+L210</f>
        <v>0</v>
      </c>
      <c r="M208" s="142">
        <f>M209+M210</f>
        <v>0</v>
      </c>
      <c r="N208" s="142">
        <f>N211</f>
        <v>0</v>
      </c>
      <c r="O208" s="142">
        <f>IF(L208+N208=O209+O210+O211,L208+N208,"CHYBA")</f>
        <v>0</v>
      </c>
      <c r="P208" s="142">
        <f>P209+P210</f>
        <v>0</v>
      </c>
      <c r="Q208" s="142">
        <f>Q209+Q210</f>
        <v>0</v>
      </c>
      <c r="R208" s="142">
        <f>R211</f>
        <v>0</v>
      </c>
      <c r="S208" s="143">
        <f>IF(P208+R208=S209+S210+S211,P208+R208,"CHYBA")</f>
        <v>0</v>
      </c>
    </row>
    <row r="209" spans="1:19" ht="18.75" customHeight="1" hidden="1">
      <c r="A209" s="153" t="s">
        <v>37</v>
      </c>
      <c r="B209" s="139" t="s">
        <v>36</v>
      </c>
      <c r="C209" s="140">
        <f>IF(E209+G209=0,0,ROUND((P209-Q209)/(G209+E209)/12,0))</f>
        <v>0</v>
      </c>
      <c r="D209" s="140">
        <f>IF(F209=0,0,ROUND(Q209/F209,0))</f>
        <v>0</v>
      </c>
      <c r="E209" s="159"/>
      <c r="F209" s="160"/>
      <c r="G209" s="161"/>
      <c r="H209" s="162"/>
      <c r="I209" s="160"/>
      <c r="J209" s="158" t="s">
        <v>36</v>
      </c>
      <c r="K209" s="158">
        <f>H209</f>
        <v>0</v>
      </c>
      <c r="L209" s="160"/>
      <c r="M209" s="160"/>
      <c r="N209" s="142" t="s">
        <v>36</v>
      </c>
      <c r="O209" s="142">
        <f>L209</f>
        <v>0</v>
      </c>
      <c r="P209" s="142">
        <f>H209+L209</f>
        <v>0</v>
      </c>
      <c r="Q209" s="142">
        <f>I209+M209</f>
        <v>0</v>
      </c>
      <c r="R209" s="142" t="s">
        <v>36</v>
      </c>
      <c r="S209" s="143">
        <f>P209</f>
        <v>0</v>
      </c>
    </row>
    <row r="210" spans="1:19" ht="18.75" customHeight="1" hidden="1">
      <c r="A210" s="153" t="s">
        <v>38</v>
      </c>
      <c r="B210" s="139" t="s">
        <v>36</v>
      </c>
      <c r="C210" s="140">
        <f>IF(E210+G210=0,0,ROUND((P210-Q210)/(G210+E210)/12,0))</f>
        <v>0</v>
      </c>
      <c r="D210" s="140">
        <f>IF(F210=0,0,ROUND(Q210/F210,0))</f>
        <v>0</v>
      </c>
      <c r="E210" s="159"/>
      <c r="F210" s="160"/>
      <c r="G210" s="161"/>
      <c r="H210" s="162"/>
      <c r="I210" s="160"/>
      <c r="J210" s="158" t="s">
        <v>36</v>
      </c>
      <c r="K210" s="158">
        <f>H210</f>
        <v>0</v>
      </c>
      <c r="L210" s="160"/>
      <c r="M210" s="160"/>
      <c r="N210" s="142" t="s">
        <v>36</v>
      </c>
      <c r="O210" s="142">
        <f>L210</f>
        <v>0</v>
      </c>
      <c r="P210" s="142">
        <f>H210+L210</f>
        <v>0</v>
      </c>
      <c r="Q210" s="142">
        <f>I210+M210</f>
        <v>0</v>
      </c>
      <c r="R210" s="142" t="s">
        <v>36</v>
      </c>
      <c r="S210" s="143">
        <f>P210</f>
        <v>0</v>
      </c>
    </row>
    <row r="211" spans="1:19" ht="18.75" customHeight="1" hidden="1">
      <c r="A211" s="153" t="s">
        <v>39</v>
      </c>
      <c r="B211" s="139" t="s">
        <v>36</v>
      </c>
      <c r="C211" s="140" t="s">
        <v>36</v>
      </c>
      <c r="D211" s="140" t="s">
        <v>36</v>
      </c>
      <c r="E211" s="141" t="s">
        <v>36</v>
      </c>
      <c r="F211" s="142" t="s">
        <v>36</v>
      </c>
      <c r="G211" s="143" t="s">
        <v>36</v>
      </c>
      <c r="H211" s="144" t="s">
        <v>36</v>
      </c>
      <c r="I211" s="142" t="s">
        <v>36</v>
      </c>
      <c r="J211" s="160"/>
      <c r="K211" s="158">
        <f>J211</f>
        <v>0</v>
      </c>
      <c r="L211" s="142" t="s">
        <v>36</v>
      </c>
      <c r="M211" s="142" t="s">
        <v>36</v>
      </c>
      <c r="N211" s="160"/>
      <c r="O211" s="142">
        <f>N211</f>
        <v>0</v>
      </c>
      <c r="P211" s="142" t="s">
        <v>36</v>
      </c>
      <c r="Q211" s="142" t="s">
        <v>36</v>
      </c>
      <c r="R211" s="142">
        <f>J211+N211</f>
        <v>0</v>
      </c>
      <c r="S211" s="143">
        <f>R211</f>
        <v>0</v>
      </c>
    </row>
    <row r="212" spans="1:19" ht="18.75" customHeight="1" hidden="1">
      <c r="A212" s="155" t="s">
        <v>78</v>
      </c>
      <c r="B212" s="156"/>
      <c r="C212" s="140">
        <f>IF(E212+G212=0,0,ROUND((P212-Q212)/(G212+E212)/12,0))</f>
        <v>0</v>
      </c>
      <c r="D212" s="140">
        <f>IF(F212=0,0,ROUND(Q212/F212,0))</f>
        <v>0</v>
      </c>
      <c r="E212" s="141">
        <f>E213+E214</f>
        <v>0</v>
      </c>
      <c r="F212" s="142">
        <f>F213+F214</f>
        <v>0</v>
      </c>
      <c r="G212" s="143">
        <f>G213+G214</f>
        <v>0</v>
      </c>
      <c r="H212" s="144">
        <f>H213+H214</f>
        <v>0</v>
      </c>
      <c r="I212" s="142">
        <f>I213+I214</f>
        <v>0</v>
      </c>
      <c r="J212" s="142">
        <f>J215</f>
        <v>0</v>
      </c>
      <c r="K212" s="142">
        <f>IF(H212+J212=K213+K214+K215,H212+J212,"CHYBA")</f>
        <v>0</v>
      </c>
      <c r="L212" s="142">
        <f>L213+L214</f>
        <v>0</v>
      </c>
      <c r="M212" s="142">
        <f>M213+M214</f>
        <v>0</v>
      </c>
      <c r="N212" s="142">
        <f>N215</f>
        <v>0</v>
      </c>
      <c r="O212" s="142">
        <f>IF(L212+N212=O213+O214+O215,L212+N212,"CHYBA")</f>
        <v>0</v>
      </c>
      <c r="P212" s="142">
        <f>P213+P214</f>
        <v>0</v>
      </c>
      <c r="Q212" s="142">
        <f>Q213+Q214</f>
        <v>0</v>
      </c>
      <c r="R212" s="142">
        <f>R215</f>
        <v>0</v>
      </c>
      <c r="S212" s="143">
        <f>IF(P212+R212=S213+S214+S215,P212+R212,"CHYBA")</f>
        <v>0</v>
      </c>
    </row>
    <row r="213" spans="1:19" ht="18.75" customHeight="1" hidden="1">
      <c r="A213" s="153" t="s">
        <v>37</v>
      </c>
      <c r="B213" s="139" t="s">
        <v>36</v>
      </c>
      <c r="C213" s="140">
        <f>IF(E213+G213=0,0,ROUND((P213-Q213)/(G213+E213)/12,0))</f>
        <v>0</v>
      </c>
      <c r="D213" s="140">
        <f>IF(F213=0,0,ROUND(Q213/F213,0))</f>
        <v>0</v>
      </c>
      <c r="E213" s="159"/>
      <c r="F213" s="160"/>
      <c r="G213" s="161"/>
      <c r="H213" s="162"/>
      <c r="I213" s="160"/>
      <c r="J213" s="142" t="s">
        <v>36</v>
      </c>
      <c r="K213" s="142">
        <f>H213</f>
        <v>0</v>
      </c>
      <c r="L213" s="160"/>
      <c r="M213" s="160"/>
      <c r="N213" s="142" t="s">
        <v>36</v>
      </c>
      <c r="O213" s="142">
        <f>L213</f>
        <v>0</v>
      </c>
      <c r="P213" s="142">
        <f>H213+L213</f>
        <v>0</v>
      </c>
      <c r="Q213" s="142">
        <f>I213+M213</f>
        <v>0</v>
      </c>
      <c r="R213" s="142" t="s">
        <v>36</v>
      </c>
      <c r="S213" s="143">
        <f>P213</f>
        <v>0</v>
      </c>
    </row>
    <row r="214" spans="1:19" ht="18.75" customHeight="1" hidden="1">
      <c r="A214" s="153" t="s">
        <v>38</v>
      </c>
      <c r="B214" s="139" t="s">
        <v>36</v>
      </c>
      <c r="C214" s="140">
        <f>IF(E214+G214=0,0,ROUND((P214-Q214)/(G214+E214)/12,0))</f>
        <v>0</v>
      </c>
      <c r="D214" s="140">
        <f>IF(F214=0,0,ROUND(Q214/F214,0))</f>
        <v>0</v>
      </c>
      <c r="E214" s="159"/>
      <c r="F214" s="160"/>
      <c r="G214" s="161"/>
      <c r="H214" s="162"/>
      <c r="I214" s="160"/>
      <c r="J214" s="142" t="s">
        <v>36</v>
      </c>
      <c r="K214" s="142">
        <f>H214</f>
        <v>0</v>
      </c>
      <c r="L214" s="160"/>
      <c r="M214" s="160"/>
      <c r="N214" s="142" t="s">
        <v>36</v>
      </c>
      <c r="O214" s="142">
        <f>L214</f>
        <v>0</v>
      </c>
      <c r="P214" s="142">
        <f>H214+L214</f>
        <v>0</v>
      </c>
      <c r="Q214" s="142">
        <f>I214+M214</f>
        <v>0</v>
      </c>
      <c r="R214" s="142" t="s">
        <v>36</v>
      </c>
      <c r="S214" s="143">
        <f>P214</f>
        <v>0</v>
      </c>
    </row>
    <row r="215" spans="1:19" ht="18.75" customHeight="1" hidden="1">
      <c r="A215" s="153" t="s">
        <v>39</v>
      </c>
      <c r="B215" s="139" t="s">
        <v>36</v>
      </c>
      <c r="C215" s="140" t="s">
        <v>36</v>
      </c>
      <c r="D215" s="140" t="s">
        <v>36</v>
      </c>
      <c r="E215" s="141" t="s">
        <v>36</v>
      </c>
      <c r="F215" s="142" t="s">
        <v>36</v>
      </c>
      <c r="G215" s="143" t="s">
        <v>36</v>
      </c>
      <c r="H215" s="144" t="s">
        <v>36</v>
      </c>
      <c r="I215" s="142" t="s">
        <v>36</v>
      </c>
      <c r="J215" s="160"/>
      <c r="K215" s="142">
        <f>J215</f>
        <v>0</v>
      </c>
      <c r="L215" s="142" t="s">
        <v>36</v>
      </c>
      <c r="M215" s="142" t="s">
        <v>36</v>
      </c>
      <c r="N215" s="160"/>
      <c r="O215" s="142">
        <f>N215</f>
        <v>0</v>
      </c>
      <c r="P215" s="142" t="s">
        <v>36</v>
      </c>
      <c r="Q215" s="142" t="s">
        <v>36</v>
      </c>
      <c r="R215" s="142">
        <f>J215+N215</f>
        <v>0</v>
      </c>
      <c r="S215" s="143">
        <f>R215</f>
        <v>0</v>
      </c>
    </row>
    <row r="216" spans="1:19" ht="18.75" customHeight="1" hidden="1">
      <c r="A216" s="155" t="s">
        <v>78</v>
      </c>
      <c r="B216" s="156"/>
      <c r="C216" s="140">
        <f>IF(E216+G216=0,0,ROUND((P216-Q216)/(G216+E216)/12,0))</f>
        <v>0</v>
      </c>
      <c r="D216" s="140">
        <f>IF(F216=0,0,ROUND(Q216/F216,0))</f>
        <v>0</v>
      </c>
      <c r="E216" s="141">
        <f>E217+E218</f>
        <v>0</v>
      </c>
      <c r="F216" s="142">
        <f>F217+F218</f>
        <v>0</v>
      </c>
      <c r="G216" s="143">
        <f>G217+G218</f>
        <v>0</v>
      </c>
      <c r="H216" s="144">
        <f>H217+H218</f>
        <v>0</v>
      </c>
      <c r="I216" s="142">
        <f>I217+I218</f>
        <v>0</v>
      </c>
      <c r="J216" s="142">
        <f>J219</f>
        <v>0</v>
      </c>
      <c r="K216" s="142">
        <f>IF(H216+J216=K217+K218+K219,H216+J216,"CHYBA")</f>
        <v>0</v>
      </c>
      <c r="L216" s="142">
        <f>L217+L218</f>
        <v>0</v>
      </c>
      <c r="M216" s="142">
        <f>M217+M218</f>
        <v>0</v>
      </c>
      <c r="N216" s="142">
        <f>N219</f>
        <v>0</v>
      </c>
      <c r="O216" s="142">
        <f>IF(L216+N216=O217+O218+O219,L216+N216,"CHYBA")</f>
        <v>0</v>
      </c>
      <c r="P216" s="142">
        <f>P217+P218</f>
        <v>0</v>
      </c>
      <c r="Q216" s="142">
        <f>Q217+Q218</f>
        <v>0</v>
      </c>
      <c r="R216" s="142">
        <f>R219</f>
        <v>0</v>
      </c>
      <c r="S216" s="143">
        <f>IF(P216+R216=S217+S218+S219,P216+R216,"CHYBA")</f>
        <v>0</v>
      </c>
    </row>
    <row r="217" spans="1:19" ht="18.75" customHeight="1" hidden="1">
      <c r="A217" s="153" t="s">
        <v>37</v>
      </c>
      <c r="B217" s="139" t="s">
        <v>36</v>
      </c>
      <c r="C217" s="140">
        <f>IF(E217+G217=0,0,ROUND((P217-Q217)/(G217+E217)/12,0))</f>
        <v>0</v>
      </c>
      <c r="D217" s="140">
        <f>IF(F217=0,0,ROUND(Q217/F217,0))</f>
        <v>0</v>
      </c>
      <c r="E217" s="159"/>
      <c r="F217" s="160"/>
      <c r="G217" s="161"/>
      <c r="H217" s="162"/>
      <c r="I217" s="160"/>
      <c r="J217" s="142" t="s">
        <v>36</v>
      </c>
      <c r="K217" s="142">
        <f>H217</f>
        <v>0</v>
      </c>
      <c r="L217" s="160"/>
      <c r="M217" s="160"/>
      <c r="N217" s="142" t="s">
        <v>36</v>
      </c>
      <c r="O217" s="142">
        <f>L217</f>
        <v>0</v>
      </c>
      <c r="P217" s="142">
        <f>H217+L217</f>
        <v>0</v>
      </c>
      <c r="Q217" s="142">
        <f>I217+M217</f>
        <v>0</v>
      </c>
      <c r="R217" s="142" t="s">
        <v>36</v>
      </c>
      <c r="S217" s="143">
        <f>P217</f>
        <v>0</v>
      </c>
    </row>
    <row r="218" spans="1:19" ht="18.75" customHeight="1" hidden="1">
      <c r="A218" s="153" t="s">
        <v>38</v>
      </c>
      <c r="B218" s="139" t="s">
        <v>36</v>
      </c>
      <c r="C218" s="140">
        <f>IF(E218+G218=0,0,ROUND((P218-Q218)/(G218+E218)/12,0))</f>
        <v>0</v>
      </c>
      <c r="D218" s="140">
        <f>IF(F218=0,0,ROUND(Q218/F218,0))</f>
        <v>0</v>
      </c>
      <c r="E218" s="159"/>
      <c r="F218" s="160"/>
      <c r="G218" s="161"/>
      <c r="H218" s="162"/>
      <c r="I218" s="160"/>
      <c r="J218" s="142" t="s">
        <v>36</v>
      </c>
      <c r="K218" s="142">
        <f>H218</f>
        <v>0</v>
      </c>
      <c r="L218" s="160"/>
      <c r="M218" s="160"/>
      <c r="N218" s="142" t="s">
        <v>36</v>
      </c>
      <c r="O218" s="142">
        <f>L218</f>
        <v>0</v>
      </c>
      <c r="P218" s="142">
        <f>H218+L218</f>
        <v>0</v>
      </c>
      <c r="Q218" s="142">
        <f>I218+M218</f>
        <v>0</v>
      </c>
      <c r="R218" s="142" t="s">
        <v>36</v>
      </c>
      <c r="S218" s="143">
        <f>P218</f>
        <v>0</v>
      </c>
    </row>
    <row r="219" spans="1:19" ht="18.75" customHeight="1" hidden="1">
      <c r="A219" s="153" t="s">
        <v>39</v>
      </c>
      <c r="B219" s="139" t="s">
        <v>36</v>
      </c>
      <c r="C219" s="140" t="s">
        <v>36</v>
      </c>
      <c r="D219" s="140" t="s">
        <v>36</v>
      </c>
      <c r="E219" s="141" t="s">
        <v>36</v>
      </c>
      <c r="F219" s="142" t="s">
        <v>36</v>
      </c>
      <c r="G219" s="143" t="s">
        <v>36</v>
      </c>
      <c r="H219" s="144" t="s">
        <v>36</v>
      </c>
      <c r="I219" s="142" t="s">
        <v>36</v>
      </c>
      <c r="J219" s="160"/>
      <c r="K219" s="142">
        <f>J219</f>
        <v>0</v>
      </c>
      <c r="L219" s="142" t="s">
        <v>36</v>
      </c>
      <c r="M219" s="142" t="s">
        <v>36</v>
      </c>
      <c r="N219" s="160"/>
      <c r="O219" s="142">
        <f>N219</f>
        <v>0</v>
      </c>
      <c r="P219" s="142" t="s">
        <v>36</v>
      </c>
      <c r="Q219" s="142" t="s">
        <v>36</v>
      </c>
      <c r="R219" s="142">
        <f>J219+N219</f>
        <v>0</v>
      </c>
      <c r="S219" s="143">
        <f>R219</f>
        <v>0</v>
      </c>
    </row>
    <row r="220" spans="1:19" ht="18.75" customHeight="1" hidden="1">
      <c r="A220" s="155" t="s">
        <v>78</v>
      </c>
      <c r="B220" s="156"/>
      <c r="C220" s="140">
        <f>IF(E220+G220=0,0,ROUND((P220-Q220)/(G220+E220)/12,0))</f>
        <v>0</v>
      </c>
      <c r="D220" s="140">
        <f>IF(F220=0,0,ROUND(Q220/F220,0))</f>
        <v>0</v>
      </c>
      <c r="E220" s="141">
        <f>E221+E222</f>
        <v>0</v>
      </c>
      <c r="F220" s="142">
        <f>F221+F222</f>
        <v>0</v>
      </c>
      <c r="G220" s="143">
        <f>G221+G222</f>
        <v>0</v>
      </c>
      <c r="H220" s="144">
        <f>H221+H222</f>
        <v>0</v>
      </c>
      <c r="I220" s="142">
        <f>I221+I222</f>
        <v>0</v>
      </c>
      <c r="J220" s="142">
        <f>J223</f>
        <v>0</v>
      </c>
      <c r="K220" s="142">
        <f>IF(H220+J220=K221+K222+K223,H220+J220,"CHYBA")</f>
        <v>0</v>
      </c>
      <c r="L220" s="142">
        <f>L221+L222</f>
        <v>0</v>
      </c>
      <c r="M220" s="142">
        <f>M221+M222</f>
        <v>0</v>
      </c>
      <c r="N220" s="142">
        <f>N223</f>
        <v>0</v>
      </c>
      <c r="O220" s="142">
        <f>IF(L220+N220=O221+O222+O223,L220+N220,"CHYBA")</f>
        <v>0</v>
      </c>
      <c r="P220" s="142">
        <f>P221+P222</f>
        <v>0</v>
      </c>
      <c r="Q220" s="142">
        <f>Q221+Q222</f>
        <v>0</v>
      </c>
      <c r="R220" s="142">
        <f>R223</f>
        <v>0</v>
      </c>
      <c r="S220" s="143">
        <f>IF(P220+R220=S221+S222+S223,P220+R220,"CHYBA")</f>
        <v>0</v>
      </c>
    </row>
    <row r="221" spans="1:19" ht="18.75" customHeight="1" hidden="1">
      <c r="A221" s="153" t="s">
        <v>37</v>
      </c>
      <c r="B221" s="139" t="s">
        <v>36</v>
      </c>
      <c r="C221" s="140">
        <f>IF(E221+G221=0,0,ROUND((P221-Q221)/(G221+E221)/12,0))</f>
        <v>0</v>
      </c>
      <c r="D221" s="140">
        <f>IF(F221=0,0,ROUND(Q221/F221,0))</f>
        <v>0</v>
      </c>
      <c r="E221" s="159"/>
      <c r="F221" s="160"/>
      <c r="G221" s="161"/>
      <c r="H221" s="162"/>
      <c r="I221" s="160"/>
      <c r="J221" s="142" t="s">
        <v>36</v>
      </c>
      <c r="K221" s="142">
        <f>H221</f>
        <v>0</v>
      </c>
      <c r="L221" s="160"/>
      <c r="M221" s="160"/>
      <c r="N221" s="142" t="s">
        <v>36</v>
      </c>
      <c r="O221" s="142">
        <f>L221</f>
        <v>0</v>
      </c>
      <c r="P221" s="142">
        <f>H221+L221</f>
        <v>0</v>
      </c>
      <c r="Q221" s="142">
        <f>I221+M221</f>
        <v>0</v>
      </c>
      <c r="R221" s="142" t="s">
        <v>36</v>
      </c>
      <c r="S221" s="143">
        <f>P221</f>
        <v>0</v>
      </c>
    </row>
    <row r="222" spans="1:19" ht="18.75" customHeight="1" hidden="1">
      <c r="A222" s="153" t="s">
        <v>38</v>
      </c>
      <c r="B222" s="139" t="s">
        <v>36</v>
      </c>
      <c r="C222" s="140">
        <f>IF(E222+G222=0,0,ROUND((P222-Q222)/(G222+E222)/12,0))</f>
        <v>0</v>
      </c>
      <c r="D222" s="140">
        <f>IF(F222=0,0,ROUND(Q222/F222,0))</f>
        <v>0</v>
      </c>
      <c r="E222" s="159"/>
      <c r="F222" s="160"/>
      <c r="G222" s="161"/>
      <c r="H222" s="162"/>
      <c r="I222" s="160"/>
      <c r="J222" s="142" t="s">
        <v>36</v>
      </c>
      <c r="K222" s="142">
        <f>H222</f>
        <v>0</v>
      </c>
      <c r="L222" s="160"/>
      <c r="M222" s="160"/>
      <c r="N222" s="142" t="s">
        <v>36</v>
      </c>
      <c r="O222" s="142">
        <f>L222</f>
        <v>0</v>
      </c>
      <c r="P222" s="142">
        <f>H222+L222</f>
        <v>0</v>
      </c>
      <c r="Q222" s="142">
        <f>I222+M222</f>
        <v>0</v>
      </c>
      <c r="R222" s="142" t="s">
        <v>36</v>
      </c>
      <c r="S222" s="143">
        <f>P222</f>
        <v>0</v>
      </c>
    </row>
    <row r="223" spans="1:19" ht="18.75" customHeight="1" hidden="1">
      <c r="A223" s="153" t="s">
        <v>39</v>
      </c>
      <c r="B223" s="139" t="s">
        <v>36</v>
      </c>
      <c r="C223" s="140" t="s">
        <v>36</v>
      </c>
      <c r="D223" s="140" t="s">
        <v>36</v>
      </c>
      <c r="E223" s="141" t="s">
        <v>36</v>
      </c>
      <c r="F223" s="142" t="s">
        <v>36</v>
      </c>
      <c r="G223" s="143" t="s">
        <v>36</v>
      </c>
      <c r="H223" s="144" t="s">
        <v>36</v>
      </c>
      <c r="I223" s="142" t="s">
        <v>36</v>
      </c>
      <c r="J223" s="160"/>
      <c r="K223" s="142">
        <f>J223</f>
        <v>0</v>
      </c>
      <c r="L223" s="142" t="s">
        <v>36</v>
      </c>
      <c r="M223" s="142" t="s">
        <v>36</v>
      </c>
      <c r="N223" s="160"/>
      <c r="O223" s="142">
        <f>N223</f>
        <v>0</v>
      </c>
      <c r="P223" s="142" t="s">
        <v>36</v>
      </c>
      <c r="Q223" s="142" t="s">
        <v>36</v>
      </c>
      <c r="R223" s="142">
        <f>J223+N223</f>
        <v>0</v>
      </c>
      <c r="S223" s="143">
        <f>R223</f>
        <v>0</v>
      </c>
    </row>
    <row r="224" spans="1:19" ht="18.75" customHeight="1" hidden="1">
      <c r="A224" s="155" t="s">
        <v>78</v>
      </c>
      <c r="B224" s="156"/>
      <c r="C224" s="140">
        <f>IF(E224+G224=0,0,ROUND((P224-Q224)/(G224+E224)/12,0))</f>
        <v>0</v>
      </c>
      <c r="D224" s="140">
        <f>IF(F224=0,0,ROUND(Q224/F224,0))</f>
        <v>0</v>
      </c>
      <c r="E224" s="141">
        <f>E225+E226</f>
        <v>0</v>
      </c>
      <c r="F224" s="142">
        <f>F225+F226</f>
        <v>0</v>
      </c>
      <c r="G224" s="143">
        <f>G225+G226</f>
        <v>0</v>
      </c>
      <c r="H224" s="144">
        <f>H225+H226</f>
        <v>0</v>
      </c>
      <c r="I224" s="142">
        <f>I225+I226</f>
        <v>0</v>
      </c>
      <c r="J224" s="142">
        <f>J227</f>
        <v>0</v>
      </c>
      <c r="K224" s="142">
        <f>IF(H224+J224=K225+K226+K227,H224+J224,"CHYBA")</f>
        <v>0</v>
      </c>
      <c r="L224" s="142">
        <f>L225+L226</f>
        <v>0</v>
      </c>
      <c r="M224" s="142">
        <f>M225+M226</f>
        <v>0</v>
      </c>
      <c r="N224" s="142">
        <f>N227</f>
        <v>0</v>
      </c>
      <c r="O224" s="142">
        <f>IF(L224+N224=O225+O226+O227,L224+N224,"CHYBA")</f>
        <v>0</v>
      </c>
      <c r="P224" s="142">
        <f>P225+P226</f>
        <v>0</v>
      </c>
      <c r="Q224" s="142">
        <f>Q225+Q226</f>
        <v>0</v>
      </c>
      <c r="R224" s="142">
        <f>R227</f>
        <v>0</v>
      </c>
      <c r="S224" s="143">
        <f>IF(P224+R224=S225+S226+S227,P224+R224,"CHYBA")</f>
        <v>0</v>
      </c>
    </row>
    <row r="225" spans="1:19" ht="18.75" customHeight="1" hidden="1">
      <c r="A225" s="153" t="s">
        <v>37</v>
      </c>
      <c r="B225" s="139" t="s">
        <v>36</v>
      </c>
      <c r="C225" s="140">
        <f>IF(E225+G225=0,0,ROUND((P225-Q225)/(G225+E225)/12,0))</f>
        <v>0</v>
      </c>
      <c r="D225" s="140">
        <f>IF(F225=0,0,ROUND(Q225/F225,0))</f>
        <v>0</v>
      </c>
      <c r="E225" s="159"/>
      <c r="F225" s="160"/>
      <c r="G225" s="161"/>
      <c r="H225" s="162"/>
      <c r="I225" s="160"/>
      <c r="J225" s="142" t="s">
        <v>36</v>
      </c>
      <c r="K225" s="142">
        <f>H225</f>
        <v>0</v>
      </c>
      <c r="L225" s="160"/>
      <c r="M225" s="160"/>
      <c r="N225" s="142" t="s">
        <v>36</v>
      </c>
      <c r="O225" s="142">
        <f>L225</f>
        <v>0</v>
      </c>
      <c r="P225" s="142">
        <f>H225+L225</f>
        <v>0</v>
      </c>
      <c r="Q225" s="142">
        <f>I225+M225</f>
        <v>0</v>
      </c>
      <c r="R225" s="142" t="s">
        <v>36</v>
      </c>
      <c r="S225" s="143">
        <f>P225</f>
        <v>0</v>
      </c>
    </row>
    <row r="226" spans="1:19" ht="18.75" customHeight="1" hidden="1">
      <c r="A226" s="153" t="s">
        <v>38</v>
      </c>
      <c r="B226" s="139" t="s">
        <v>36</v>
      </c>
      <c r="C226" s="140">
        <f>IF(E226+G226=0,0,ROUND((P226-Q226)/(G226+E226)/12,0))</f>
        <v>0</v>
      </c>
      <c r="D226" s="140">
        <f>IF(F226=0,0,ROUND(Q226/F226,0))</f>
        <v>0</v>
      </c>
      <c r="E226" s="159"/>
      <c r="F226" s="160"/>
      <c r="G226" s="161"/>
      <c r="H226" s="162"/>
      <c r="I226" s="160"/>
      <c r="J226" s="142" t="s">
        <v>36</v>
      </c>
      <c r="K226" s="142">
        <f>H226</f>
        <v>0</v>
      </c>
      <c r="L226" s="160"/>
      <c r="M226" s="160"/>
      <c r="N226" s="142" t="s">
        <v>36</v>
      </c>
      <c r="O226" s="142">
        <f>L226</f>
        <v>0</v>
      </c>
      <c r="P226" s="142">
        <f>H226+L226</f>
        <v>0</v>
      </c>
      <c r="Q226" s="142">
        <f>I226+M226</f>
        <v>0</v>
      </c>
      <c r="R226" s="142" t="s">
        <v>36</v>
      </c>
      <c r="S226" s="143">
        <f>P226</f>
        <v>0</v>
      </c>
    </row>
    <row r="227" spans="1:19" ht="18.75" customHeight="1" hidden="1">
      <c r="A227" s="153" t="s">
        <v>39</v>
      </c>
      <c r="B227" s="139" t="s">
        <v>36</v>
      </c>
      <c r="C227" s="140" t="s">
        <v>36</v>
      </c>
      <c r="D227" s="140" t="s">
        <v>36</v>
      </c>
      <c r="E227" s="141" t="s">
        <v>36</v>
      </c>
      <c r="F227" s="142" t="s">
        <v>36</v>
      </c>
      <c r="G227" s="143" t="s">
        <v>36</v>
      </c>
      <c r="H227" s="144" t="s">
        <v>36</v>
      </c>
      <c r="I227" s="142" t="s">
        <v>36</v>
      </c>
      <c r="J227" s="160"/>
      <c r="K227" s="142">
        <f>J227</f>
        <v>0</v>
      </c>
      <c r="L227" s="142" t="s">
        <v>36</v>
      </c>
      <c r="M227" s="142" t="s">
        <v>36</v>
      </c>
      <c r="N227" s="160"/>
      <c r="O227" s="142">
        <f>N227</f>
        <v>0</v>
      </c>
      <c r="P227" s="142" t="s">
        <v>36</v>
      </c>
      <c r="Q227" s="142" t="s">
        <v>36</v>
      </c>
      <c r="R227" s="142">
        <f>J227+N227</f>
        <v>0</v>
      </c>
      <c r="S227" s="143">
        <f>R227</f>
        <v>0</v>
      </c>
    </row>
    <row r="228" spans="1:19" ht="18.75" customHeight="1" hidden="1">
      <c r="A228" s="155" t="s">
        <v>78</v>
      </c>
      <c r="B228" s="156"/>
      <c r="C228" s="140">
        <f>IF(E228+G228=0,0,ROUND((P228-Q228)/(G228+E228)/12,0))</f>
        <v>0</v>
      </c>
      <c r="D228" s="140">
        <f>IF(F228=0,0,ROUND(Q228/F228,0))</f>
        <v>0</v>
      </c>
      <c r="E228" s="141">
        <f>E229+E230</f>
        <v>0</v>
      </c>
      <c r="F228" s="142">
        <f>F229+F230</f>
        <v>0</v>
      </c>
      <c r="G228" s="143">
        <f>G229+G230</f>
        <v>0</v>
      </c>
      <c r="H228" s="144">
        <f>H229+H230</f>
        <v>0</v>
      </c>
      <c r="I228" s="142">
        <f>I229+I230</f>
        <v>0</v>
      </c>
      <c r="J228" s="142">
        <f>J231</f>
        <v>0</v>
      </c>
      <c r="K228" s="142">
        <f>IF(H228+J228=K229+K230+K231,H228+J228,"CHYBA")</f>
        <v>0</v>
      </c>
      <c r="L228" s="142">
        <f>L229+L230</f>
        <v>0</v>
      </c>
      <c r="M228" s="142">
        <f>M229+M230</f>
        <v>0</v>
      </c>
      <c r="N228" s="142">
        <f>N231</f>
        <v>0</v>
      </c>
      <c r="O228" s="142">
        <f>IF(L228+N228=O229+O230+O231,L228+N228,"CHYBA")</f>
        <v>0</v>
      </c>
      <c r="P228" s="142">
        <f>P229+P230</f>
        <v>0</v>
      </c>
      <c r="Q228" s="142">
        <f>Q229+Q230</f>
        <v>0</v>
      </c>
      <c r="R228" s="142">
        <f>R231</f>
        <v>0</v>
      </c>
      <c r="S228" s="143">
        <f>IF(P228+R228=S229+S230+S231,P228+R228,"CHYBA")</f>
        <v>0</v>
      </c>
    </row>
    <row r="229" spans="1:19" ht="18.75" customHeight="1" hidden="1">
      <c r="A229" s="153" t="s">
        <v>37</v>
      </c>
      <c r="B229" s="139" t="s">
        <v>36</v>
      </c>
      <c r="C229" s="140">
        <f>IF(E229+G229=0,0,ROUND((P229-Q229)/(G229+E229)/12,0))</f>
        <v>0</v>
      </c>
      <c r="D229" s="140">
        <f>IF(F229=0,0,ROUND(Q229/F229,0))</f>
        <v>0</v>
      </c>
      <c r="E229" s="159"/>
      <c r="F229" s="160"/>
      <c r="G229" s="161"/>
      <c r="H229" s="162"/>
      <c r="I229" s="160"/>
      <c r="J229" s="142" t="s">
        <v>36</v>
      </c>
      <c r="K229" s="142">
        <f>H229</f>
        <v>0</v>
      </c>
      <c r="L229" s="160"/>
      <c r="M229" s="160"/>
      <c r="N229" s="142" t="s">
        <v>36</v>
      </c>
      <c r="O229" s="142">
        <f>L229</f>
        <v>0</v>
      </c>
      <c r="P229" s="142">
        <f>H229+L229</f>
        <v>0</v>
      </c>
      <c r="Q229" s="142">
        <f>I229+M229</f>
        <v>0</v>
      </c>
      <c r="R229" s="142" t="s">
        <v>36</v>
      </c>
      <c r="S229" s="143">
        <f>P229</f>
        <v>0</v>
      </c>
    </row>
    <row r="230" spans="1:19" ht="18.75" customHeight="1" hidden="1">
      <c r="A230" s="153" t="s">
        <v>38</v>
      </c>
      <c r="B230" s="139" t="s">
        <v>36</v>
      </c>
      <c r="C230" s="140">
        <f>IF(E230+G230=0,0,ROUND((P230-Q230)/(G230+E230)/12,0))</f>
        <v>0</v>
      </c>
      <c r="D230" s="140">
        <f>IF(F230=0,0,ROUND(Q230/F230,0))</f>
        <v>0</v>
      </c>
      <c r="E230" s="159"/>
      <c r="F230" s="160"/>
      <c r="G230" s="161"/>
      <c r="H230" s="162"/>
      <c r="I230" s="160"/>
      <c r="J230" s="142" t="s">
        <v>36</v>
      </c>
      <c r="K230" s="142">
        <f>H230</f>
        <v>0</v>
      </c>
      <c r="L230" s="160"/>
      <c r="M230" s="160"/>
      <c r="N230" s="142" t="s">
        <v>36</v>
      </c>
      <c r="O230" s="142">
        <f>L230</f>
        <v>0</v>
      </c>
      <c r="P230" s="142">
        <f>H230+L230</f>
        <v>0</v>
      </c>
      <c r="Q230" s="142">
        <f>I230+M230</f>
        <v>0</v>
      </c>
      <c r="R230" s="142" t="s">
        <v>36</v>
      </c>
      <c r="S230" s="143">
        <f>P230</f>
        <v>0</v>
      </c>
    </row>
    <row r="231" spans="1:19" ht="18.75" customHeight="1" hidden="1">
      <c r="A231" s="153" t="s">
        <v>39</v>
      </c>
      <c r="B231" s="139" t="s">
        <v>36</v>
      </c>
      <c r="C231" s="140" t="s">
        <v>36</v>
      </c>
      <c r="D231" s="140" t="s">
        <v>36</v>
      </c>
      <c r="E231" s="141" t="s">
        <v>36</v>
      </c>
      <c r="F231" s="142" t="s">
        <v>36</v>
      </c>
      <c r="G231" s="143" t="s">
        <v>36</v>
      </c>
      <c r="H231" s="144" t="s">
        <v>36</v>
      </c>
      <c r="I231" s="142" t="s">
        <v>36</v>
      </c>
      <c r="J231" s="160"/>
      <c r="K231" s="142">
        <f>J231</f>
        <v>0</v>
      </c>
      <c r="L231" s="142" t="s">
        <v>36</v>
      </c>
      <c r="M231" s="142" t="s">
        <v>36</v>
      </c>
      <c r="N231" s="160"/>
      <c r="O231" s="142">
        <f>N231</f>
        <v>0</v>
      </c>
      <c r="P231" s="142" t="s">
        <v>36</v>
      </c>
      <c r="Q231" s="142" t="s">
        <v>36</v>
      </c>
      <c r="R231" s="142">
        <f>J231+N231</f>
        <v>0</v>
      </c>
      <c r="S231" s="143">
        <f>R231</f>
        <v>0</v>
      </c>
    </row>
    <row r="232" spans="1:19" ht="18.75" customHeight="1" hidden="1">
      <c r="A232" s="155" t="s">
        <v>78</v>
      </c>
      <c r="B232" s="156"/>
      <c r="C232" s="140">
        <f>IF(E232+G232=0,0,ROUND((P232-Q232)/(G232+E232)/12,0))</f>
        <v>0</v>
      </c>
      <c r="D232" s="140">
        <f>IF(F232=0,0,ROUND(Q232/F232,0))</f>
        <v>0</v>
      </c>
      <c r="E232" s="141">
        <f>E233+E234</f>
        <v>0</v>
      </c>
      <c r="F232" s="142">
        <f>F233+F234</f>
        <v>0</v>
      </c>
      <c r="G232" s="143">
        <f>G233+G234</f>
        <v>0</v>
      </c>
      <c r="H232" s="144">
        <f>H233+H234</f>
        <v>0</v>
      </c>
      <c r="I232" s="142">
        <f>I233+I234</f>
        <v>0</v>
      </c>
      <c r="J232" s="142">
        <f>J235</f>
        <v>0</v>
      </c>
      <c r="K232" s="142">
        <f>IF(H232+J232=K233+K234+K235,H232+J232,"CHYBA")</f>
        <v>0</v>
      </c>
      <c r="L232" s="142">
        <f>L233+L234</f>
        <v>0</v>
      </c>
      <c r="M232" s="142">
        <f>M233+M234</f>
        <v>0</v>
      </c>
      <c r="N232" s="142">
        <f>N235</f>
        <v>0</v>
      </c>
      <c r="O232" s="142">
        <f>IF(L232+N232=O233+O234+O235,L232+N232,"CHYBA")</f>
        <v>0</v>
      </c>
      <c r="P232" s="142">
        <f>P233+P234</f>
        <v>0</v>
      </c>
      <c r="Q232" s="142">
        <f>Q233+Q234</f>
        <v>0</v>
      </c>
      <c r="R232" s="142">
        <f>R235</f>
        <v>0</v>
      </c>
      <c r="S232" s="143">
        <f>IF(P232+R232=S233+S234+S235,P232+R232,"CHYBA")</f>
        <v>0</v>
      </c>
    </row>
    <row r="233" spans="1:19" ht="18.75" customHeight="1" hidden="1">
      <c r="A233" s="153" t="s">
        <v>37</v>
      </c>
      <c r="B233" s="139" t="s">
        <v>36</v>
      </c>
      <c r="C233" s="140">
        <f>IF(E233+G233=0,0,ROUND((P233-Q233)/(G233+E233)/12,0))</f>
        <v>0</v>
      </c>
      <c r="D233" s="140">
        <f>IF(F233=0,0,ROUND(Q233/F233,0))</f>
        <v>0</v>
      </c>
      <c r="E233" s="159"/>
      <c r="F233" s="160"/>
      <c r="G233" s="161"/>
      <c r="H233" s="162"/>
      <c r="I233" s="160"/>
      <c r="J233" s="142" t="s">
        <v>36</v>
      </c>
      <c r="K233" s="142">
        <f>H233</f>
        <v>0</v>
      </c>
      <c r="L233" s="160"/>
      <c r="M233" s="160"/>
      <c r="N233" s="142" t="s">
        <v>36</v>
      </c>
      <c r="O233" s="142">
        <f>L233</f>
        <v>0</v>
      </c>
      <c r="P233" s="142">
        <f>H233+L233</f>
        <v>0</v>
      </c>
      <c r="Q233" s="142">
        <f>I233+M233</f>
        <v>0</v>
      </c>
      <c r="R233" s="142" t="s">
        <v>36</v>
      </c>
      <c r="S233" s="143">
        <f>P233</f>
        <v>0</v>
      </c>
    </row>
    <row r="234" spans="1:19" ht="18.75" customHeight="1" hidden="1">
      <c r="A234" s="153" t="s">
        <v>38</v>
      </c>
      <c r="B234" s="139" t="s">
        <v>36</v>
      </c>
      <c r="C234" s="140">
        <f>IF(E234+G234=0,0,ROUND((P234-Q234)/(G234+E234)/12,0))</f>
        <v>0</v>
      </c>
      <c r="D234" s="140">
        <f>IF(F234=0,0,ROUND(Q234/F234,0))</f>
        <v>0</v>
      </c>
      <c r="E234" s="159"/>
      <c r="F234" s="160"/>
      <c r="G234" s="161"/>
      <c r="H234" s="162"/>
      <c r="I234" s="160"/>
      <c r="J234" s="142" t="s">
        <v>36</v>
      </c>
      <c r="K234" s="142">
        <f>H234</f>
        <v>0</v>
      </c>
      <c r="L234" s="160"/>
      <c r="M234" s="160"/>
      <c r="N234" s="142" t="s">
        <v>36</v>
      </c>
      <c r="O234" s="142">
        <f>L234</f>
        <v>0</v>
      </c>
      <c r="P234" s="142">
        <f>H234+L234</f>
        <v>0</v>
      </c>
      <c r="Q234" s="142">
        <f>I234+M234</f>
        <v>0</v>
      </c>
      <c r="R234" s="142" t="s">
        <v>36</v>
      </c>
      <c r="S234" s="143">
        <f>P234</f>
        <v>0</v>
      </c>
    </row>
    <row r="235" spans="1:19" ht="18.75" customHeight="1" hidden="1">
      <c r="A235" s="171" t="s">
        <v>39</v>
      </c>
      <c r="B235" s="172" t="s">
        <v>36</v>
      </c>
      <c r="C235" s="173" t="s">
        <v>36</v>
      </c>
      <c r="D235" s="173" t="s">
        <v>36</v>
      </c>
      <c r="E235" s="174" t="s">
        <v>36</v>
      </c>
      <c r="F235" s="175" t="s">
        <v>36</v>
      </c>
      <c r="G235" s="176" t="s">
        <v>36</v>
      </c>
      <c r="H235" s="177" t="s">
        <v>36</v>
      </c>
      <c r="I235" s="175" t="s">
        <v>36</v>
      </c>
      <c r="J235" s="178"/>
      <c r="K235" s="175">
        <f>J235</f>
        <v>0</v>
      </c>
      <c r="L235" s="175" t="s">
        <v>36</v>
      </c>
      <c r="M235" s="175" t="s">
        <v>36</v>
      </c>
      <c r="N235" s="178"/>
      <c r="O235" s="175">
        <f>N235</f>
        <v>0</v>
      </c>
      <c r="P235" s="175" t="s">
        <v>36</v>
      </c>
      <c r="Q235" s="175" t="s">
        <v>36</v>
      </c>
      <c r="R235" s="175">
        <f>J235+N235</f>
        <v>0</v>
      </c>
      <c r="S235" s="176">
        <f>R235</f>
        <v>0</v>
      </c>
    </row>
    <row r="236" spans="1:19" ht="18.75" customHeight="1" hidden="1">
      <c r="A236" s="179" t="s">
        <v>42</v>
      </c>
      <c r="B236" s="180" t="s">
        <v>36</v>
      </c>
      <c r="C236" s="181">
        <f>IF(E236+G236=0,0,ROUND((P236-Q236)/(G236+E236)/12,0))</f>
        <v>0</v>
      </c>
      <c r="D236" s="181">
        <f>IF(F236=0,0,ROUND(Q236/F236,0))</f>
        <v>0</v>
      </c>
      <c r="E236" s="182">
        <f>E237+E238</f>
        <v>0</v>
      </c>
      <c r="F236" s="183">
        <f>F237+F238</f>
        <v>0</v>
      </c>
      <c r="G236" s="184">
        <f>G237+G238</f>
        <v>0</v>
      </c>
      <c r="H236" s="185">
        <f>H237+H238</f>
        <v>0</v>
      </c>
      <c r="I236" s="183">
        <f>I237+I238</f>
        <v>0</v>
      </c>
      <c r="J236" s="183">
        <f>J239</f>
        <v>0</v>
      </c>
      <c r="K236" s="183">
        <f>IF(H236+J236=K237+K238+K239,H236+J236,"CHYBA")</f>
        <v>0</v>
      </c>
      <c r="L236" s="183">
        <f>L237+L238</f>
        <v>0</v>
      </c>
      <c r="M236" s="183">
        <f>M237+M238</f>
        <v>0</v>
      </c>
      <c r="N236" s="183">
        <f>N239</f>
        <v>0</v>
      </c>
      <c r="O236" s="183">
        <f>IF(L236+N236=O237+O238+O239,L236+N236,"CHYBA")</f>
        <v>0</v>
      </c>
      <c r="P236" s="183">
        <f>P237+P238</f>
        <v>0</v>
      </c>
      <c r="Q236" s="183">
        <f>Q237+Q238</f>
        <v>0</v>
      </c>
      <c r="R236" s="183">
        <f>R239</f>
        <v>0</v>
      </c>
      <c r="S236" s="184">
        <f>IF(P236+R236=S237+S238+S239,P236+R236,"CHYBA")</f>
        <v>0</v>
      </c>
    </row>
    <row r="237" spans="1:19" ht="18.75" customHeight="1" hidden="1">
      <c r="A237" s="153" t="s">
        <v>37</v>
      </c>
      <c r="B237" s="139" t="s">
        <v>36</v>
      </c>
      <c r="C237" s="140">
        <f>IF(E237+G237=0,0,ROUND((P237-Q237)/(G237+E237)/12,0))</f>
        <v>0</v>
      </c>
      <c r="D237" s="140">
        <f>IF(F237=0,0,ROUND(Q237/F237,0))</f>
        <v>0</v>
      </c>
      <c r="E237" s="141">
        <f aca="true" t="shared" si="13" ref="E237:I238">E241+E245+E249+E253+E257+E261+E265</f>
        <v>0</v>
      </c>
      <c r="F237" s="142">
        <f t="shared" si="13"/>
        <v>0</v>
      </c>
      <c r="G237" s="143">
        <f t="shared" si="13"/>
        <v>0</v>
      </c>
      <c r="H237" s="144">
        <f t="shared" si="13"/>
        <v>0</v>
      </c>
      <c r="I237" s="142">
        <f t="shared" si="13"/>
        <v>0</v>
      </c>
      <c r="J237" s="142" t="s">
        <v>36</v>
      </c>
      <c r="K237" s="142">
        <f>H237</f>
        <v>0</v>
      </c>
      <c r="L237" s="142">
        <f>L241+L245+L249+L253+L257+L261+L265</f>
        <v>0</v>
      </c>
      <c r="M237" s="142">
        <f>M241+M245+M249+M253+M257+M261+M265</f>
        <v>0</v>
      </c>
      <c r="N237" s="142" t="s">
        <v>36</v>
      </c>
      <c r="O237" s="142">
        <f>L237</f>
        <v>0</v>
      </c>
      <c r="P237" s="142">
        <f>H237+L237</f>
        <v>0</v>
      </c>
      <c r="Q237" s="142">
        <f>I237+M237</f>
        <v>0</v>
      </c>
      <c r="R237" s="142" t="s">
        <v>36</v>
      </c>
      <c r="S237" s="143">
        <f>P237</f>
        <v>0</v>
      </c>
    </row>
    <row r="238" spans="1:19" ht="18.75" customHeight="1" hidden="1">
      <c r="A238" s="153" t="s">
        <v>38</v>
      </c>
      <c r="B238" s="139" t="s">
        <v>36</v>
      </c>
      <c r="C238" s="140">
        <f>IF(E238+G238=0,0,ROUND((P238-Q238)/(G238+E238)/12,0))</f>
        <v>0</v>
      </c>
      <c r="D238" s="140">
        <f>IF(F238=0,0,ROUND(Q238/F238,0))</f>
        <v>0</v>
      </c>
      <c r="E238" s="141">
        <f t="shared" si="13"/>
        <v>0</v>
      </c>
      <c r="F238" s="142">
        <f t="shared" si="13"/>
        <v>0</v>
      </c>
      <c r="G238" s="143">
        <f t="shared" si="13"/>
        <v>0</v>
      </c>
      <c r="H238" s="144">
        <f t="shared" si="13"/>
        <v>0</v>
      </c>
      <c r="I238" s="142">
        <f t="shared" si="13"/>
        <v>0</v>
      </c>
      <c r="J238" s="142" t="s">
        <v>36</v>
      </c>
      <c r="K238" s="142">
        <f>H238</f>
        <v>0</v>
      </c>
      <c r="L238" s="142">
        <f>L242+L246+L250+L254+L258+L262+L266</f>
        <v>0</v>
      </c>
      <c r="M238" s="142">
        <f>M242+M246+M250+M254+M258+M262+M266</f>
        <v>0</v>
      </c>
      <c r="N238" s="142" t="s">
        <v>36</v>
      </c>
      <c r="O238" s="142">
        <f>L238</f>
        <v>0</v>
      </c>
      <c r="P238" s="142">
        <f>H238+L238</f>
        <v>0</v>
      </c>
      <c r="Q238" s="142">
        <f>I238+M238</f>
        <v>0</v>
      </c>
      <c r="R238" s="142" t="s">
        <v>36</v>
      </c>
      <c r="S238" s="143">
        <f>P238</f>
        <v>0</v>
      </c>
    </row>
    <row r="239" spans="1:19" ht="18.75" customHeight="1" hidden="1">
      <c r="A239" s="153" t="s">
        <v>39</v>
      </c>
      <c r="B239" s="139" t="s">
        <v>36</v>
      </c>
      <c r="C239" s="140" t="s">
        <v>36</v>
      </c>
      <c r="D239" s="140" t="s">
        <v>36</v>
      </c>
      <c r="E239" s="141" t="s">
        <v>36</v>
      </c>
      <c r="F239" s="142" t="s">
        <v>36</v>
      </c>
      <c r="G239" s="143" t="s">
        <v>36</v>
      </c>
      <c r="H239" s="144" t="s">
        <v>36</v>
      </c>
      <c r="I239" s="142" t="s">
        <v>36</v>
      </c>
      <c r="J239" s="142">
        <f>J243+J247+J251+J255+J259+J263+J267</f>
        <v>0</v>
      </c>
      <c r="K239" s="142">
        <f>J239</f>
        <v>0</v>
      </c>
      <c r="L239" s="142" t="s">
        <v>36</v>
      </c>
      <c r="M239" s="142" t="s">
        <v>36</v>
      </c>
      <c r="N239" s="142">
        <f>N243+N247+N251+N255+N259+N263+N267</f>
        <v>0</v>
      </c>
      <c r="O239" s="142">
        <f>N239</f>
        <v>0</v>
      </c>
      <c r="P239" s="142" t="s">
        <v>36</v>
      </c>
      <c r="Q239" s="142" t="s">
        <v>36</v>
      </c>
      <c r="R239" s="142">
        <f>J239+N239</f>
        <v>0</v>
      </c>
      <c r="S239" s="143">
        <f>R239</f>
        <v>0</v>
      </c>
    </row>
    <row r="240" spans="1:19" ht="18.75" customHeight="1" hidden="1">
      <c r="A240" s="155" t="s">
        <v>78</v>
      </c>
      <c r="B240" s="156"/>
      <c r="C240" s="140">
        <f>IF(E240+G240=0,0,ROUND((P240-Q240)/(G240+E240)/12,0))</f>
        <v>0</v>
      </c>
      <c r="D240" s="140">
        <f>IF(F240=0,0,ROUND(Q240/F240,0))</f>
        <v>0</v>
      </c>
      <c r="E240" s="141">
        <f>E241+E242</f>
        <v>0</v>
      </c>
      <c r="F240" s="142">
        <f>F241+F242</f>
        <v>0</v>
      </c>
      <c r="G240" s="143">
        <f>G241+G242</f>
        <v>0</v>
      </c>
      <c r="H240" s="157">
        <f>H241+H242</f>
        <v>0</v>
      </c>
      <c r="I240" s="158">
        <f>I241+I242</f>
        <v>0</v>
      </c>
      <c r="J240" s="158">
        <f>J243</f>
        <v>0</v>
      </c>
      <c r="K240" s="158">
        <f>IF(H240+J240=K241+K242+K243,H240+J240,"CHYBA")</f>
        <v>0</v>
      </c>
      <c r="L240" s="142">
        <f>L241+L242</f>
        <v>0</v>
      </c>
      <c r="M240" s="142">
        <f>M241+M242</f>
        <v>0</v>
      </c>
      <c r="N240" s="142">
        <f>N243</f>
        <v>0</v>
      </c>
      <c r="O240" s="142">
        <f>IF(L240+N240=O241+O242+O243,L240+N240,"CHYBA")</f>
        <v>0</v>
      </c>
      <c r="P240" s="142">
        <f>P241+P242</f>
        <v>0</v>
      </c>
      <c r="Q240" s="142">
        <f>Q241+Q242</f>
        <v>0</v>
      </c>
      <c r="R240" s="142">
        <f>R243</f>
        <v>0</v>
      </c>
      <c r="S240" s="143">
        <f>IF(P240+R240=S241+S242+S243,P240+R240,"CHYBA")</f>
        <v>0</v>
      </c>
    </row>
    <row r="241" spans="1:19" ht="18.75" customHeight="1" hidden="1">
      <c r="A241" s="153" t="s">
        <v>37</v>
      </c>
      <c r="B241" s="139" t="s">
        <v>36</v>
      </c>
      <c r="C241" s="140">
        <f>IF(E241+G241=0,0,ROUND((P241-Q241)/(G241+E241)/12,0))</f>
        <v>0</v>
      </c>
      <c r="D241" s="140">
        <f>IF(F241=0,0,ROUND(Q241/F241,0))</f>
        <v>0</v>
      </c>
      <c r="E241" s="159"/>
      <c r="F241" s="160"/>
      <c r="G241" s="161"/>
      <c r="H241" s="162"/>
      <c r="I241" s="160"/>
      <c r="J241" s="158" t="s">
        <v>36</v>
      </c>
      <c r="K241" s="158">
        <f>H241</f>
        <v>0</v>
      </c>
      <c r="L241" s="160"/>
      <c r="M241" s="160"/>
      <c r="N241" s="142" t="s">
        <v>36</v>
      </c>
      <c r="O241" s="142">
        <f>L241</f>
        <v>0</v>
      </c>
      <c r="P241" s="142">
        <f>H241+L241</f>
        <v>0</v>
      </c>
      <c r="Q241" s="142">
        <f>I241+M241</f>
        <v>0</v>
      </c>
      <c r="R241" s="142" t="s">
        <v>36</v>
      </c>
      <c r="S241" s="143">
        <f>P241</f>
        <v>0</v>
      </c>
    </row>
    <row r="242" spans="1:19" ht="18.75" customHeight="1" hidden="1">
      <c r="A242" s="153" t="s">
        <v>38</v>
      </c>
      <c r="B242" s="139" t="s">
        <v>36</v>
      </c>
      <c r="C242" s="140">
        <f>IF(E242+G242=0,0,ROUND((P242-Q242)/(G242+E242)/12,0))</f>
        <v>0</v>
      </c>
      <c r="D242" s="140">
        <f>IF(F242=0,0,ROUND(Q242/F242,0))</f>
        <v>0</v>
      </c>
      <c r="E242" s="159"/>
      <c r="F242" s="160"/>
      <c r="G242" s="161"/>
      <c r="H242" s="162"/>
      <c r="I242" s="160"/>
      <c r="J242" s="158" t="s">
        <v>36</v>
      </c>
      <c r="K242" s="158">
        <f>H242</f>
        <v>0</v>
      </c>
      <c r="L242" s="160"/>
      <c r="M242" s="160"/>
      <c r="N242" s="142" t="s">
        <v>36</v>
      </c>
      <c r="O242" s="142">
        <f>L242</f>
        <v>0</v>
      </c>
      <c r="P242" s="142">
        <f>H242+L242</f>
        <v>0</v>
      </c>
      <c r="Q242" s="142">
        <f>I242+M242</f>
        <v>0</v>
      </c>
      <c r="R242" s="142" t="s">
        <v>36</v>
      </c>
      <c r="S242" s="143">
        <f>P242</f>
        <v>0</v>
      </c>
    </row>
    <row r="243" spans="1:19" ht="18.75" customHeight="1" hidden="1">
      <c r="A243" s="153" t="s">
        <v>39</v>
      </c>
      <c r="B243" s="139" t="s">
        <v>36</v>
      </c>
      <c r="C243" s="140" t="s">
        <v>36</v>
      </c>
      <c r="D243" s="140" t="s">
        <v>36</v>
      </c>
      <c r="E243" s="141" t="s">
        <v>36</v>
      </c>
      <c r="F243" s="142" t="s">
        <v>36</v>
      </c>
      <c r="G243" s="143" t="s">
        <v>36</v>
      </c>
      <c r="H243" s="144" t="s">
        <v>36</v>
      </c>
      <c r="I243" s="142" t="s">
        <v>36</v>
      </c>
      <c r="J243" s="160"/>
      <c r="K243" s="158">
        <f>J243</f>
        <v>0</v>
      </c>
      <c r="L243" s="142" t="s">
        <v>36</v>
      </c>
      <c r="M243" s="142" t="s">
        <v>36</v>
      </c>
      <c r="N243" s="160"/>
      <c r="O243" s="142">
        <f>N243</f>
        <v>0</v>
      </c>
      <c r="P243" s="142" t="s">
        <v>36</v>
      </c>
      <c r="Q243" s="142" t="s">
        <v>36</v>
      </c>
      <c r="R243" s="142">
        <f>J243+N243</f>
        <v>0</v>
      </c>
      <c r="S243" s="143">
        <f>R243</f>
        <v>0</v>
      </c>
    </row>
    <row r="244" spans="1:19" ht="18.75" customHeight="1" hidden="1">
      <c r="A244" s="155" t="s">
        <v>78</v>
      </c>
      <c r="B244" s="156"/>
      <c r="C244" s="140">
        <f>IF(E244+G244=0,0,ROUND((P244-Q244)/(G244+E244)/12,0))</f>
        <v>0</v>
      </c>
      <c r="D244" s="140">
        <f>IF(F244=0,0,ROUND(Q244/F244,0))</f>
        <v>0</v>
      </c>
      <c r="E244" s="141">
        <f>E245+E246</f>
        <v>0</v>
      </c>
      <c r="F244" s="142">
        <f>F245+F246</f>
        <v>0</v>
      </c>
      <c r="G244" s="143">
        <f>G245+G246</f>
        <v>0</v>
      </c>
      <c r="H244" s="144">
        <f>H245+H246</f>
        <v>0</v>
      </c>
      <c r="I244" s="142">
        <f>I245+I246</f>
        <v>0</v>
      </c>
      <c r="J244" s="142">
        <f>J247</f>
        <v>0</v>
      </c>
      <c r="K244" s="142">
        <f>IF(H244+J244=K245+K246+K247,H244+J244,"CHYBA")</f>
        <v>0</v>
      </c>
      <c r="L244" s="142">
        <f>L245+L246</f>
        <v>0</v>
      </c>
      <c r="M244" s="142">
        <f>M245+M246</f>
        <v>0</v>
      </c>
      <c r="N244" s="142">
        <f>N247</f>
        <v>0</v>
      </c>
      <c r="O244" s="142">
        <f>IF(L244+N244=O245+O246+O247,L244+N244,"CHYBA")</f>
        <v>0</v>
      </c>
      <c r="P244" s="142">
        <f>P245+P246</f>
        <v>0</v>
      </c>
      <c r="Q244" s="142">
        <f>Q245+Q246</f>
        <v>0</v>
      </c>
      <c r="R244" s="142">
        <f>R247</f>
        <v>0</v>
      </c>
      <c r="S244" s="143">
        <f>IF(P244+R244=S245+S246+S247,P244+R244,"CHYBA")</f>
        <v>0</v>
      </c>
    </row>
    <row r="245" spans="1:19" ht="18.75" customHeight="1" hidden="1">
      <c r="A245" s="153" t="s">
        <v>37</v>
      </c>
      <c r="B245" s="139" t="s">
        <v>36</v>
      </c>
      <c r="C245" s="140">
        <f>IF(E245+G245=0,0,ROUND((P245-Q245)/(G245+E245)/12,0))</f>
        <v>0</v>
      </c>
      <c r="D245" s="140">
        <f>IF(F245=0,0,ROUND(Q245/F245,0))</f>
        <v>0</v>
      </c>
      <c r="E245" s="159"/>
      <c r="F245" s="160"/>
      <c r="G245" s="161"/>
      <c r="H245" s="162"/>
      <c r="I245" s="160"/>
      <c r="J245" s="142" t="s">
        <v>36</v>
      </c>
      <c r="K245" s="142">
        <f>H245</f>
        <v>0</v>
      </c>
      <c r="L245" s="160"/>
      <c r="M245" s="160"/>
      <c r="N245" s="142" t="s">
        <v>36</v>
      </c>
      <c r="O245" s="142">
        <f>L245</f>
        <v>0</v>
      </c>
      <c r="P245" s="142">
        <f>H245+L245</f>
        <v>0</v>
      </c>
      <c r="Q245" s="142">
        <f>I245+M245</f>
        <v>0</v>
      </c>
      <c r="R245" s="142" t="s">
        <v>36</v>
      </c>
      <c r="S245" s="143">
        <f>P245</f>
        <v>0</v>
      </c>
    </row>
    <row r="246" spans="1:19" ht="18.75" customHeight="1" hidden="1">
      <c r="A246" s="153" t="s">
        <v>38</v>
      </c>
      <c r="B246" s="139" t="s">
        <v>36</v>
      </c>
      <c r="C246" s="140">
        <f>IF(E246+G246=0,0,ROUND((P246-Q246)/(G246+E246)/12,0))</f>
        <v>0</v>
      </c>
      <c r="D246" s="140">
        <f>IF(F246=0,0,ROUND(Q246/F246,0))</f>
        <v>0</v>
      </c>
      <c r="E246" s="159"/>
      <c r="F246" s="160"/>
      <c r="G246" s="161"/>
      <c r="H246" s="162"/>
      <c r="I246" s="160"/>
      <c r="J246" s="142" t="s">
        <v>36</v>
      </c>
      <c r="K246" s="142">
        <f>H246</f>
        <v>0</v>
      </c>
      <c r="L246" s="160"/>
      <c r="M246" s="160"/>
      <c r="N246" s="142" t="s">
        <v>36</v>
      </c>
      <c r="O246" s="142">
        <f>L246</f>
        <v>0</v>
      </c>
      <c r="P246" s="142">
        <f>H246+L246</f>
        <v>0</v>
      </c>
      <c r="Q246" s="142">
        <f>I246+M246</f>
        <v>0</v>
      </c>
      <c r="R246" s="142" t="s">
        <v>36</v>
      </c>
      <c r="S246" s="143">
        <f>P246</f>
        <v>0</v>
      </c>
    </row>
    <row r="247" spans="1:19" ht="18.75" customHeight="1" hidden="1">
      <c r="A247" s="153" t="s">
        <v>39</v>
      </c>
      <c r="B247" s="139" t="s">
        <v>36</v>
      </c>
      <c r="C247" s="140" t="s">
        <v>36</v>
      </c>
      <c r="D247" s="140" t="s">
        <v>36</v>
      </c>
      <c r="E247" s="141" t="s">
        <v>36</v>
      </c>
      <c r="F247" s="142" t="s">
        <v>36</v>
      </c>
      <c r="G247" s="143" t="s">
        <v>36</v>
      </c>
      <c r="H247" s="144" t="s">
        <v>36</v>
      </c>
      <c r="I247" s="142" t="s">
        <v>36</v>
      </c>
      <c r="J247" s="160"/>
      <c r="K247" s="142">
        <f>J247</f>
        <v>0</v>
      </c>
      <c r="L247" s="142" t="s">
        <v>36</v>
      </c>
      <c r="M247" s="142" t="s">
        <v>36</v>
      </c>
      <c r="N247" s="160"/>
      <c r="O247" s="142">
        <f>N247</f>
        <v>0</v>
      </c>
      <c r="P247" s="142" t="s">
        <v>36</v>
      </c>
      <c r="Q247" s="142" t="s">
        <v>36</v>
      </c>
      <c r="R247" s="142">
        <f>J247+N247</f>
        <v>0</v>
      </c>
      <c r="S247" s="143">
        <f>R247</f>
        <v>0</v>
      </c>
    </row>
    <row r="248" spans="1:19" ht="18.75" customHeight="1" hidden="1">
      <c r="A248" s="155" t="s">
        <v>78</v>
      </c>
      <c r="B248" s="156"/>
      <c r="C248" s="140">
        <f>IF(E248+G248=0,0,ROUND((P248-Q248)/(G248+E248)/12,0))</f>
        <v>0</v>
      </c>
      <c r="D248" s="140">
        <f>IF(F248=0,0,ROUND(Q248/F248,0))</f>
        <v>0</v>
      </c>
      <c r="E248" s="141">
        <f>E249+E250</f>
        <v>0</v>
      </c>
      <c r="F248" s="142">
        <f>F249+F250</f>
        <v>0</v>
      </c>
      <c r="G248" s="143">
        <f>G249+G250</f>
        <v>0</v>
      </c>
      <c r="H248" s="144">
        <f>H249+H250</f>
        <v>0</v>
      </c>
      <c r="I248" s="142">
        <f>I249+I250</f>
        <v>0</v>
      </c>
      <c r="J248" s="142">
        <f>J251</f>
        <v>0</v>
      </c>
      <c r="K248" s="142">
        <f>IF(H248+J248=K249+K250+K251,H248+J248,"CHYBA")</f>
        <v>0</v>
      </c>
      <c r="L248" s="142">
        <f>L249+L250</f>
        <v>0</v>
      </c>
      <c r="M248" s="142">
        <f>M249+M250</f>
        <v>0</v>
      </c>
      <c r="N248" s="142">
        <f>N251</f>
        <v>0</v>
      </c>
      <c r="O248" s="142">
        <f>IF(L248+N248=O249+O250+O251,L248+N248,"CHYBA")</f>
        <v>0</v>
      </c>
      <c r="P248" s="142">
        <f>P249+P250</f>
        <v>0</v>
      </c>
      <c r="Q248" s="142">
        <f>Q249+Q250</f>
        <v>0</v>
      </c>
      <c r="R248" s="142">
        <f>R251</f>
        <v>0</v>
      </c>
      <c r="S248" s="143">
        <f>IF(P248+R248=S249+S250+S251,P248+R248,"CHYBA")</f>
        <v>0</v>
      </c>
    </row>
    <row r="249" spans="1:19" ht="18.75" customHeight="1" hidden="1">
      <c r="A249" s="153" t="s">
        <v>37</v>
      </c>
      <c r="B249" s="139" t="s">
        <v>36</v>
      </c>
      <c r="C249" s="140">
        <f>IF(E249+G249=0,0,ROUND((P249-Q249)/(G249+E249)/12,0))</f>
        <v>0</v>
      </c>
      <c r="D249" s="140">
        <f>IF(F249=0,0,ROUND(Q249/F249,0))</f>
        <v>0</v>
      </c>
      <c r="E249" s="159"/>
      <c r="F249" s="160"/>
      <c r="G249" s="161"/>
      <c r="H249" s="162"/>
      <c r="I249" s="160"/>
      <c r="J249" s="142" t="s">
        <v>36</v>
      </c>
      <c r="K249" s="142">
        <f>H249</f>
        <v>0</v>
      </c>
      <c r="L249" s="160"/>
      <c r="M249" s="160"/>
      <c r="N249" s="142" t="s">
        <v>36</v>
      </c>
      <c r="O249" s="142">
        <f>L249</f>
        <v>0</v>
      </c>
      <c r="P249" s="142">
        <f>H249+L249</f>
        <v>0</v>
      </c>
      <c r="Q249" s="142">
        <f>I249+M249</f>
        <v>0</v>
      </c>
      <c r="R249" s="142" t="s">
        <v>36</v>
      </c>
      <c r="S249" s="143">
        <f>P249</f>
        <v>0</v>
      </c>
    </row>
    <row r="250" spans="1:19" ht="18.75" customHeight="1" hidden="1">
      <c r="A250" s="153" t="s">
        <v>38</v>
      </c>
      <c r="B250" s="139" t="s">
        <v>36</v>
      </c>
      <c r="C250" s="140">
        <f>IF(E250+G250=0,0,ROUND((P250-Q250)/(G250+E250)/12,0))</f>
        <v>0</v>
      </c>
      <c r="D250" s="140">
        <f>IF(F250=0,0,ROUND(Q250/F250,0))</f>
        <v>0</v>
      </c>
      <c r="E250" s="159"/>
      <c r="F250" s="160"/>
      <c r="G250" s="161"/>
      <c r="H250" s="162"/>
      <c r="I250" s="160"/>
      <c r="J250" s="142" t="s">
        <v>36</v>
      </c>
      <c r="K250" s="142">
        <f>H250</f>
        <v>0</v>
      </c>
      <c r="L250" s="160"/>
      <c r="M250" s="160"/>
      <c r="N250" s="142" t="s">
        <v>36</v>
      </c>
      <c r="O250" s="142">
        <f>L250</f>
        <v>0</v>
      </c>
      <c r="P250" s="142">
        <f>H250+L250</f>
        <v>0</v>
      </c>
      <c r="Q250" s="142">
        <f>I250+M250</f>
        <v>0</v>
      </c>
      <c r="R250" s="142" t="s">
        <v>36</v>
      </c>
      <c r="S250" s="143">
        <f>P250</f>
        <v>0</v>
      </c>
    </row>
    <row r="251" spans="1:19" ht="18.75" customHeight="1" hidden="1">
      <c r="A251" s="153" t="s">
        <v>39</v>
      </c>
      <c r="B251" s="139" t="s">
        <v>36</v>
      </c>
      <c r="C251" s="140" t="s">
        <v>36</v>
      </c>
      <c r="D251" s="140" t="s">
        <v>36</v>
      </c>
      <c r="E251" s="141" t="s">
        <v>36</v>
      </c>
      <c r="F251" s="142" t="s">
        <v>36</v>
      </c>
      <c r="G251" s="143" t="s">
        <v>36</v>
      </c>
      <c r="H251" s="144" t="s">
        <v>36</v>
      </c>
      <c r="I251" s="142" t="s">
        <v>36</v>
      </c>
      <c r="J251" s="160"/>
      <c r="K251" s="142">
        <f>J251</f>
        <v>0</v>
      </c>
      <c r="L251" s="142" t="s">
        <v>36</v>
      </c>
      <c r="M251" s="142" t="s">
        <v>36</v>
      </c>
      <c r="N251" s="160"/>
      <c r="O251" s="142">
        <f>N251</f>
        <v>0</v>
      </c>
      <c r="P251" s="142" t="s">
        <v>36</v>
      </c>
      <c r="Q251" s="142" t="s">
        <v>36</v>
      </c>
      <c r="R251" s="142">
        <f>J251+N251</f>
        <v>0</v>
      </c>
      <c r="S251" s="143">
        <f>R251</f>
        <v>0</v>
      </c>
    </row>
    <row r="252" spans="1:19" ht="18.75" customHeight="1" hidden="1">
      <c r="A252" s="155" t="s">
        <v>78</v>
      </c>
      <c r="B252" s="156"/>
      <c r="C252" s="140">
        <f>IF(E252+G252=0,0,ROUND((P252-Q252)/(G252+E252)/12,0))</f>
        <v>0</v>
      </c>
      <c r="D252" s="140">
        <f>IF(F252=0,0,ROUND(Q252/F252,0))</f>
        <v>0</v>
      </c>
      <c r="E252" s="141">
        <f>E253+E254</f>
        <v>0</v>
      </c>
      <c r="F252" s="142">
        <f>F253+F254</f>
        <v>0</v>
      </c>
      <c r="G252" s="143">
        <f>G253+G254</f>
        <v>0</v>
      </c>
      <c r="H252" s="144">
        <f>H253+H254</f>
        <v>0</v>
      </c>
      <c r="I252" s="142">
        <f>I253+I254</f>
        <v>0</v>
      </c>
      <c r="J252" s="142">
        <f>J255</f>
        <v>0</v>
      </c>
      <c r="K252" s="142">
        <f>IF(H252+J252=K253+K254+K255,H252+J252,"CHYBA")</f>
        <v>0</v>
      </c>
      <c r="L252" s="142">
        <f>L253+L254</f>
        <v>0</v>
      </c>
      <c r="M252" s="142">
        <f>M253+M254</f>
        <v>0</v>
      </c>
      <c r="N252" s="142">
        <f>N255</f>
        <v>0</v>
      </c>
      <c r="O252" s="142">
        <f>IF(L252+N252=O253+O254+O255,L252+N252,"CHYBA")</f>
        <v>0</v>
      </c>
      <c r="P252" s="142">
        <f>P253+P254</f>
        <v>0</v>
      </c>
      <c r="Q252" s="142">
        <f>Q253+Q254</f>
        <v>0</v>
      </c>
      <c r="R252" s="142">
        <f>R255</f>
        <v>0</v>
      </c>
      <c r="S252" s="143">
        <f>IF(P252+R252=S253+S254+S255,P252+R252,"CHYBA")</f>
        <v>0</v>
      </c>
    </row>
    <row r="253" spans="1:19" ht="18.75" customHeight="1" hidden="1">
      <c r="A253" s="153" t="s">
        <v>37</v>
      </c>
      <c r="B253" s="139" t="s">
        <v>36</v>
      </c>
      <c r="C253" s="140">
        <f>IF(E253+G253=0,0,ROUND((P253-Q253)/(G253+E253)/12,0))</f>
        <v>0</v>
      </c>
      <c r="D253" s="140">
        <f>IF(F253=0,0,ROUND(Q253/F253,0))</f>
        <v>0</v>
      </c>
      <c r="E253" s="159"/>
      <c r="F253" s="160"/>
      <c r="G253" s="161"/>
      <c r="H253" s="162"/>
      <c r="I253" s="160"/>
      <c r="J253" s="142" t="s">
        <v>36</v>
      </c>
      <c r="K253" s="142">
        <f>H253</f>
        <v>0</v>
      </c>
      <c r="L253" s="160"/>
      <c r="M253" s="160"/>
      <c r="N253" s="142" t="s">
        <v>36</v>
      </c>
      <c r="O253" s="142">
        <f>L253</f>
        <v>0</v>
      </c>
      <c r="P253" s="142">
        <f>H253+L253</f>
        <v>0</v>
      </c>
      <c r="Q253" s="142">
        <f>I253+M253</f>
        <v>0</v>
      </c>
      <c r="R253" s="142" t="s">
        <v>36</v>
      </c>
      <c r="S253" s="143">
        <f>P253</f>
        <v>0</v>
      </c>
    </row>
    <row r="254" spans="1:19" ht="18.75" customHeight="1" hidden="1">
      <c r="A254" s="153" t="s">
        <v>38</v>
      </c>
      <c r="B254" s="139" t="s">
        <v>36</v>
      </c>
      <c r="C254" s="140">
        <f>IF(E254+G254=0,0,ROUND((P254-Q254)/(G254+E254)/12,0))</f>
        <v>0</v>
      </c>
      <c r="D254" s="140">
        <f>IF(F254=0,0,ROUND(Q254/F254,0))</f>
        <v>0</v>
      </c>
      <c r="E254" s="159"/>
      <c r="F254" s="160"/>
      <c r="G254" s="161"/>
      <c r="H254" s="162"/>
      <c r="I254" s="160"/>
      <c r="J254" s="142" t="s">
        <v>36</v>
      </c>
      <c r="K254" s="142">
        <f>H254</f>
        <v>0</v>
      </c>
      <c r="L254" s="160"/>
      <c r="M254" s="160"/>
      <c r="N254" s="142" t="s">
        <v>36</v>
      </c>
      <c r="O254" s="142">
        <f>L254</f>
        <v>0</v>
      </c>
      <c r="P254" s="142">
        <f>H254+L254</f>
        <v>0</v>
      </c>
      <c r="Q254" s="142">
        <f>I254+M254</f>
        <v>0</v>
      </c>
      <c r="R254" s="142" t="s">
        <v>36</v>
      </c>
      <c r="S254" s="143">
        <f>P254</f>
        <v>0</v>
      </c>
    </row>
    <row r="255" spans="1:19" ht="18.75" customHeight="1" hidden="1">
      <c r="A255" s="153" t="s">
        <v>39</v>
      </c>
      <c r="B255" s="139" t="s">
        <v>36</v>
      </c>
      <c r="C255" s="140" t="s">
        <v>36</v>
      </c>
      <c r="D255" s="140" t="s">
        <v>36</v>
      </c>
      <c r="E255" s="141" t="s">
        <v>36</v>
      </c>
      <c r="F255" s="142" t="s">
        <v>36</v>
      </c>
      <c r="G255" s="143" t="s">
        <v>36</v>
      </c>
      <c r="H255" s="144" t="s">
        <v>36</v>
      </c>
      <c r="I255" s="142" t="s">
        <v>36</v>
      </c>
      <c r="J255" s="160"/>
      <c r="K255" s="142">
        <f>J255</f>
        <v>0</v>
      </c>
      <c r="L255" s="142" t="s">
        <v>36</v>
      </c>
      <c r="M255" s="142" t="s">
        <v>36</v>
      </c>
      <c r="N255" s="160"/>
      <c r="O255" s="142">
        <f>N255</f>
        <v>0</v>
      </c>
      <c r="P255" s="142" t="s">
        <v>36</v>
      </c>
      <c r="Q255" s="142" t="s">
        <v>36</v>
      </c>
      <c r="R255" s="142">
        <f>J255+N255</f>
        <v>0</v>
      </c>
      <c r="S255" s="143">
        <f>R255</f>
        <v>0</v>
      </c>
    </row>
    <row r="256" spans="1:19" ht="18.75" customHeight="1" hidden="1">
      <c r="A256" s="155" t="s">
        <v>78</v>
      </c>
      <c r="B256" s="156"/>
      <c r="C256" s="140">
        <f>IF(E256+G256=0,0,ROUND((P256-Q256)/(G256+E256)/12,0))</f>
        <v>0</v>
      </c>
      <c r="D256" s="140">
        <f>IF(F256=0,0,ROUND(Q256/F256,0))</f>
        <v>0</v>
      </c>
      <c r="E256" s="141">
        <f>E257+E258</f>
        <v>0</v>
      </c>
      <c r="F256" s="142">
        <f>F257+F258</f>
        <v>0</v>
      </c>
      <c r="G256" s="143">
        <f>G257+G258</f>
        <v>0</v>
      </c>
      <c r="H256" s="144">
        <f>H257+H258</f>
        <v>0</v>
      </c>
      <c r="I256" s="142">
        <f>I257+I258</f>
        <v>0</v>
      </c>
      <c r="J256" s="142">
        <f>J259</f>
        <v>0</v>
      </c>
      <c r="K256" s="142">
        <f>IF(H256+J256=K257+K258+K259,H256+J256,"CHYBA")</f>
        <v>0</v>
      </c>
      <c r="L256" s="142">
        <f>L257+L258</f>
        <v>0</v>
      </c>
      <c r="M256" s="142">
        <f>M257+M258</f>
        <v>0</v>
      </c>
      <c r="N256" s="142">
        <f>N259</f>
        <v>0</v>
      </c>
      <c r="O256" s="142">
        <f>IF(L256+N256=O257+O258+O259,L256+N256,"CHYBA")</f>
        <v>0</v>
      </c>
      <c r="P256" s="142">
        <f>P257+P258</f>
        <v>0</v>
      </c>
      <c r="Q256" s="142">
        <f>Q257+Q258</f>
        <v>0</v>
      </c>
      <c r="R256" s="142">
        <f>R259</f>
        <v>0</v>
      </c>
      <c r="S256" s="143">
        <f>IF(P256+R256=S257+S258+S259,P256+R256,"CHYBA")</f>
        <v>0</v>
      </c>
    </row>
    <row r="257" spans="1:19" ht="18.75" customHeight="1" hidden="1">
      <c r="A257" s="153" t="s">
        <v>37</v>
      </c>
      <c r="B257" s="139" t="s">
        <v>36</v>
      </c>
      <c r="C257" s="140">
        <f>IF(E257+G257=0,0,ROUND((P257-Q257)/(G257+E257)/12,0))</f>
        <v>0</v>
      </c>
      <c r="D257" s="140">
        <f>IF(F257=0,0,ROUND(Q257/F257,0))</f>
        <v>0</v>
      </c>
      <c r="E257" s="159"/>
      <c r="F257" s="160"/>
      <c r="G257" s="161"/>
      <c r="H257" s="162"/>
      <c r="I257" s="160"/>
      <c r="J257" s="142" t="s">
        <v>36</v>
      </c>
      <c r="K257" s="142">
        <f>H257</f>
        <v>0</v>
      </c>
      <c r="L257" s="160"/>
      <c r="M257" s="160"/>
      <c r="N257" s="142" t="s">
        <v>36</v>
      </c>
      <c r="O257" s="142">
        <f>L257</f>
        <v>0</v>
      </c>
      <c r="P257" s="142">
        <f>H257+L257</f>
        <v>0</v>
      </c>
      <c r="Q257" s="142">
        <f>I257+M257</f>
        <v>0</v>
      </c>
      <c r="R257" s="142" t="s">
        <v>36</v>
      </c>
      <c r="S257" s="143">
        <f>P257</f>
        <v>0</v>
      </c>
    </row>
    <row r="258" spans="1:19" ht="18.75" customHeight="1" hidden="1">
      <c r="A258" s="153" t="s">
        <v>38</v>
      </c>
      <c r="B258" s="139" t="s">
        <v>36</v>
      </c>
      <c r="C258" s="140">
        <f>IF(E258+G258=0,0,ROUND((P258-Q258)/(G258+E258)/12,0))</f>
        <v>0</v>
      </c>
      <c r="D258" s="140">
        <f>IF(F258=0,0,ROUND(Q258/F258,0))</f>
        <v>0</v>
      </c>
      <c r="E258" s="159"/>
      <c r="F258" s="160"/>
      <c r="G258" s="161"/>
      <c r="H258" s="162"/>
      <c r="I258" s="160"/>
      <c r="J258" s="142" t="s">
        <v>36</v>
      </c>
      <c r="K258" s="142">
        <f>H258</f>
        <v>0</v>
      </c>
      <c r="L258" s="160"/>
      <c r="M258" s="160"/>
      <c r="N258" s="142" t="s">
        <v>36</v>
      </c>
      <c r="O258" s="142">
        <f>L258</f>
        <v>0</v>
      </c>
      <c r="P258" s="142">
        <f>H258+L258</f>
        <v>0</v>
      </c>
      <c r="Q258" s="142">
        <f>I258+M258</f>
        <v>0</v>
      </c>
      <c r="R258" s="142" t="s">
        <v>36</v>
      </c>
      <c r="S258" s="143">
        <f>P258</f>
        <v>0</v>
      </c>
    </row>
    <row r="259" spans="1:19" ht="18.75" customHeight="1" hidden="1">
      <c r="A259" s="153" t="s">
        <v>39</v>
      </c>
      <c r="B259" s="139" t="s">
        <v>36</v>
      </c>
      <c r="C259" s="140" t="s">
        <v>36</v>
      </c>
      <c r="D259" s="140" t="s">
        <v>36</v>
      </c>
      <c r="E259" s="141" t="s">
        <v>36</v>
      </c>
      <c r="F259" s="142" t="s">
        <v>36</v>
      </c>
      <c r="G259" s="143" t="s">
        <v>36</v>
      </c>
      <c r="H259" s="144" t="s">
        <v>36</v>
      </c>
      <c r="I259" s="142" t="s">
        <v>36</v>
      </c>
      <c r="J259" s="160"/>
      <c r="K259" s="142">
        <f>J259</f>
        <v>0</v>
      </c>
      <c r="L259" s="142" t="s">
        <v>36</v>
      </c>
      <c r="M259" s="142" t="s">
        <v>36</v>
      </c>
      <c r="N259" s="160"/>
      <c r="O259" s="142">
        <f>N259</f>
        <v>0</v>
      </c>
      <c r="P259" s="142" t="s">
        <v>36</v>
      </c>
      <c r="Q259" s="142" t="s">
        <v>36</v>
      </c>
      <c r="R259" s="142">
        <f>J259+N259</f>
        <v>0</v>
      </c>
      <c r="S259" s="143">
        <f>R259</f>
        <v>0</v>
      </c>
    </row>
    <row r="260" spans="1:19" ht="18.75" customHeight="1" hidden="1">
      <c r="A260" s="155" t="s">
        <v>78</v>
      </c>
      <c r="B260" s="156"/>
      <c r="C260" s="140">
        <f>IF(E260+G260=0,0,ROUND((P260-Q260)/(G260+E260)/12,0))</f>
        <v>0</v>
      </c>
      <c r="D260" s="140">
        <f>IF(F260=0,0,ROUND(Q260/F260,0))</f>
        <v>0</v>
      </c>
      <c r="E260" s="141">
        <f>E261+E262</f>
        <v>0</v>
      </c>
      <c r="F260" s="142">
        <f>F261+F262</f>
        <v>0</v>
      </c>
      <c r="G260" s="143">
        <f>G261+G262</f>
        <v>0</v>
      </c>
      <c r="H260" s="144">
        <f>H261+H262</f>
        <v>0</v>
      </c>
      <c r="I260" s="142">
        <f>I261+I262</f>
        <v>0</v>
      </c>
      <c r="J260" s="142">
        <f>J263</f>
        <v>0</v>
      </c>
      <c r="K260" s="142">
        <f>IF(H260+J260=K261+K262+K263,H260+J260,"CHYBA")</f>
        <v>0</v>
      </c>
      <c r="L260" s="142">
        <f>L261+L262</f>
        <v>0</v>
      </c>
      <c r="M260" s="142">
        <f>M261+M262</f>
        <v>0</v>
      </c>
      <c r="N260" s="142">
        <f>N263</f>
        <v>0</v>
      </c>
      <c r="O260" s="142">
        <f>IF(L260+N260=O261+O262+O263,L260+N260,"CHYBA")</f>
        <v>0</v>
      </c>
      <c r="P260" s="142">
        <f>P261+P262</f>
        <v>0</v>
      </c>
      <c r="Q260" s="142">
        <f>Q261+Q262</f>
        <v>0</v>
      </c>
      <c r="R260" s="142">
        <f>R263</f>
        <v>0</v>
      </c>
      <c r="S260" s="143">
        <f>IF(P260+R260=S261+S262+S263,P260+R260,"CHYBA")</f>
        <v>0</v>
      </c>
    </row>
    <row r="261" spans="1:19" ht="18.75" customHeight="1" hidden="1">
      <c r="A261" s="153" t="s">
        <v>37</v>
      </c>
      <c r="B261" s="139" t="s">
        <v>36</v>
      </c>
      <c r="C261" s="140">
        <f>IF(E261+G261=0,0,ROUND((P261-Q261)/(G261+E261)/12,0))</f>
        <v>0</v>
      </c>
      <c r="D261" s="140">
        <f>IF(F261=0,0,ROUND(Q261/F261,0))</f>
        <v>0</v>
      </c>
      <c r="E261" s="159"/>
      <c r="F261" s="160"/>
      <c r="G261" s="161"/>
      <c r="H261" s="162"/>
      <c r="I261" s="160"/>
      <c r="J261" s="142" t="s">
        <v>36</v>
      </c>
      <c r="K261" s="142">
        <f>H261</f>
        <v>0</v>
      </c>
      <c r="L261" s="160"/>
      <c r="M261" s="160"/>
      <c r="N261" s="142" t="s">
        <v>36</v>
      </c>
      <c r="O261" s="142">
        <f>L261</f>
        <v>0</v>
      </c>
      <c r="P261" s="142">
        <f>H261+L261</f>
        <v>0</v>
      </c>
      <c r="Q261" s="142">
        <f>I261+M261</f>
        <v>0</v>
      </c>
      <c r="R261" s="142" t="s">
        <v>36</v>
      </c>
      <c r="S261" s="143">
        <f>P261</f>
        <v>0</v>
      </c>
    </row>
    <row r="262" spans="1:19" ht="18.75" customHeight="1" hidden="1">
      <c r="A262" s="153" t="s">
        <v>38</v>
      </c>
      <c r="B262" s="139" t="s">
        <v>36</v>
      </c>
      <c r="C262" s="140">
        <f>IF(E262+G262=0,0,ROUND((P262-Q262)/(G262+E262)/12,0))</f>
        <v>0</v>
      </c>
      <c r="D262" s="140">
        <f>IF(F262=0,0,ROUND(Q262/F262,0))</f>
        <v>0</v>
      </c>
      <c r="E262" s="159"/>
      <c r="F262" s="160"/>
      <c r="G262" s="161"/>
      <c r="H262" s="162"/>
      <c r="I262" s="160"/>
      <c r="J262" s="142" t="s">
        <v>36</v>
      </c>
      <c r="K262" s="142">
        <f>H262</f>
        <v>0</v>
      </c>
      <c r="L262" s="160"/>
      <c r="M262" s="160"/>
      <c r="N262" s="142" t="s">
        <v>36</v>
      </c>
      <c r="O262" s="142">
        <f>L262</f>
        <v>0</v>
      </c>
      <c r="P262" s="142">
        <f>H262+L262</f>
        <v>0</v>
      </c>
      <c r="Q262" s="142">
        <f>I262+M262</f>
        <v>0</v>
      </c>
      <c r="R262" s="142" t="s">
        <v>36</v>
      </c>
      <c r="S262" s="143">
        <f>P262</f>
        <v>0</v>
      </c>
    </row>
    <row r="263" spans="1:19" ht="18.75" customHeight="1" hidden="1">
      <c r="A263" s="153" t="s">
        <v>39</v>
      </c>
      <c r="B263" s="139" t="s">
        <v>36</v>
      </c>
      <c r="C263" s="140" t="s">
        <v>36</v>
      </c>
      <c r="D263" s="140" t="s">
        <v>36</v>
      </c>
      <c r="E263" s="141" t="s">
        <v>36</v>
      </c>
      <c r="F263" s="142" t="s">
        <v>36</v>
      </c>
      <c r="G263" s="143" t="s">
        <v>36</v>
      </c>
      <c r="H263" s="144" t="s">
        <v>36</v>
      </c>
      <c r="I263" s="142" t="s">
        <v>36</v>
      </c>
      <c r="J263" s="160"/>
      <c r="K263" s="142">
        <f>J263</f>
        <v>0</v>
      </c>
      <c r="L263" s="142" t="s">
        <v>36</v>
      </c>
      <c r="M263" s="142" t="s">
        <v>36</v>
      </c>
      <c r="N263" s="160"/>
      <c r="O263" s="142">
        <f>N263</f>
        <v>0</v>
      </c>
      <c r="P263" s="142" t="s">
        <v>36</v>
      </c>
      <c r="Q263" s="142" t="s">
        <v>36</v>
      </c>
      <c r="R263" s="142">
        <f>J263+N263</f>
        <v>0</v>
      </c>
      <c r="S263" s="143">
        <f>R263</f>
        <v>0</v>
      </c>
    </row>
    <row r="264" spans="1:19" ht="18.75" customHeight="1" hidden="1">
      <c r="A264" s="155" t="s">
        <v>78</v>
      </c>
      <c r="B264" s="156"/>
      <c r="C264" s="140">
        <f>IF(E264+G264=0,0,ROUND((P264-Q264)/(G264+E264)/12,0))</f>
        <v>0</v>
      </c>
      <c r="D264" s="140">
        <f>IF(F264=0,0,ROUND(Q264/F264,0))</f>
        <v>0</v>
      </c>
      <c r="E264" s="141">
        <f>E265+E266</f>
        <v>0</v>
      </c>
      <c r="F264" s="142">
        <f>F265+F266</f>
        <v>0</v>
      </c>
      <c r="G264" s="143">
        <f>G265+G266</f>
        <v>0</v>
      </c>
      <c r="H264" s="144">
        <f>H265+H266</f>
        <v>0</v>
      </c>
      <c r="I264" s="142">
        <f>I265+I266</f>
        <v>0</v>
      </c>
      <c r="J264" s="142">
        <f>J267</f>
        <v>0</v>
      </c>
      <c r="K264" s="142">
        <f>IF(H264+J264=K265+K266+K267,H264+J264,"CHYBA")</f>
        <v>0</v>
      </c>
      <c r="L264" s="142">
        <f>L265+L266</f>
        <v>0</v>
      </c>
      <c r="M264" s="142">
        <f>M265+M266</f>
        <v>0</v>
      </c>
      <c r="N264" s="142">
        <f>N267</f>
        <v>0</v>
      </c>
      <c r="O264" s="142">
        <f>IF(L264+N264=O265+O266+O267,L264+N264,"CHYBA")</f>
        <v>0</v>
      </c>
      <c r="P264" s="142">
        <f>P265+P266</f>
        <v>0</v>
      </c>
      <c r="Q264" s="142">
        <f>Q265+Q266</f>
        <v>0</v>
      </c>
      <c r="R264" s="142">
        <f>R267</f>
        <v>0</v>
      </c>
      <c r="S264" s="143">
        <f>IF(P264+R264=S265+S266+S267,P264+R264,"CHYBA")</f>
        <v>0</v>
      </c>
    </row>
    <row r="265" spans="1:19" ht="18.75" customHeight="1" hidden="1">
      <c r="A265" s="153" t="s">
        <v>37</v>
      </c>
      <c r="B265" s="139" t="s">
        <v>36</v>
      </c>
      <c r="C265" s="140">
        <f>IF(E265+G265=0,0,ROUND((P265-Q265)/(G265+E265)/12,0))</f>
        <v>0</v>
      </c>
      <c r="D265" s="140">
        <f>IF(F265=0,0,ROUND(Q265/F265,0))</f>
        <v>0</v>
      </c>
      <c r="E265" s="159"/>
      <c r="F265" s="160"/>
      <c r="G265" s="161"/>
      <c r="H265" s="162"/>
      <c r="I265" s="160"/>
      <c r="J265" s="142" t="s">
        <v>36</v>
      </c>
      <c r="K265" s="142">
        <f>H265</f>
        <v>0</v>
      </c>
      <c r="L265" s="160"/>
      <c r="M265" s="160"/>
      <c r="N265" s="142" t="s">
        <v>36</v>
      </c>
      <c r="O265" s="142">
        <f>L265</f>
        <v>0</v>
      </c>
      <c r="P265" s="142">
        <f>H265+L265</f>
        <v>0</v>
      </c>
      <c r="Q265" s="142">
        <f>I265+M265</f>
        <v>0</v>
      </c>
      <c r="R265" s="142" t="s">
        <v>36</v>
      </c>
      <c r="S265" s="143">
        <f>P265</f>
        <v>0</v>
      </c>
    </row>
    <row r="266" spans="1:19" ht="18.75" customHeight="1" hidden="1">
      <c r="A266" s="153" t="s">
        <v>38</v>
      </c>
      <c r="B266" s="139" t="s">
        <v>36</v>
      </c>
      <c r="C266" s="140">
        <f>IF(E266+G266=0,0,ROUND((P266-Q266)/(G266+E266)/12,0))</f>
        <v>0</v>
      </c>
      <c r="D266" s="140">
        <f>IF(F266=0,0,ROUND(Q266/F266,0))</f>
        <v>0</v>
      </c>
      <c r="E266" s="159"/>
      <c r="F266" s="160"/>
      <c r="G266" s="161"/>
      <c r="H266" s="162"/>
      <c r="I266" s="160"/>
      <c r="J266" s="142" t="s">
        <v>36</v>
      </c>
      <c r="K266" s="142">
        <f>H266</f>
        <v>0</v>
      </c>
      <c r="L266" s="160"/>
      <c r="M266" s="160"/>
      <c r="N266" s="142" t="s">
        <v>36</v>
      </c>
      <c r="O266" s="142">
        <f>L266</f>
        <v>0</v>
      </c>
      <c r="P266" s="142">
        <f>H266+L266</f>
        <v>0</v>
      </c>
      <c r="Q266" s="142">
        <f>I266+M266</f>
        <v>0</v>
      </c>
      <c r="R266" s="142" t="s">
        <v>36</v>
      </c>
      <c r="S266" s="143">
        <f>P266</f>
        <v>0</v>
      </c>
    </row>
    <row r="267" spans="1:19" ht="18.75" customHeight="1" hidden="1">
      <c r="A267" s="171" t="s">
        <v>39</v>
      </c>
      <c r="B267" s="172" t="s">
        <v>36</v>
      </c>
      <c r="C267" s="173" t="s">
        <v>36</v>
      </c>
      <c r="D267" s="173" t="s">
        <v>36</v>
      </c>
      <c r="E267" s="174" t="s">
        <v>36</v>
      </c>
      <c r="F267" s="175" t="s">
        <v>36</v>
      </c>
      <c r="G267" s="176" t="s">
        <v>36</v>
      </c>
      <c r="H267" s="177" t="s">
        <v>36</v>
      </c>
      <c r="I267" s="175" t="s">
        <v>36</v>
      </c>
      <c r="J267" s="178"/>
      <c r="K267" s="175">
        <f>J267</f>
        <v>0</v>
      </c>
      <c r="L267" s="175" t="s">
        <v>36</v>
      </c>
      <c r="M267" s="175" t="s">
        <v>36</v>
      </c>
      <c r="N267" s="178"/>
      <c r="O267" s="175">
        <f>N267</f>
        <v>0</v>
      </c>
      <c r="P267" s="175" t="s">
        <v>36</v>
      </c>
      <c r="Q267" s="175" t="s">
        <v>36</v>
      </c>
      <c r="R267" s="175">
        <f>J267+N267</f>
        <v>0</v>
      </c>
      <c r="S267" s="176">
        <f>R267</f>
        <v>0</v>
      </c>
    </row>
    <row r="268" spans="1:19" ht="18.75" customHeight="1" hidden="1">
      <c r="A268" s="179" t="s">
        <v>42</v>
      </c>
      <c r="B268" s="180" t="s">
        <v>36</v>
      </c>
      <c r="C268" s="181">
        <f>IF(E268+G268=0,0,ROUND((P268-Q268)/(G268+E268)/12,0))</f>
        <v>0</v>
      </c>
      <c r="D268" s="181">
        <f>IF(F268=0,0,ROUND(Q268/F268,0))</f>
        <v>0</v>
      </c>
      <c r="E268" s="182">
        <f>E269+E270</f>
        <v>0</v>
      </c>
      <c r="F268" s="183">
        <f>F269+F270</f>
        <v>0</v>
      </c>
      <c r="G268" s="184">
        <f>G269+G270</f>
        <v>0</v>
      </c>
      <c r="H268" s="185">
        <f>H269+H270</f>
        <v>0</v>
      </c>
      <c r="I268" s="183">
        <f>I269+I270</f>
        <v>0</v>
      </c>
      <c r="J268" s="183">
        <f>J271</f>
        <v>0</v>
      </c>
      <c r="K268" s="183">
        <f>IF(H268+J268=K269+K270+K271,H268+J268,"CHYBA")</f>
        <v>0</v>
      </c>
      <c r="L268" s="183">
        <f>L269+L270</f>
        <v>0</v>
      </c>
      <c r="M268" s="183">
        <f>M269+M270</f>
        <v>0</v>
      </c>
      <c r="N268" s="183">
        <f>N271</f>
        <v>0</v>
      </c>
      <c r="O268" s="183">
        <f>IF(L268+N268=O269+O270+O271,L268+N268,"CHYBA")</f>
        <v>0</v>
      </c>
      <c r="P268" s="183">
        <f>P269+P270</f>
        <v>0</v>
      </c>
      <c r="Q268" s="183">
        <f>Q269+Q270</f>
        <v>0</v>
      </c>
      <c r="R268" s="183">
        <f>R271</f>
        <v>0</v>
      </c>
      <c r="S268" s="184">
        <f>IF(P268+R268=S269+S270+S271,P268+R268,"CHYBA")</f>
        <v>0</v>
      </c>
    </row>
    <row r="269" spans="1:19" ht="18.75" customHeight="1" hidden="1">
      <c r="A269" s="153" t="s">
        <v>37</v>
      </c>
      <c r="B269" s="139" t="s">
        <v>36</v>
      </c>
      <c r="C269" s="140">
        <f>IF(E269+G269=0,0,ROUND((P269-Q269)/(G269+E269)/12,0))</f>
        <v>0</v>
      </c>
      <c r="D269" s="140">
        <f>IF(F269=0,0,ROUND(Q269/F269,0))</f>
        <v>0</v>
      </c>
      <c r="E269" s="141">
        <f aca="true" t="shared" si="14" ref="E269:I270">E273+E277+E281+E285+E289+E293+E297</f>
        <v>0</v>
      </c>
      <c r="F269" s="142">
        <f t="shared" si="14"/>
        <v>0</v>
      </c>
      <c r="G269" s="143">
        <f t="shared" si="14"/>
        <v>0</v>
      </c>
      <c r="H269" s="144">
        <f t="shared" si="14"/>
        <v>0</v>
      </c>
      <c r="I269" s="142">
        <f t="shared" si="14"/>
        <v>0</v>
      </c>
      <c r="J269" s="142" t="s">
        <v>36</v>
      </c>
      <c r="K269" s="142">
        <f>H269</f>
        <v>0</v>
      </c>
      <c r="L269" s="142">
        <f>L273+L277+L281+L285+L289+L293+L297</f>
        <v>0</v>
      </c>
      <c r="M269" s="142">
        <f>M273+M277+M281+M285+M289+M293+M297</f>
        <v>0</v>
      </c>
      <c r="N269" s="142" t="s">
        <v>36</v>
      </c>
      <c r="O269" s="142">
        <f>L269</f>
        <v>0</v>
      </c>
      <c r="P269" s="142">
        <f>H269+L269</f>
        <v>0</v>
      </c>
      <c r="Q269" s="142">
        <f>I269+M269</f>
        <v>0</v>
      </c>
      <c r="R269" s="142" t="s">
        <v>36</v>
      </c>
      <c r="S269" s="143">
        <f>P269</f>
        <v>0</v>
      </c>
    </row>
    <row r="270" spans="1:19" ht="18.75" customHeight="1" hidden="1">
      <c r="A270" s="153" t="s">
        <v>38</v>
      </c>
      <c r="B270" s="139" t="s">
        <v>36</v>
      </c>
      <c r="C270" s="140">
        <f>IF(E270+G270=0,0,ROUND((P270-Q270)/(G270+E270)/12,0))</f>
        <v>0</v>
      </c>
      <c r="D270" s="140">
        <f>IF(F270=0,0,ROUND(Q270/F270,0))</f>
        <v>0</v>
      </c>
      <c r="E270" s="141">
        <f t="shared" si="14"/>
        <v>0</v>
      </c>
      <c r="F270" s="142">
        <f t="shared" si="14"/>
        <v>0</v>
      </c>
      <c r="G270" s="143">
        <f t="shared" si="14"/>
        <v>0</v>
      </c>
      <c r="H270" s="144">
        <f t="shared" si="14"/>
        <v>0</v>
      </c>
      <c r="I270" s="142">
        <f t="shared" si="14"/>
        <v>0</v>
      </c>
      <c r="J270" s="142" t="s">
        <v>36</v>
      </c>
      <c r="K270" s="142">
        <f>H270</f>
        <v>0</v>
      </c>
      <c r="L270" s="142">
        <f>L274+L278+L282+L286+L290+L294+L298</f>
        <v>0</v>
      </c>
      <c r="M270" s="142">
        <f>M274+M278+M282+M286+M290+M294+M298</f>
        <v>0</v>
      </c>
      <c r="N270" s="142" t="s">
        <v>36</v>
      </c>
      <c r="O270" s="142">
        <f>L270</f>
        <v>0</v>
      </c>
      <c r="P270" s="142">
        <f>H270+L270</f>
        <v>0</v>
      </c>
      <c r="Q270" s="142">
        <f>I270+M270</f>
        <v>0</v>
      </c>
      <c r="R270" s="142" t="s">
        <v>36</v>
      </c>
      <c r="S270" s="143">
        <f>P270</f>
        <v>0</v>
      </c>
    </row>
    <row r="271" spans="1:19" ht="18.75" customHeight="1" hidden="1">
      <c r="A271" s="153" t="s">
        <v>39</v>
      </c>
      <c r="B271" s="139" t="s">
        <v>36</v>
      </c>
      <c r="C271" s="140" t="s">
        <v>36</v>
      </c>
      <c r="D271" s="140" t="s">
        <v>36</v>
      </c>
      <c r="E271" s="141" t="s">
        <v>36</v>
      </c>
      <c r="F271" s="142" t="s">
        <v>36</v>
      </c>
      <c r="G271" s="143" t="s">
        <v>36</v>
      </c>
      <c r="H271" s="144" t="s">
        <v>36</v>
      </c>
      <c r="I271" s="142" t="s">
        <v>36</v>
      </c>
      <c r="J271" s="142">
        <f>J275+J279+J283+J287+J291+J295+J299</f>
        <v>0</v>
      </c>
      <c r="K271" s="142">
        <f>J271</f>
        <v>0</v>
      </c>
      <c r="L271" s="142" t="s">
        <v>36</v>
      </c>
      <c r="M271" s="142" t="s">
        <v>36</v>
      </c>
      <c r="N271" s="142">
        <f>N275+N279+N283+N287+N291+N295+N299</f>
        <v>0</v>
      </c>
      <c r="O271" s="142">
        <f>N271</f>
        <v>0</v>
      </c>
      <c r="P271" s="142" t="s">
        <v>36</v>
      </c>
      <c r="Q271" s="142" t="s">
        <v>36</v>
      </c>
      <c r="R271" s="142">
        <f>J271+N271</f>
        <v>0</v>
      </c>
      <c r="S271" s="143">
        <f>R271</f>
        <v>0</v>
      </c>
    </row>
    <row r="272" spans="1:19" ht="18.75" customHeight="1" hidden="1">
      <c r="A272" s="155" t="s">
        <v>78</v>
      </c>
      <c r="B272" s="156"/>
      <c r="C272" s="140">
        <f>IF(E272+G272=0,0,ROUND((P272-Q272)/(G272+E272)/12,0))</f>
        <v>0</v>
      </c>
      <c r="D272" s="140">
        <f>IF(F272=0,0,ROUND(Q272/F272,0))</f>
        <v>0</v>
      </c>
      <c r="E272" s="141">
        <f>E273+E274</f>
        <v>0</v>
      </c>
      <c r="F272" s="142">
        <f>F273+F274</f>
        <v>0</v>
      </c>
      <c r="G272" s="143">
        <f>G273+G274</f>
        <v>0</v>
      </c>
      <c r="H272" s="157">
        <f>H273+H274</f>
        <v>0</v>
      </c>
      <c r="I272" s="158">
        <f>I273+I274</f>
        <v>0</v>
      </c>
      <c r="J272" s="158">
        <f>J275</f>
        <v>0</v>
      </c>
      <c r="K272" s="158">
        <f>IF(H272+J272=K273+K274+K275,H272+J272,"CHYBA")</f>
        <v>0</v>
      </c>
      <c r="L272" s="142">
        <f>L273+L274</f>
        <v>0</v>
      </c>
      <c r="M272" s="142">
        <f>M273+M274</f>
        <v>0</v>
      </c>
      <c r="N272" s="142">
        <f>N275</f>
        <v>0</v>
      </c>
      <c r="O272" s="142">
        <f>IF(L272+N272=O273+O274+O275,L272+N272,"CHYBA")</f>
        <v>0</v>
      </c>
      <c r="P272" s="142">
        <f>P273+P274</f>
        <v>0</v>
      </c>
      <c r="Q272" s="142">
        <f>Q273+Q274</f>
        <v>0</v>
      </c>
      <c r="R272" s="142">
        <f>R275</f>
        <v>0</v>
      </c>
      <c r="S272" s="143">
        <f>IF(P272+R272=S273+S274+S275,P272+R272,"CHYBA")</f>
        <v>0</v>
      </c>
    </row>
    <row r="273" spans="1:19" ht="18.75" customHeight="1" hidden="1">
      <c r="A273" s="153" t="s">
        <v>37</v>
      </c>
      <c r="B273" s="139" t="s">
        <v>36</v>
      </c>
      <c r="C273" s="140">
        <f>IF(E273+G273=0,0,ROUND((P273-Q273)/(G273+E273)/12,0))</f>
        <v>0</v>
      </c>
      <c r="D273" s="140">
        <f>IF(F273=0,0,ROUND(Q273/F273,0))</f>
        <v>0</v>
      </c>
      <c r="E273" s="159"/>
      <c r="F273" s="160"/>
      <c r="G273" s="161"/>
      <c r="H273" s="162"/>
      <c r="I273" s="160"/>
      <c r="J273" s="158" t="s">
        <v>36</v>
      </c>
      <c r="K273" s="158">
        <f>H273</f>
        <v>0</v>
      </c>
      <c r="L273" s="160"/>
      <c r="M273" s="160"/>
      <c r="N273" s="142" t="s">
        <v>36</v>
      </c>
      <c r="O273" s="142">
        <f>L273</f>
        <v>0</v>
      </c>
      <c r="P273" s="142">
        <f>H273+L273</f>
        <v>0</v>
      </c>
      <c r="Q273" s="142">
        <f>I273+M273</f>
        <v>0</v>
      </c>
      <c r="R273" s="142" t="s">
        <v>36</v>
      </c>
      <c r="S273" s="143">
        <f>P273</f>
        <v>0</v>
      </c>
    </row>
    <row r="274" spans="1:19" ht="18.75" customHeight="1" hidden="1">
      <c r="A274" s="153" t="s">
        <v>38</v>
      </c>
      <c r="B274" s="139" t="s">
        <v>36</v>
      </c>
      <c r="C274" s="140">
        <f>IF(E274+G274=0,0,ROUND((P274-Q274)/(G274+E274)/12,0))</f>
        <v>0</v>
      </c>
      <c r="D274" s="140">
        <f>IF(F274=0,0,ROUND(Q274/F274,0))</f>
        <v>0</v>
      </c>
      <c r="E274" s="159"/>
      <c r="F274" s="160"/>
      <c r="G274" s="161"/>
      <c r="H274" s="162"/>
      <c r="I274" s="160"/>
      <c r="J274" s="158" t="s">
        <v>36</v>
      </c>
      <c r="K274" s="158">
        <f>H274</f>
        <v>0</v>
      </c>
      <c r="L274" s="160"/>
      <c r="M274" s="160"/>
      <c r="N274" s="142" t="s">
        <v>36</v>
      </c>
      <c r="O274" s="142">
        <f>L274</f>
        <v>0</v>
      </c>
      <c r="P274" s="142">
        <f>H274+L274</f>
        <v>0</v>
      </c>
      <c r="Q274" s="142">
        <f>I274+M274</f>
        <v>0</v>
      </c>
      <c r="R274" s="142" t="s">
        <v>36</v>
      </c>
      <c r="S274" s="143">
        <f>P274</f>
        <v>0</v>
      </c>
    </row>
    <row r="275" spans="1:19" ht="18.75" customHeight="1" hidden="1">
      <c r="A275" s="153" t="s">
        <v>39</v>
      </c>
      <c r="B275" s="139" t="s">
        <v>36</v>
      </c>
      <c r="C275" s="140" t="s">
        <v>36</v>
      </c>
      <c r="D275" s="140" t="s">
        <v>36</v>
      </c>
      <c r="E275" s="141" t="s">
        <v>36</v>
      </c>
      <c r="F275" s="142" t="s">
        <v>36</v>
      </c>
      <c r="G275" s="143" t="s">
        <v>36</v>
      </c>
      <c r="H275" s="144" t="s">
        <v>36</v>
      </c>
      <c r="I275" s="142" t="s">
        <v>36</v>
      </c>
      <c r="J275" s="160"/>
      <c r="K275" s="158">
        <f>J275</f>
        <v>0</v>
      </c>
      <c r="L275" s="142" t="s">
        <v>36</v>
      </c>
      <c r="M275" s="142" t="s">
        <v>36</v>
      </c>
      <c r="N275" s="160"/>
      <c r="O275" s="142">
        <f>N275</f>
        <v>0</v>
      </c>
      <c r="P275" s="142" t="s">
        <v>36</v>
      </c>
      <c r="Q275" s="142" t="s">
        <v>36</v>
      </c>
      <c r="R275" s="142">
        <f>J275+N275</f>
        <v>0</v>
      </c>
      <c r="S275" s="143">
        <f>R275</f>
        <v>0</v>
      </c>
    </row>
    <row r="276" spans="1:19" ht="18.75" customHeight="1" hidden="1">
      <c r="A276" s="155" t="s">
        <v>78</v>
      </c>
      <c r="B276" s="156"/>
      <c r="C276" s="140">
        <f>IF(E276+G276=0,0,ROUND((P276-Q276)/(G276+E276)/12,0))</f>
        <v>0</v>
      </c>
      <c r="D276" s="140">
        <f>IF(F276=0,0,ROUND(Q276/F276,0))</f>
        <v>0</v>
      </c>
      <c r="E276" s="141">
        <f>E277+E278</f>
        <v>0</v>
      </c>
      <c r="F276" s="142">
        <f>F277+F278</f>
        <v>0</v>
      </c>
      <c r="G276" s="143">
        <f>G277+G278</f>
        <v>0</v>
      </c>
      <c r="H276" s="144">
        <f>H277+H278</f>
        <v>0</v>
      </c>
      <c r="I276" s="142">
        <f>I277+I278</f>
        <v>0</v>
      </c>
      <c r="J276" s="142">
        <f>J279</f>
        <v>0</v>
      </c>
      <c r="K276" s="142">
        <f>IF(H276+J276=K277+K278+K279,H276+J276,"CHYBA")</f>
        <v>0</v>
      </c>
      <c r="L276" s="142">
        <f>L277+L278</f>
        <v>0</v>
      </c>
      <c r="M276" s="142">
        <f>M277+M278</f>
        <v>0</v>
      </c>
      <c r="N276" s="142">
        <f>N279</f>
        <v>0</v>
      </c>
      <c r="O276" s="142">
        <f>IF(L276+N276=O277+O278+O279,L276+N276,"CHYBA")</f>
        <v>0</v>
      </c>
      <c r="P276" s="142">
        <f>P277+P278</f>
        <v>0</v>
      </c>
      <c r="Q276" s="142">
        <f>Q277+Q278</f>
        <v>0</v>
      </c>
      <c r="R276" s="142">
        <f>R279</f>
        <v>0</v>
      </c>
      <c r="S276" s="143">
        <f>IF(P276+R276=S277+S278+S279,P276+R276,"CHYBA")</f>
        <v>0</v>
      </c>
    </row>
    <row r="277" spans="1:19" ht="18.75" customHeight="1" hidden="1">
      <c r="A277" s="153" t="s">
        <v>37</v>
      </c>
      <c r="B277" s="139" t="s">
        <v>36</v>
      </c>
      <c r="C277" s="140">
        <f>IF(E277+G277=0,0,ROUND((P277-Q277)/(G277+E277)/12,0))</f>
        <v>0</v>
      </c>
      <c r="D277" s="140">
        <f>IF(F277=0,0,ROUND(Q277/F277,0))</f>
        <v>0</v>
      </c>
      <c r="E277" s="159"/>
      <c r="F277" s="160"/>
      <c r="G277" s="161"/>
      <c r="H277" s="162"/>
      <c r="I277" s="160"/>
      <c r="J277" s="142" t="s">
        <v>36</v>
      </c>
      <c r="K277" s="142">
        <f>H277</f>
        <v>0</v>
      </c>
      <c r="L277" s="160"/>
      <c r="M277" s="160"/>
      <c r="N277" s="142" t="s">
        <v>36</v>
      </c>
      <c r="O277" s="142">
        <f>L277</f>
        <v>0</v>
      </c>
      <c r="P277" s="142">
        <f>H277+L277</f>
        <v>0</v>
      </c>
      <c r="Q277" s="142">
        <f>I277+M277</f>
        <v>0</v>
      </c>
      <c r="R277" s="142" t="s">
        <v>36</v>
      </c>
      <c r="S277" s="143">
        <f>P277</f>
        <v>0</v>
      </c>
    </row>
    <row r="278" spans="1:19" ht="18.75" customHeight="1" hidden="1">
      <c r="A278" s="153" t="s">
        <v>38</v>
      </c>
      <c r="B278" s="139" t="s">
        <v>36</v>
      </c>
      <c r="C278" s="140">
        <f>IF(E278+G278=0,0,ROUND((P278-Q278)/(G278+E278)/12,0))</f>
        <v>0</v>
      </c>
      <c r="D278" s="140">
        <f>IF(F278=0,0,ROUND(Q278/F278,0))</f>
        <v>0</v>
      </c>
      <c r="E278" s="159"/>
      <c r="F278" s="160"/>
      <c r="G278" s="161"/>
      <c r="H278" s="162"/>
      <c r="I278" s="160"/>
      <c r="J278" s="142" t="s">
        <v>36</v>
      </c>
      <c r="K278" s="142">
        <f>H278</f>
        <v>0</v>
      </c>
      <c r="L278" s="160"/>
      <c r="M278" s="160"/>
      <c r="N278" s="142" t="s">
        <v>36</v>
      </c>
      <c r="O278" s="142">
        <f>L278</f>
        <v>0</v>
      </c>
      <c r="P278" s="142">
        <f>H278+L278</f>
        <v>0</v>
      </c>
      <c r="Q278" s="142">
        <f>I278+M278</f>
        <v>0</v>
      </c>
      <c r="R278" s="142" t="s">
        <v>36</v>
      </c>
      <c r="S278" s="143">
        <f>P278</f>
        <v>0</v>
      </c>
    </row>
    <row r="279" spans="1:19" ht="18.75" customHeight="1" hidden="1">
      <c r="A279" s="153" t="s">
        <v>39</v>
      </c>
      <c r="B279" s="139" t="s">
        <v>36</v>
      </c>
      <c r="C279" s="140" t="s">
        <v>36</v>
      </c>
      <c r="D279" s="140" t="s">
        <v>36</v>
      </c>
      <c r="E279" s="141" t="s">
        <v>36</v>
      </c>
      <c r="F279" s="142" t="s">
        <v>36</v>
      </c>
      <c r="G279" s="143" t="s">
        <v>36</v>
      </c>
      <c r="H279" s="144" t="s">
        <v>36</v>
      </c>
      <c r="I279" s="142" t="s">
        <v>36</v>
      </c>
      <c r="J279" s="160"/>
      <c r="K279" s="142">
        <f>J279</f>
        <v>0</v>
      </c>
      <c r="L279" s="142" t="s">
        <v>36</v>
      </c>
      <c r="M279" s="142" t="s">
        <v>36</v>
      </c>
      <c r="N279" s="160"/>
      <c r="O279" s="142">
        <f>N279</f>
        <v>0</v>
      </c>
      <c r="P279" s="142" t="s">
        <v>36</v>
      </c>
      <c r="Q279" s="142" t="s">
        <v>36</v>
      </c>
      <c r="R279" s="142">
        <f>J279+N279</f>
        <v>0</v>
      </c>
      <c r="S279" s="143">
        <f>R279</f>
        <v>0</v>
      </c>
    </row>
    <row r="280" spans="1:19" ht="18.75" customHeight="1" hidden="1">
      <c r="A280" s="155" t="s">
        <v>78</v>
      </c>
      <c r="B280" s="156"/>
      <c r="C280" s="140">
        <f>IF(E280+G280=0,0,ROUND((P280-Q280)/(G280+E280)/12,0))</f>
        <v>0</v>
      </c>
      <c r="D280" s="140">
        <f>IF(F280=0,0,ROUND(Q280/F280,0))</f>
        <v>0</v>
      </c>
      <c r="E280" s="141">
        <f>E281+E282</f>
        <v>0</v>
      </c>
      <c r="F280" s="142">
        <f>F281+F282</f>
        <v>0</v>
      </c>
      <c r="G280" s="143">
        <f>G281+G282</f>
        <v>0</v>
      </c>
      <c r="H280" s="144">
        <f>H281+H282</f>
        <v>0</v>
      </c>
      <c r="I280" s="142">
        <f>I281+I282</f>
        <v>0</v>
      </c>
      <c r="J280" s="142">
        <f>J283</f>
        <v>0</v>
      </c>
      <c r="K280" s="142">
        <f>IF(H280+J280=K281+K282+K283,H280+J280,"CHYBA")</f>
        <v>0</v>
      </c>
      <c r="L280" s="142">
        <f>L281+L282</f>
        <v>0</v>
      </c>
      <c r="M280" s="142">
        <f>M281+M282</f>
        <v>0</v>
      </c>
      <c r="N280" s="142">
        <f>N283</f>
        <v>0</v>
      </c>
      <c r="O280" s="142">
        <f>IF(L280+N280=O281+O282+O283,L280+N280,"CHYBA")</f>
        <v>0</v>
      </c>
      <c r="P280" s="142">
        <f>P281+P282</f>
        <v>0</v>
      </c>
      <c r="Q280" s="142">
        <f>Q281+Q282</f>
        <v>0</v>
      </c>
      <c r="R280" s="142">
        <f>R283</f>
        <v>0</v>
      </c>
      <c r="S280" s="143">
        <f>IF(P280+R280=S281+S282+S283,P280+R280,"CHYBA")</f>
        <v>0</v>
      </c>
    </row>
    <row r="281" spans="1:19" ht="18.75" customHeight="1" hidden="1">
      <c r="A281" s="153" t="s">
        <v>37</v>
      </c>
      <c r="B281" s="139" t="s">
        <v>36</v>
      </c>
      <c r="C281" s="140">
        <f>IF(E281+G281=0,0,ROUND((P281-Q281)/(G281+E281)/12,0))</f>
        <v>0</v>
      </c>
      <c r="D281" s="140">
        <f>IF(F281=0,0,ROUND(Q281/F281,0))</f>
        <v>0</v>
      </c>
      <c r="E281" s="159"/>
      <c r="F281" s="160"/>
      <c r="G281" s="161"/>
      <c r="H281" s="162"/>
      <c r="I281" s="160"/>
      <c r="J281" s="142" t="s">
        <v>36</v>
      </c>
      <c r="K281" s="142">
        <f>H281</f>
        <v>0</v>
      </c>
      <c r="L281" s="160"/>
      <c r="M281" s="160"/>
      <c r="N281" s="142" t="s">
        <v>36</v>
      </c>
      <c r="O281" s="142">
        <f>L281</f>
        <v>0</v>
      </c>
      <c r="P281" s="142">
        <f>H281+L281</f>
        <v>0</v>
      </c>
      <c r="Q281" s="142">
        <f>I281+M281</f>
        <v>0</v>
      </c>
      <c r="R281" s="142" t="s">
        <v>36</v>
      </c>
      <c r="S281" s="143">
        <f>P281</f>
        <v>0</v>
      </c>
    </row>
    <row r="282" spans="1:19" ht="18.75" customHeight="1" hidden="1">
      <c r="A282" s="153" t="s">
        <v>38</v>
      </c>
      <c r="B282" s="139" t="s">
        <v>36</v>
      </c>
      <c r="C282" s="140">
        <f>IF(E282+G282=0,0,ROUND((P282-Q282)/(G282+E282)/12,0))</f>
        <v>0</v>
      </c>
      <c r="D282" s="140">
        <f>IF(F282=0,0,ROUND(Q282/F282,0))</f>
        <v>0</v>
      </c>
      <c r="E282" s="159"/>
      <c r="F282" s="160"/>
      <c r="G282" s="161"/>
      <c r="H282" s="162"/>
      <c r="I282" s="160"/>
      <c r="J282" s="142" t="s">
        <v>36</v>
      </c>
      <c r="K282" s="142">
        <f>H282</f>
        <v>0</v>
      </c>
      <c r="L282" s="160"/>
      <c r="M282" s="160"/>
      <c r="N282" s="142" t="s">
        <v>36</v>
      </c>
      <c r="O282" s="142">
        <f>L282</f>
        <v>0</v>
      </c>
      <c r="P282" s="142">
        <f>H282+L282</f>
        <v>0</v>
      </c>
      <c r="Q282" s="142">
        <f>I282+M282</f>
        <v>0</v>
      </c>
      <c r="R282" s="142" t="s">
        <v>36</v>
      </c>
      <c r="S282" s="143">
        <f>P282</f>
        <v>0</v>
      </c>
    </row>
    <row r="283" spans="1:19" ht="18.75" customHeight="1" hidden="1">
      <c r="A283" s="153" t="s">
        <v>39</v>
      </c>
      <c r="B283" s="139" t="s">
        <v>36</v>
      </c>
      <c r="C283" s="140" t="s">
        <v>36</v>
      </c>
      <c r="D283" s="140" t="s">
        <v>36</v>
      </c>
      <c r="E283" s="141" t="s">
        <v>36</v>
      </c>
      <c r="F283" s="142" t="s">
        <v>36</v>
      </c>
      <c r="G283" s="143" t="s">
        <v>36</v>
      </c>
      <c r="H283" s="144" t="s">
        <v>36</v>
      </c>
      <c r="I283" s="142" t="s">
        <v>36</v>
      </c>
      <c r="J283" s="160"/>
      <c r="K283" s="142">
        <f>J283</f>
        <v>0</v>
      </c>
      <c r="L283" s="142" t="s">
        <v>36</v>
      </c>
      <c r="M283" s="142" t="s">
        <v>36</v>
      </c>
      <c r="N283" s="160"/>
      <c r="O283" s="142">
        <f>N283</f>
        <v>0</v>
      </c>
      <c r="P283" s="142" t="s">
        <v>36</v>
      </c>
      <c r="Q283" s="142" t="s">
        <v>36</v>
      </c>
      <c r="R283" s="142">
        <f>J283+N283</f>
        <v>0</v>
      </c>
      <c r="S283" s="143">
        <f>R283</f>
        <v>0</v>
      </c>
    </row>
    <row r="284" spans="1:19" ht="18.75" customHeight="1" hidden="1">
      <c r="A284" s="155" t="s">
        <v>78</v>
      </c>
      <c r="B284" s="156"/>
      <c r="C284" s="140">
        <f>IF(E284+G284=0,0,ROUND((P284-Q284)/(G284+E284)/12,0))</f>
        <v>0</v>
      </c>
      <c r="D284" s="140">
        <f>IF(F284=0,0,ROUND(Q284/F284,0))</f>
        <v>0</v>
      </c>
      <c r="E284" s="141">
        <f>E285+E286</f>
        <v>0</v>
      </c>
      <c r="F284" s="142">
        <f>F285+F286</f>
        <v>0</v>
      </c>
      <c r="G284" s="143">
        <f>G285+G286</f>
        <v>0</v>
      </c>
      <c r="H284" s="144">
        <f>H285+H286</f>
        <v>0</v>
      </c>
      <c r="I284" s="142">
        <f>I285+I286</f>
        <v>0</v>
      </c>
      <c r="J284" s="142">
        <f>J287</f>
        <v>0</v>
      </c>
      <c r="K284" s="142">
        <f>IF(H284+J284=K285+K286+K287,H284+J284,"CHYBA")</f>
        <v>0</v>
      </c>
      <c r="L284" s="142">
        <f>L285+L286</f>
        <v>0</v>
      </c>
      <c r="M284" s="142">
        <f>M285+M286</f>
        <v>0</v>
      </c>
      <c r="N284" s="142">
        <f>N287</f>
        <v>0</v>
      </c>
      <c r="O284" s="142">
        <f>IF(L284+N284=O285+O286+O287,L284+N284,"CHYBA")</f>
        <v>0</v>
      </c>
      <c r="P284" s="142">
        <f>P285+P286</f>
        <v>0</v>
      </c>
      <c r="Q284" s="142">
        <f>Q285+Q286</f>
        <v>0</v>
      </c>
      <c r="R284" s="142">
        <f>R287</f>
        <v>0</v>
      </c>
      <c r="S284" s="143">
        <f>IF(P284+R284=S285+S286+S287,P284+R284,"CHYBA")</f>
        <v>0</v>
      </c>
    </row>
    <row r="285" spans="1:19" ht="18.75" customHeight="1" hidden="1">
      <c r="A285" s="153" t="s">
        <v>37</v>
      </c>
      <c r="B285" s="139" t="s">
        <v>36</v>
      </c>
      <c r="C285" s="140">
        <f>IF(E285+G285=0,0,ROUND((P285-Q285)/(G285+E285)/12,0))</f>
        <v>0</v>
      </c>
      <c r="D285" s="140">
        <f>IF(F285=0,0,ROUND(Q285/F285,0))</f>
        <v>0</v>
      </c>
      <c r="E285" s="159"/>
      <c r="F285" s="160"/>
      <c r="G285" s="161"/>
      <c r="H285" s="162"/>
      <c r="I285" s="160"/>
      <c r="J285" s="142" t="s">
        <v>36</v>
      </c>
      <c r="K285" s="142">
        <f>H285</f>
        <v>0</v>
      </c>
      <c r="L285" s="160"/>
      <c r="M285" s="160"/>
      <c r="N285" s="142" t="s">
        <v>36</v>
      </c>
      <c r="O285" s="142">
        <f>L285</f>
        <v>0</v>
      </c>
      <c r="P285" s="142">
        <f>H285+L285</f>
        <v>0</v>
      </c>
      <c r="Q285" s="142">
        <f>I285+M285</f>
        <v>0</v>
      </c>
      <c r="R285" s="142" t="s">
        <v>36</v>
      </c>
      <c r="S285" s="143">
        <f>P285</f>
        <v>0</v>
      </c>
    </row>
    <row r="286" spans="1:19" ht="18.75" customHeight="1" hidden="1">
      <c r="A286" s="153" t="s">
        <v>38</v>
      </c>
      <c r="B286" s="139" t="s">
        <v>36</v>
      </c>
      <c r="C286" s="140">
        <f>IF(E286+G286=0,0,ROUND((P286-Q286)/(G286+E286)/12,0))</f>
        <v>0</v>
      </c>
      <c r="D286" s="140">
        <f>IF(F286=0,0,ROUND(Q286/F286,0))</f>
        <v>0</v>
      </c>
      <c r="E286" s="159"/>
      <c r="F286" s="160"/>
      <c r="G286" s="161"/>
      <c r="H286" s="162"/>
      <c r="I286" s="160"/>
      <c r="J286" s="142" t="s">
        <v>36</v>
      </c>
      <c r="K286" s="142">
        <f>H286</f>
        <v>0</v>
      </c>
      <c r="L286" s="160"/>
      <c r="M286" s="160"/>
      <c r="N286" s="142" t="s">
        <v>36</v>
      </c>
      <c r="O286" s="142">
        <f>L286</f>
        <v>0</v>
      </c>
      <c r="P286" s="142">
        <f>H286+L286</f>
        <v>0</v>
      </c>
      <c r="Q286" s="142">
        <f>I286+M286</f>
        <v>0</v>
      </c>
      <c r="R286" s="142" t="s">
        <v>36</v>
      </c>
      <c r="S286" s="143">
        <f>P286</f>
        <v>0</v>
      </c>
    </row>
    <row r="287" spans="1:19" ht="18.75" customHeight="1" hidden="1">
      <c r="A287" s="153" t="s">
        <v>39</v>
      </c>
      <c r="B287" s="139" t="s">
        <v>36</v>
      </c>
      <c r="C287" s="140" t="s">
        <v>36</v>
      </c>
      <c r="D287" s="140" t="s">
        <v>36</v>
      </c>
      <c r="E287" s="141" t="s">
        <v>36</v>
      </c>
      <c r="F287" s="142" t="s">
        <v>36</v>
      </c>
      <c r="G287" s="143" t="s">
        <v>36</v>
      </c>
      <c r="H287" s="144" t="s">
        <v>36</v>
      </c>
      <c r="I287" s="142" t="s">
        <v>36</v>
      </c>
      <c r="J287" s="160"/>
      <c r="K287" s="142">
        <f>J287</f>
        <v>0</v>
      </c>
      <c r="L287" s="142" t="s">
        <v>36</v>
      </c>
      <c r="M287" s="142" t="s">
        <v>36</v>
      </c>
      <c r="N287" s="160"/>
      <c r="O287" s="142">
        <f>N287</f>
        <v>0</v>
      </c>
      <c r="P287" s="142" t="s">
        <v>36</v>
      </c>
      <c r="Q287" s="142" t="s">
        <v>36</v>
      </c>
      <c r="R287" s="142">
        <f>J287+N287</f>
        <v>0</v>
      </c>
      <c r="S287" s="143">
        <f>R287</f>
        <v>0</v>
      </c>
    </row>
    <row r="288" spans="1:19" ht="18.75" customHeight="1" hidden="1">
      <c r="A288" s="155" t="s">
        <v>78</v>
      </c>
      <c r="B288" s="156"/>
      <c r="C288" s="140">
        <f>IF(E288+G288=0,0,ROUND((P288-Q288)/(G288+E288)/12,0))</f>
        <v>0</v>
      </c>
      <c r="D288" s="140">
        <f>IF(F288=0,0,ROUND(Q288/F288,0))</f>
        <v>0</v>
      </c>
      <c r="E288" s="141">
        <f>E289+E290</f>
        <v>0</v>
      </c>
      <c r="F288" s="142">
        <f>F289+F290</f>
        <v>0</v>
      </c>
      <c r="G288" s="143">
        <f>G289+G290</f>
        <v>0</v>
      </c>
      <c r="H288" s="144">
        <f>H289+H290</f>
        <v>0</v>
      </c>
      <c r="I288" s="142">
        <f>I289+I290</f>
        <v>0</v>
      </c>
      <c r="J288" s="142">
        <f>J291</f>
        <v>0</v>
      </c>
      <c r="K288" s="142">
        <f>IF(H288+J288=K289+K290+K291,H288+J288,"CHYBA")</f>
        <v>0</v>
      </c>
      <c r="L288" s="142">
        <f>L289+L290</f>
        <v>0</v>
      </c>
      <c r="M288" s="142">
        <f>M289+M290</f>
        <v>0</v>
      </c>
      <c r="N288" s="142">
        <f>N291</f>
        <v>0</v>
      </c>
      <c r="O288" s="142">
        <f>IF(L288+N288=O289+O290+O291,L288+N288,"CHYBA")</f>
        <v>0</v>
      </c>
      <c r="P288" s="142">
        <f>P289+P290</f>
        <v>0</v>
      </c>
      <c r="Q288" s="142">
        <f>Q289+Q290</f>
        <v>0</v>
      </c>
      <c r="R288" s="142">
        <f>R291</f>
        <v>0</v>
      </c>
      <c r="S288" s="143">
        <f>IF(P288+R288=S289+S290+S291,P288+R288,"CHYBA")</f>
        <v>0</v>
      </c>
    </row>
    <row r="289" spans="1:19" ht="18.75" customHeight="1" hidden="1">
      <c r="A289" s="153" t="s">
        <v>37</v>
      </c>
      <c r="B289" s="139" t="s">
        <v>36</v>
      </c>
      <c r="C289" s="140">
        <f>IF(E289+G289=0,0,ROUND((P289-Q289)/(G289+E289)/12,0))</f>
        <v>0</v>
      </c>
      <c r="D289" s="140">
        <f>IF(F289=0,0,ROUND(Q289/F289,0))</f>
        <v>0</v>
      </c>
      <c r="E289" s="159"/>
      <c r="F289" s="160"/>
      <c r="G289" s="161"/>
      <c r="H289" s="162"/>
      <c r="I289" s="160"/>
      <c r="J289" s="142" t="s">
        <v>36</v>
      </c>
      <c r="K289" s="142">
        <f>H289</f>
        <v>0</v>
      </c>
      <c r="L289" s="160"/>
      <c r="M289" s="160"/>
      <c r="N289" s="142" t="s">
        <v>36</v>
      </c>
      <c r="O289" s="142">
        <f>L289</f>
        <v>0</v>
      </c>
      <c r="P289" s="142">
        <f>H289+L289</f>
        <v>0</v>
      </c>
      <c r="Q289" s="142">
        <f>I289+M289</f>
        <v>0</v>
      </c>
      <c r="R289" s="142" t="s">
        <v>36</v>
      </c>
      <c r="S289" s="143">
        <f>P289</f>
        <v>0</v>
      </c>
    </row>
    <row r="290" spans="1:19" ht="18.75" customHeight="1" hidden="1">
      <c r="A290" s="153" t="s">
        <v>38</v>
      </c>
      <c r="B290" s="139" t="s">
        <v>36</v>
      </c>
      <c r="C290" s="140">
        <f>IF(E290+G290=0,0,ROUND((P290-Q290)/(G290+E290)/12,0))</f>
        <v>0</v>
      </c>
      <c r="D290" s="140">
        <f>IF(F290=0,0,ROUND(Q290/F290,0))</f>
        <v>0</v>
      </c>
      <c r="E290" s="159"/>
      <c r="F290" s="160"/>
      <c r="G290" s="161"/>
      <c r="H290" s="162"/>
      <c r="I290" s="160"/>
      <c r="J290" s="142" t="s">
        <v>36</v>
      </c>
      <c r="K290" s="142">
        <f>H290</f>
        <v>0</v>
      </c>
      <c r="L290" s="160"/>
      <c r="M290" s="160"/>
      <c r="N290" s="142" t="s">
        <v>36</v>
      </c>
      <c r="O290" s="142">
        <f>L290</f>
        <v>0</v>
      </c>
      <c r="P290" s="142">
        <f>H290+L290</f>
        <v>0</v>
      </c>
      <c r="Q290" s="142">
        <f>I290+M290</f>
        <v>0</v>
      </c>
      <c r="R290" s="142" t="s">
        <v>36</v>
      </c>
      <c r="S290" s="143">
        <f>P290</f>
        <v>0</v>
      </c>
    </row>
    <row r="291" spans="1:19" ht="18.75" customHeight="1" hidden="1">
      <c r="A291" s="153" t="s">
        <v>39</v>
      </c>
      <c r="B291" s="139" t="s">
        <v>36</v>
      </c>
      <c r="C291" s="140" t="s">
        <v>36</v>
      </c>
      <c r="D291" s="140" t="s">
        <v>36</v>
      </c>
      <c r="E291" s="141" t="s">
        <v>36</v>
      </c>
      <c r="F291" s="142" t="s">
        <v>36</v>
      </c>
      <c r="G291" s="143" t="s">
        <v>36</v>
      </c>
      <c r="H291" s="144" t="s">
        <v>36</v>
      </c>
      <c r="I291" s="142" t="s">
        <v>36</v>
      </c>
      <c r="J291" s="160"/>
      <c r="K291" s="142">
        <f>J291</f>
        <v>0</v>
      </c>
      <c r="L291" s="142" t="s">
        <v>36</v>
      </c>
      <c r="M291" s="142" t="s">
        <v>36</v>
      </c>
      <c r="N291" s="160"/>
      <c r="O291" s="142">
        <f>N291</f>
        <v>0</v>
      </c>
      <c r="P291" s="142" t="s">
        <v>36</v>
      </c>
      <c r="Q291" s="142" t="s">
        <v>36</v>
      </c>
      <c r="R291" s="142">
        <f>J291+N291</f>
        <v>0</v>
      </c>
      <c r="S291" s="143">
        <f>R291</f>
        <v>0</v>
      </c>
    </row>
    <row r="292" spans="1:19" ht="18.75" customHeight="1" hidden="1">
      <c r="A292" s="155" t="s">
        <v>78</v>
      </c>
      <c r="B292" s="156"/>
      <c r="C292" s="140">
        <f>IF(E292+G292=0,0,ROUND((P292-Q292)/(G292+E292)/12,0))</f>
        <v>0</v>
      </c>
      <c r="D292" s="140">
        <f>IF(F292=0,0,ROUND(Q292/F292,0))</f>
        <v>0</v>
      </c>
      <c r="E292" s="141">
        <f>E293+E294</f>
        <v>0</v>
      </c>
      <c r="F292" s="142">
        <f>F293+F294</f>
        <v>0</v>
      </c>
      <c r="G292" s="143">
        <f>G293+G294</f>
        <v>0</v>
      </c>
      <c r="H292" s="144">
        <f>H293+H294</f>
        <v>0</v>
      </c>
      <c r="I292" s="142">
        <f>I293+I294</f>
        <v>0</v>
      </c>
      <c r="J292" s="142">
        <f>J295</f>
        <v>0</v>
      </c>
      <c r="K292" s="142">
        <f>IF(H292+J292=K293+K294+K295,H292+J292,"CHYBA")</f>
        <v>0</v>
      </c>
      <c r="L292" s="142">
        <f>L293+L294</f>
        <v>0</v>
      </c>
      <c r="M292" s="142">
        <f>M293+M294</f>
        <v>0</v>
      </c>
      <c r="N292" s="142">
        <f>N295</f>
        <v>0</v>
      </c>
      <c r="O292" s="142">
        <f>IF(L292+N292=O293+O294+O295,L292+N292,"CHYBA")</f>
        <v>0</v>
      </c>
      <c r="P292" s="142">
        <f>P293+P294</f>
        <v>0</v>
      </c>
      <c r="Q292" s="142">
        <f>Q293+Q294</f>
        <v>0</v>
      </c>
      <c r="R292" s="142">
        <f>R295</f>
        <v>0</v>
      </c>
      <c r="S292" s="143">
        <f>IF(P292+R292=S293+S294+S295,P292+R292,"CHYBA")</f>
        <v>0</v>
      </c>
    </row>
    <row r="293" spans="1:19" ht="18.75" customHeight="1" hidden="1">
      <c r="A293" s="153" t="s">
        <v>37</v>
      </c>
      <c r="B293" s="139" t="s">
        <v>36</v>
      </c>
      <c r="C293" s="140">
        <f>IF(E293+G293=0,0,ROUND((P293-Q293)/(G293+E293)/12,0))</f>
        <v>0</v>
      </c>
      <c r="D293" s="140">
        <f>IF(F293=0,0,ROUND(Q293/F293,0))</f>
        <v>0</v>
      </c>
      <c r="E293" s="159"/>
      <c r="F293" s="160"/>
      <c r="G293" s="161"/>
      <c r="H293" s="162"/>
      <c r="I293" s="160"/>
      <c r="J293" s="142" t="s">
        <v>36</v>
      </c>
      <c r="K293" s="142">
        <f>H293</f>
        <v>0</v>
      </c>
      <c r="L293" s="160"/>
      <c r="M293" s="160"/>
      <c r="N293" s="142" t="s">
        <v>36</v>
      </c>
      <c r="O293" s="142">
        <f>L293</f>
        <v>0</v>
      </c>
      <c r="P293" s="142">
        <f>H293+L293</f>
        <v>0</v>
      </c>
      <c r="Q293" s="142">
        <f>I293+M293</f>
        <v>0</v>
      </c>
      <c r="R293" s="142" t="s">
        <v>36</v>
      </c>
      <c r="S293" s="143">
        <f>P293</f>
        <v>0</v>
      </c>
    </row>
    <row r="294" spans="1:19" ht="18.75" customHeight="1" hidden="1">
      <c r="A294" s="153" t="s">
        <v>38</v>
      </c>
      <c r="B294" s="139" t="s">
        <v>36</v>
      </c>
      <c r="C294" s="140">
        <f>IF(E294+G294=0,0,ROUND((P294-Q294)/(G294+E294)/12,0))</f>
        <v>0</v>
      </c>
      <c r="D294" s="140">
        <f>IF(F294=0,0,ROUND(Q294/F294,0))</f>
        <v>0</v>
      </c>
      <c r="E294" s="159"/>
      <c r="F294" s="160"/>
      <c r="G294" s="161"/>
      <c r="H294" s="162"/>
      <c r="I294" s="160"/>
      <c r="J294" s="142" t="s">
        <v>36</v>
      </c>
      <c r="K294" s="142">
        <f>H294</f>
        <v>0</v>
      </c>
      <c r="L294" s="160"/>
      <c r="M294" s="160"/>
      <c r="N294" s="142" t="s">
        <v>36</v>
      </c>
      <c r="O294" s="142">
        <f>L294</f>
        <v>0</v>
      </c>
      <c r="P294" s="142">
        <f>H294+L294</f>
        <v>0</v>
      </c>
      <c r="Q294" s="142">
        <f>I294+M294</f>
        <v>0</v>
      </c>
      <c r="R294" s="142" t="s">
        <v>36</v>
      </c>
      <c r="S294" s="143">
        <f>P294</f>
        <v>0</v>
      </c>
    </row>
    <row r="295" spans="1:19" ht="18.75" customHeight="1" hidden="1">
      <c r="A295" s="153" t="s">
        <v>39</v>
      </c>
      <c r="B295" s="139" t="s">
        <v>36</v>
      </c>
      <c r="C295" s="140" t="s">
        <v>36</v>
      </c>
      <c r="D295" s="140" t="s">
        <v>36</v>
      </c>
      <c r="E295" s="141" t="s">
        <v>36</v>
      </c>
      <c r="F295" s="142" t="s">
        <v>36</v>
      </c>
      <c r="G295" s="143" t="s">
        <v>36</v>
      </c>
      <c r="H295" s="144" t="s">
        <v>36</v>
      </c>
      <c r="I295" s="142" t="s">
        <v>36</v>
      </c>
      <c r="J295" s="160"/>
      <c r="K295" s="142">
        <f>J295</f>
        <v>0</v>
      </c>
      <c r="L295" s="142" t="s">
        <v>36</v>
      </c>
      <c r="M295" s="142" t="s">
        <v>36</v>
      </c>
      <c r="N295" s="160"/>
      <c r="O295" s="142">
        <f>N295</f>
        <v>0</v>
      </c>
      <c r="P295" s="142" t="s">
        <v>36</v>
      </c>
      <c r="Q295" s="142" t="s">
        <v>36</v>
      </c>
      <c r="R295" s="142">
        <f>J295+N295</f>
        <v>0</v>
      </c>
      <c r="S295" s="143">
        <f>R295</f>
        <v>0</v>
      </c>
    </row>
    <row r="296" spans="1:19" ht="18.75" customHeight="1" hidden="1">
      <c r="A296" s="155" t="s">
        <v>78</v>
      </c>
      <c r="B296" s="156"/>
      <c r="C296" s="140">
        <f>IF(E296+G296=0,0,ROUND((P296-Q296)/(G296+E296)/12,0))</f>
        <v>0</v>
      </c>
      <c r="D296" s="140">
        <f>IF(F296=0,0,ROUND(Q296/F296,0))</f>
        <v>0</v>
      </c>
      <c r="E296" s="141">
        <f>E297+E298</f>
        <v>0</v>
      </c>
      <c r="F296" s="142">
        <f>F297+F298</f>
        <v>0</v>
      </c>
      <c r="G296" s="143">
        <f>G297+G298</f>
        <v>0</v>
      </c>
      <c r="H296" s="144">
        <f>H297+H298</f>
        <v>0</v>
      </c>
      <c r="I296" s="142">
        <f>I297+I298</f>
        <v>0</v>
      </c>
      <c r="J296" s="142">
        <f>J299</f>
        <v>0</v>
      </c>
      <c r="K296" s="142">
        <f>IF(H296+J296=K297+K298+K299,H296+J296,"CHYBA")</f>
        <v>0</v>
      </c>
      <c r="L296" s="142">
        <f>L297+L298</f>
        <v>0</v>
      </c>
      <c r="M296" s="142">
        <f>M297+M298</f>
        <v>0</v>
      </c>
      <c r="N296" s="142">
        <f>N299</f>
        <v>0</v>
      </c>
      <c r="O296" s="142">
        <f>IF(L296+N296=O297+O298+O299,L296+N296,"CHYBA")</f>
        <v>0</v>
      </c>
      <c r="P296" s="142">
        <f>P297+P298</f>
        <v>0</v>
      </c>
      <c r="Q296" s="142">
        <f>Q297+Q298</f>
        <v>0</v>
      </c>
      <c r="R296" s="142">
        <f>R299</f>
        <v>0</v>
      </c>
      <c r="S296" s="143">
        <f>IF(P296+R296=S297+S298+S299,P296+R296,"CHYBA")</f>
        <v>0</v>
      </c>
    </row>
    <row r="297" spans="1:19" ht="18.75" customHeight="1" hidden="1">
      <c r="A297" s="153" t="s">
        <v>37</v>
      </c>
      <c r="B297" s="139" t="s">
        <v>36</v>
      </c>
      <c r="C297" s="140">
        <f>IF(E297+G297=0,0,ROUND((P297-Q297)/(G297+E297)/12,0))</f>
        <v>0</v>
      </c>
      <c r="D297" s="140">
        <f>IF(F297=0,0,ROUND(Q297/F297,0))</f>
        <v>0</v>
      </c>
      <c r="E297" s="159"/>
      <c r="F297" s="160"/>
      <c r="G297" s="161"/>
      <c r="H297" s="162"/>
      <c r="I297" s="160"/>
      <c r="J297" s="142" t="s">
        <v>36</v>
      </c>
      <c r="K297" s="142">
        <f>H297</f>
        <v>0</v>
      </c>
      <c r="L297" s="160"/>
      <c r="M297" s="160"/>
      <c r="N297" s="142" t="s">
        <v>36</v>
      </c>
      <c r="O297" s="142">
        <f>L297</f>
        <v>0</v>
      </c>
      <c r="P297" s="142">
        <f>H297+L297</f>
        <v>0</v>
      </c>
      <c r="Q297" s="142">
        <f>I297+M297</f>
        <v>0</v>
      </c>
      <c r="R297" s="142" t="s">
        <v>36</v>
      </c>
      <c r="S297" s="143">
        <f>P297</f>
        <v>0</v>
      </c>
    </row>
    <row r="298" spans="1:19" ht="18.75" customHeight="1" hidden="1">
      <c r="A298" s="153" t="s">
        <v>38</v>
      </c>
      <c r="B298" s="139" t="s">
        <v>36</v>
      </c>
      <c r="C298" s="140">
        <f>IF(E298+G298=0,0,ROUND((P298-Q298)/(G298+E298)/12,0))</f>
        <v>0</v>
      </c>
      <c r="D298" s="140">
        <f>IF(F298=0,0,ROUND(Q298/F298,0))</f>
        <v>0</v>
      </c>
      <c r="E298" s="159"/>
      <c r="F298" s="160"/>
      <c r="G298" s="161"/>
      <c r="H298" s="162"/>
      <c r="I298" s="160"/>
      <c r="J298" s="142" t="s">
        <v>36</v>
      </c>
      <c r="K298" s="142">
        <f>H298</f>
        <v>0</v>
      </c>
      <c r="L298" s="160"/>
      <c r="M298" s="160"/>
      <c r="N298" s="142" t="s">
        <v>36</v>
      </c>
      <c r="O298" s="142">
        <f>L298</f>
        <v>0</v>
      </c>
      <c r="P298" s="142">
        <f>H298+L298</f>
        <v>0</v>
      </c>
      <c r="Q298" s="142">
        <f>I298+M298</f>
        <v>0</v>
      </c>
      <c r="R298" s="142" t="s">
        <v>36</v>
      </c>
      <c r="S298" s="143">
        <f>P298</f>
        <v>0</v>
      </c>
    </row>
    <row r="299" spans="1:19" ht="18.75" customHeight="1" hidden="1">
      <c r="A299" s="171" t="s">
        <v>39</v>
      </c>
      <c r="B299" s="172" t="s">
        <v>36</v>
      </c>
      <c r="C299" s="173" t="s">
        <v>36</v>
      </c>
      <c r="D299" s="173" t="s">
        <v>36</v>
      </c>
      <c r="E299" s="174" t="s">
        <v>36</v>
      </c>
      <c r="F299" s="175" t="s">
        <v>36</v>
      </c>
      <c r="G299" s="176" t="s">
        <v>36</v>
      </c>
      <c r="H299" s="177" t="s">
        <v>36</v>
      </c>
      <c r="I299" s="175" t="s">
        <v>36</v>
      </c>
      <c r="J299" s="178"/>
      <c r="K299" s="175">
        <f>J299</f>
        <v>0</v>
      </c>
      <c r="L299" s="175" t="s">
        <v>36</v>
      </c>
      <c r="M299" s="175" t="s">
        <v>36</v>
      </c>
      <c r="N299" s="178"/>
      <c r="O299" s="175">
        <f>N299</f>
        <v>0</v>
      </c>
      <c r="P299" s="175" t="s">
        <v>36</v>
      </c>
      <c r="Q299" s="175" t="s">
        <v>36</v>
      </c>
      <c r="R299" s="175">
        <f>J299+N299</f>
        <v>0</v>
      </c>
      <c r="S299" s="176">
        <f>R299</f>
        <v>0</v>
      </c>
    </row>
    <row r="300" spans="1:19" ht="18.75" customHeight="1" hidden="1">
      <c r="A300" s="179" t="s">
        <v>42</v>
      </c>
      <c r="B300" s="180" t="s">
        <v>36</v>
      </c>
      <c r="C300" s="181">
        <f>IF(E300+G300=0,0,ROUND((P300-Q300)/(G300+E300)/12,0))</f>
        <v>0</v>
      </c>
      <c r="D300" s="181">
        <f>IF(F300=0,0,ROUND(Q300/F300,0))</f>
        <v>0</v>
      </c>
      <c r="E300" s="182">
        <f>E301+E302</f>
        <v>0</v>
      </c>
      <c r="F300" s="183">
        <f>F301+F302</f>
        <v>0</v>
      </c>
      <c r="G300" s="184">
        <f>G301+G302</f>
        <v>0</v>
      </c>
      <c r="H300" s="185">
        <f>H301+H302</f>
        <v>0</v>
      </c>
      <c r="I300" s="183">
        <f>I301+I302</f>
        <v>0</v>
      </c>
      <c r="J300" s="183">
        <f>J303</f>
        <v>0</v>
      </c>
      <c r="K300" s="183">
        <f>IF(H300+J300=K301+K302+K303,H300+J300,"CHYBA")</f>
        <v>0</v>
      </c>
      <c r="L300" s="183">
        <f>L301+L302</f>
        <v>0</v>
      </c>
      <c r="M300" s="183">
        <f>M301+M302</f>
        <v>0</v>
      </c>
      <c r="N300" s="183">
        <f>N303</f>
        <v>0</v>
      </c>
      <c r="O300" s="183">
        <f>IF(L300+N300=O301+O302+O303,L300+N300,"CHYBA")</f>
        <v>0</v>
      </c>
      <c r="P300" s="183">
        <f>P301+P302</f>
        <v>0</v>
      </c>
      <c r="Q300" s="183">
        <f>Q301+Q302</f>
        <v>0</v>
      </c>
      <c r="R300" s="183">
        <f>R303</f>
        <v>0</v>
      </c>
      <c r="S300" s="184">
        <f>IF(P300+R300=S301+S302+S303,P300+R300,"CHYBA")</f>
        <v>0</v>
      </c>
    </row>
    <row r="301" spans="1:19" ht="18.75" customHeight="1" hidden="1">
      <c r="A301" s="153" t="s">
        <v>37</v>
      </c>
      <c r="B301" s="139" t="s">
        <v>36</v>
      </c>
      <c r="C301" s="140">
        <f>IF(E301+G301=0,0,ROUND((P301-Q301)/(G301+E301)/12,0))</f>
        <v>0</v>
      </c>
      <c r="D301" s="140">
        <f>IF(F301=0,0,ROUND(Q301/F301,0))</f>
        <v>0</v>
      </c>
      <c r="E301" s="141">
        <f aca="true" t="shared" si="15" ref="E301:I302">E305+E309+E313+E317+E321+E325+E329</f>
        <v>0</v>
      </c>
      <c r="F301" s="142">
        <f t="shared" si="15"/>
        <v>0</v>
      </c>
      <c r="G301" s="143">
        <f t="shared" si="15"/>
        <v>0</v>
      </c>
      <c r="H301" s="144">
        <f t="shared" si="15"/>
        <v>0</v>
      </c>
      <c r="I301" s="142">
        <f t="shared" si="15"/>
        <v>0</v>
      </c>
      <c r="J301" s="142" t="s">
        <v>36</v>
      </c>
      <c r="K301" s="142">
        <f>H301</f>
        <v>0</v>
      </c>
      <c r="L301" s="142">
        <f>L305+L309+L313+L317+L321+L325+L329</f>
        <v>0</v>
      </c>
      <c r="M301" s="142">
        <f>M305+M309+M313+M317+M321+M325+M329</f>
        <v>0</v>
      </c>
      <c r="N301" s="142" t="s">
        <v>36</v>
      </c>
      <c r="O301" s="142">
        <f>L301</f>
        <v>0</v>
      </c>
      <c r="P301" s="142">
        <f>H301+L301</f>
        <v>0</v>
      </c>
      <c r="Q301" s="142">
        <f>I301+M301</f>
        <v>0</v>
      </c>
      <c r="R301" s="142" t="s">
        <v>36</v>
      </c>
      <c r="S301" s="143">
        <f>P301</f>
        <v>0</v>
      </c>
    </row>
    <row r="302" spans="1:19" ht="18.75" customHeight="1" hidden="1">
      <c r="A302" s="153" t="s">
        <v>38</v>
      </c>
      <c r="B302" s="139" t="s">
        <v>36</v>
      </c>
      <c r="C302" s="140">
        <f>IF(E302+G302=0,0,ROUND((P302-Q302)/(G302+E302)/12,0))</f>
        <v>0</v>
      </c>
      <c r="D302" s="140">
        <f>IF(F302=0,0,ROUND(Q302/F302,0))</f>
        <v>0</v>
      </c>
      <c r="E302" s="141">
        <f t="shared" si="15"/>
        <v>0</v>
      </c>
      <c r="F302" s="142">
        <f t="shared" si="15"/>
        <v>0</v>
      </c>
      <c r="G302" s="143">
        <f t="shared" si="15"/>
        <v>0</v>
      </c>
      <c r="H302" s="144">
        <f t="shared" si="15"/>
        <v>0</v>
      </c>
      <c r="I302" s="142">
        <f t="shared" si="15"/>
        <v>0</v>
      </c>
      <c r="J302" s="142" t="s">
        <v>36</v>
      </c>
      <c r="K302" s="142">
        <f>H302</f>
        <v>0</v>
      </c>
      <c r="L302" s="142">
        <f>L306+L310+L314+L318+L322+L326+L330</f>
        <v>0</v>
      </c>
      <c r="M302" s="142">
        <f>M306+M310+M314+M318+M322+M326+M330</f>
        <v>0</v>
      </c>
      <c r="N302" s="142" t="s">
        <v>36</v>
      </c>
      <c r="O302" s="142">
        <f>L302</f>
        <v>0</v>
      </c>
      <c r="P302" s="142">
        <f>H302+L302</f>
        <v>0</v>
      </c>
      <c r="Q302" s="142">
        <f>I302+M302</f>
        <v>0</v>
      </c>
      <c r="R302" s="142" t="s">
        <v>36</v>
      </c>
      <c r="S302" s="143">
        <f>P302</f>
        <v>0</v>
      </c>
    </row>
    <row r="303" spans="1:19" ht="18.75" customHeight="1" hidden="1">
      <c r="A303" s="153" t="s">
        <v>39</v>
      </c>
      <c r="B303" s="139" t="s">
        <v>36</v>
      </c>
      <c r="C303" s="140" t="s">
        <v>36</v>
      </c>
      <c r="D303" s="140" t="s">
        <v>36</v>
      </c>
      <c r="E303" s="141" t="s">
        <v>36</v>
      </c>
      <c r="F303" s="142" t="s">
        <v>36</v>
      </c>
      <c r="G303" s="143" t="s">
        <v>36</v>
      </c>
      <c r="H303" s="144" t="s">
        <v>36</v>
      </c>
      <c r="I303" s="142" t="s">
        <v>36</v>
      </c>
      <c r="J303" s="142">
        <f>J307+J311+J315+J319+J323+J327+J331</f>
        <v>0</v>
      </c>
      <c r="K303" s="142">
        <f>J303</f>
        <v>0</v>
      </c>
      <c r="L303" s="142" t="s">
        <v>36</v>
      </c>
      <c r="M303" s="142" t="s">
        <v>36</v>
      </c>
      <c r="N303" s="142">
        <f>N307+N311+N315+N319+N323+N327+N331</f>
        <v>0</v>
      </c>
      <c r="O303" s="142">
        <f>N303</f>
        <v>0</v>
      </c>
      <c r="P303" s="142" t="s">
        <v>36</v>
      </c>
      <c r="Q303" s="142" t="s">
        <v>36</v>
      </c>
      <c r="R303" s="142">
        <f>J303+N303</f>
        <v>0</v>
      </c>
      <c r="S303" s="143">
        <f>R303</f>
        <v>0</v>
      </c>
    </row>
    <row r="304" spans="1:19" ht="18.75" customHeight="1" hidden="1">
      <c r="A304" s="155" t="s">
        <v>78</v>
      </c>
      <c r="B304" s="156"/>
      <c r="C304" s="140">
        <f>IF(E304+G304=0,0,ROUND((P304-Q304)/(G304+E304)/12,0))</f>
        <v>0</v>
      </c>
      <c r="D304" s="140">
        <f>IF(F304=0,0,ROUND(Q304/F304,0))</f>
        <v>0</v>
      </c>
      <c r="E304" s="141">
        <f>E305+E306</f>
        <v>0</v>
      </c>
      <c r="F304" s="142">
        <f>F305+F306</f>
        <v>0</v>
      </c>
      <c r="G304" s="143">
        <f>G305+G306</f>
        <v>0</v>
      </c>
      <c r="H304" s="157">
        <f>H305+H306</f>
        <v>0</v>
      </c>
      <c r="I304" s="158">
        <f>I305+I306</f>
        <v>0</v>
      </c>
      <c r="J304" s="158">
        <f>J307</f>
        <v>0</v>
      </c>
      <c r="K304" s="158">
        <f>IF(H304+J304=K305+K306+K307,H304+J304,"CHYBA")</f>
        <v>0</v>
      </c>
      <c r="L304" s="142">
        <f>L305+L306</f>
        <v>0</v>
      </c>
      <c r="M304" s="142">
        <f>M305+M306</f>
        <v>0</v>
      </c>
      <c r="N304" s="142">
        <f>N307</f>
        <v>0</v>
      </c>
      <c r="O304" s="142">
        <f>IF(L304+N304=O305+O306+O307,L304+N304,"CHYBA")</f>
        <v>0</v>
      </c>
      <c r="P304" s="142">
        <f>P305+P306</f>
        <v>0</v>
      </c>
      <c r="Q304" s="142">
        <f>Q305+Q306</f>
        <v>0</v>
      </c>
      <c r="R304" s="142">
        <f>R307</f>
        <v>0</v>
      </c>
      <c r="S304" s="143">
        <f>IF(P304+R304=S305+S306+S307,P304+R304,"CHYBA")</f>
        <v>0</v>
      </c>
    </row>
    <row r="305" spans="1:19" ht="18.75" customHeight="1" hidden="1">
      <c r="A305" s="153" t="s">
        <v>37</v>
      </c>
      <c r="B305" s="139" t="s">
        <v>36</v>
      </c>
      <c r="C305" s="140">
        <f>IF(E305+G305=0,0,ROUND((P305-Q305)/(G305+E305)/12,0))</f>
        <v>0</v>
      </c>
      <c r="D305" s="140">
        <f>IF(F305=0,0,ROUND(Q305/F305,0))</f>
        <v>0</v>
      </c>
      <c r="E305" s="159"/>
      <c r="F305" s="160"/>
      <c r="G305" s="161"/>
      <c r="H305" s="162"/>
      <c r="I305" s="160"/>
      <c r="J305" s="158" t="s">
        <v>36</v>
      </c>
      <c r="K305" s="158">
        <f>H305</f>
        <v>0</v>
      </c>
      <c r="L305" s="160"/>
      <c r="M305" s="160"/>
      <c r="N305" s="142" t="s">
        <v>36</v>
      </c>
      <c r="O305" s="142">
        <f>L305</f>
        <v>0</v>
      </c>
      <c r="P305" s="142">
        <f>H305+L305</f>
        <v>0</v>
      </c>
      <c r="Q305" s="142">
        <f>I305+M305</f>
        <v>0</v>
      </c>
      <c r="R305" s="142" t="s">
        <v>36</v>
      </c>
      <c r="S305" s="143">
        <f>P305</f>
        <v>0</v>
      </c>
    </row>
    <row r="306" spans="1:19" ht="18.75" customHeight="1" hidden="1">
      <c r="A306" s="153" t="s">
        <v>38</v>
      </c>
      <c r="B306" s="139" t="s">
        <v>36</v>
      </c>
      <c r="C306" s="140">
        <f>IF(E306+G306=0,0,ROUND((P306-Q306)/(G306+E306)/12,0))</f>
        <v>0</v>
      </c>
      <c r="D306" s="140">
        <f>IF(F306=0,0,ROUND(Q306/F306,0))</f>
        <v>0</v>
      </c>
      <c r="E306" s="159"/>
      <c r="F306" s="160"/>
      <c r="G306" s="161"/>
      <c r="H306" s="162"/>
      <c r="I306" s="160"/>
      <c r="J306" s="158" t="s">
        <v>36</v>
      </c>
      <c r="K306" s="158">
        <f>H306</f>
        <v>0</v>
      </c>
      <c r="L306" s="160"/>
      <c r="M306" s="160"/>
      <c r="N306" s="142" t="s">
        <v>36</v>
      </c>
      <c r="O306" s="142">
        <f>L306</f>
        <v>0</v>
      </c>
      <c r="P306" s="142">
        <f>H306+L306</f>
        <v>0</v>
      </c>
      <c r="Q306" s="142">
        <f>I306+M306</f>
        <v>0</v>
      </c>
      <c r="R306" s="142" t="s">
        <v>36</v>
      </c>
      <c r="S306" s="143">
        <f>P306</f>
        <v>0</v>
      </c>
    </row>
    <row r="307" spans="1:19" ht="18.75" customHeight="1" hidden="1">
      <c r="A307" s="153" t="s">
        <v>39</v>
      </c>
      <c r="B307" s="139" t="s">
        <v>36</v>
      </c>
      <c r="C307" s="140" t="s">
        <v>36</v>
      </c>
      <c r="D307" s="140" t="s">
        <v>36</v>
      </c>
      <c r="E307" s="141" t="s">
        <v>36</v>
      </c>
      <c r="F307" s="142" t="s">
        <v>36</v>
      </c>
      <c r="G307" s="143" t="s">
        <v>36</v>
      </c>
      <c r="H307" s="144" t="s">
        <v>36</v>
      </c>
      <c r="I307" s="142" t="s">
        <v>36</v>
      </c>
      <c r="J307" s="160"/>
      <c r="K307" s="158">
        <f>J307</f>
        <v>0</v>
      </c>
      <c r="L307" s="142" t="s">
        <v>36</v>
      </c>
      <c r="M307" s="142" t="s">
        <v>36</v>
      </c>
      <c r="N307" s="160"/>
      <c r="O307" s="142">
        <f>N307</f>
        <v>0</v>
      </c>
      <c r="P307" s="142" t="s">
        <v>36</v>
      </c>
      <c r="Q307" s="142" t="s">
        <v>36</v>
      </c>
      <c r="R307" s="142">
        <f>J307+N307</f>
        <v>0</v>
      </c>
      <c r="S307" s="143">
        <f>R307</f>
        <v>0</v>
      </c>
    </row>
    <row r="308" spans="1:19" ht="18.75" customHeight="1" hidden="1">
      <c r="A308" s="155" t="s">
        <v>78</v>
      </c>
      <c r="B308" s="156"/>
      <c r="C308" s="140">
        <f>IF(E308+G308=0,0,ROUND((P308-Q308)/(G308+E308)/12,0))</f>
        <v>0</v>
      </c>
      <c r="D308" s="140">
        <f>IF(F308=0,0,ROUND(Q308/F308,0))</f>
        <v>0</v>
      </c>
      <c r="E308" s="141">
        <f>E309+E310</f>
        <v>0</v>
      </c>
      <c r="F308" s="142">
        <f>F309+F310</f>
        <v>0</v>
      </c>
      <c r="G308" s="143">
        <f>G309+G310</f>
        <v>0</v>
      </c>
      <c r="H308" s="144">
        <f>H309+H310</f>
        <v>0</v>
      </c>
      <c r="I308" s="142">
        <f>I309+I310</f>
        <v>0</v>
      </c>
      <c r="J308" s="142">
        <f>J311</f>
        <v>0</v>
      </c>
      <c r="K308" s="142">
        <f>IF(H308+J308=K309+K310+K311,H308+J308,"CHYBA")</f>
        <v>0</v>
      </c>
      <c r="L308" s="142">
        <f>L309+L310</f>
        <v>0</v>
      </c>
      <c r="M308" s="142">
        <f>M309+M310</f>
        <v>0</v>
      </c>
      <c r="N308" s="142">
        <f>N311</f>
        <v>0</v>
      </c>
      <c r="O308" s="142">
        <f>IF(L308+N308=O309+O310+O311,L308+N308,"CHYBA")</f>
        <v>0</v>
      </c>
      <c r="P308" s="142">
        <f>P309+P310</f>
        <v>0</v>
      </c>
      <c r="Q308" s="142">
        <f>Q309+Q310</f>
        <v>0</v>
      </c>
      <c r="R308" s="142">
        <f>R311</f>
        <v>0</v>
      </c>
      <c r="S308" s="143">
        <f>IF(P308+R308=S309+S310+S311,P308+R308,"CHYBA")</f>
        <v>0</v>
      </c>
    </row>
    <row r="309" spans="1:19" ht="18.75" customHeight="1" hidden="1">
      <c r="A309" s="153" t="s">
        <v>37</v>
      </c>
      <c r="B309" s="139" t="s">
        <v>36</v>
      </c>
      <c r="C309" s="140">
        <f>IF(E309+G309=0,0,ROUND((P309-Q309)/(G309+E309)/12,0))</f>
        <v>0</v>
      </c>
      <c r="D309" s="140">
        <f>IF(F309=0,0,ROUND(Q309/F309,0))</f>
        <v>0</v>
      </c>
      <c r="E309" s="159"/>
      <c r="F309" s="160"/>
      <c r="G309" s="161"/>
      <c r="H309" s="162"/>
      <c r="I309" s="160"/>
      <c r="J309" s="142" t="s">
        <v>36</v>
      </c>
      <c r="K309" s="142">
        <f>H309</f>
        <v>0</v>
      </c>
      <c r="L309" s="160"/>
      <c r="M309" s="160"/>
      <c r="N309" s="142" t="s">
        <v>36</v>
      </c>
      <c r="O309" s="142">
        <f>L309</f>
        <v>0</v>
      </c>
      <c r="P309" s="142">
        <f>H309+L309</f>
        <v>0</v>
      </c>
      <c r="Q309" s="142">
        <f>I309+M309</f>
        <v>0</v>
      </c>
      <c r="R309" s="142" t="s">
        <v>36</v>
      </c>
      <c r="S309" s="143">
        <f>P309</f>
        <v>0</v>
      </c>
    </row>
    <row r="310" spans="1:19" ht="18.75" customHeight="1" hidden="1">
      <c r="A310" s="153" t="s">
        <v>38</v>
      </c>
      <c r="B310" s="139" t="s">
        <v>36</v>
      </c>
      <c r="C310" s="140">
        <f>IF(E310+G310=0,0,ROUND((P310-Q310)/(G310+E310)/12,0))</f>
        <v>0</v>
      </c>
      <c r="D310" s="140">
        <f>IF(F310=0,0,ROUND(Q310/F310,0))</f>
        <v>0</v>
      </c>
      <c r="E310" s="159"/>
      <c r="F310" s="160"/>
      <c r="G310" s="161"/>
      <c r="H310" s="162"/>
      <c r="I310" s="160"/>
      <c r="J310" s="142" t="s">
        <v>36</v>
      </c>
      <c r="K310" s="142">
        <f>H310</f>
        <v>0</v>
      </c>
      <c r="L310" s="160"/>
      <c r="M310" s="160"/>
      <c r="N310" s="142" t="s">
        <v>36</v>
      </c>
      <c r="O310" s="142">
        <f>L310</f>
        <v>0</v>
      </c>
      <c r="P310" s="142">
        <f>H310+L310</f>
        <v>0</v>
      </c>
      <c r="Q310" s="142">
        <f>I310+M310</f>
        <v>0</v>
      </c>
      <c r="R310" s="142" t="s">
        <v>36</v>
      </c>
      <c r="S310" s="143">
        <f>P310</f>
        <v>0</v>
      </c>
    </row>
    <row r="311" spans="1:19" ht="18.75" customHeight="1" hidden="1">
      <c r="A311" s="153" t="s">
        <v>39</v>
      </c>
      <c r="B311" s="139" t="s">
        <v>36</v>
      </c>
      <c r="C311" s="140" t="s">
        <v>36</v>
      </c>
      <c r="D311" s="140" t="s">
        <v>36</v>
      </c>
      <c r="E311" s="141" t="s">
        <v>36</v>
      </c>
      <c r="F311" s="142" t="s">
        <v>36</v>
      </c>
      <c r="G311" s="143" t="s">
        <v>36</v>
      </c>
      <c r="H311" s="144" t="s">
        <v>36</v>
      </c>
      <c r="I311" s="142" t="s">
        <v>36</v>
      </c>
      <c r="J311" s="160"/>
      <c r="K311" s="142">
        <f>J311</f>
        <v>0</v>
      </c>
      <c r="L311" s="142" t="s">
        <v>36</v>
      </c>
      <c r="M311" s="142" t="s">
        <v>36</v>
      </c>
      <c r="N311" s="160"/>
      <c r="O311" s="142">
        <f>N311</f>
        <v>0</v>
      </c>
      <c r="P311" s="142" t="s">
        <v>36</v>
      </c>
      <c r="Q311" s="142" t="s">
        <v>36</v>
      </c>
      <c r="R311" s="142">
        <f>J311+N311</f>
        <v>0</v>
      </c>
      <c r="S311" s="143">
        <f>R311</f>
        <v>0</v>
      </c>
    </row>
    <row r="312" spans="1:19" ht="18.75" customHeight="1" hidden="1">
      <c r="A312" s="155" t="s">
        <v>78</v>
      </c>
      <c r="B312" s="156"/>
      <c r="C312" s="140">
        <f>IF(E312+G312=0,0,ROUND((P312-Q312)/(G312+E312)/12,0))</f>
        <v>0</v>
      </c>
      <c r="D312" s="140">
        <f>IF(F312=0,0,ROUND(Q312/F312,0))</f>
        <v>0</v>
      </c>
      <c r="E312" s="141">
        <f>E313+E314</f>
        <v>0</v>
      </c>
      <c r="F312" s="142">
        <f>F313+F314</f>
        <v>0</v>
      </c>
      <c r="G312" s="143">
        <f>G313+G314</f>
        <v>0</v>
      </c>
      <c r="H312" s="144">
        <f>H313+H314</f>
        <v>0</v>
      </c>
      <c r="I312" s="142">
        <f>I313+I314</f>
        <v>0</v>
      </c>
      <c r="J312" s="142">
        <f>J315</f>
        <v>0</v>
      </c>
      <c r="K312" s="142">
        <f>IF(H312+J312=K313+K314+K315,H312+J312,"CHYBA")</f>
        <v>0</v>
      </c>
      <c r="L312" s="142">
        <f>L313+L314</f>
        <v>0</v>
      </c>
      <c r="M312" s="142">
        <f>M313+M314</f>
        <v>0</v>
      </c>
      <c r="N312" s="142">
        <f>N315</f>
        <v>0</v>
      </c>
      <c r="O312" s="142">
        <f>IF(L312+N312=O313+O314+O315,L312+N312,"CHYBA")</f>
        <v>0</v>
      </c>
      <c r="P312" s="142">
        <f>P313+P314</f>
        <v>0</v>
      </c>
      <c r="Q312" s="142">
        <f>Q313+Q314</f>
        <v>0</v>
      </c>
      <c r="R312" s="142">
        <f>R315</f>
        <v>0</v>
      </c>
      <c r="S312" s="143">
        <f>IF(P312+R312=S313+S314+S315,P312+R312,"CHYBA")</f>
        <v>0</v>
      </c>
    </row>
    <row r="313" spans="1:19" ht="18.75" customHeight="1" hidden="1">
      <c r="A313" s="153" t="s">
        <v>37</v>
      </c>
      <c r="B313" s="139" t="s">
        <v>36</v>
      </c>
      <c r="C313" s="140">
        <f>IF(E313+G313=0,0,ROUND((P313-Q313)/(G313+E313)/12,0))</f>
        <v>0</v>
      </c>
      <c r="D313" s="140">
        <f>IF(F313=0,0,ROUND(Q313/F313,0))</f>
        <v>0</v>
      </c>
      <c r="E313" s="159"/>
      <c r="F313" s="160"/>
      <c r="G313" s="161"/>
      <c r="H313" s="162"/>
      <c r="I313" s="160"/>
      <c r="J313" s="142" t="s">
        <v>36</v>
      </c>
      <c r="K313" s="142">
        <f>H313</f>
        <v>0</v>
      </c>
      <c r="L313" s="160"/>
      <c r="M313" s="160"/>
      <c r="N313" s="142" t="s">
        <v>36</v>
      </c>
      <c r="O313" s="142">
        <f>L313</f>
        <v>0</v>
      </c>
      <c r="P313" s="142">
        <f>H313+L313</f>
        <v>0</v>
      </c>
      <c r="Q313" s="142">
        <f>I313+M313</f>
        <v>0</v>
      </c>
      <c r="R313" s="142" t="s">
        <v>36</v>
      </c>
      <c r="S313" s="143">
        <f>P313</f>
        <v>0</v>
      </c>
    </row>
    <row r="314" spans="1:19" ht="18.75" customHeight="1" hidden="1">
      <c r="A314" s="153" t="s">
        <v>38</v>
      </c>
      <c r="B314" s="139" t="s">
        <v>36</v>
      </c>
      <c r="C314" s="140">
        <f>IF(E314+G314=0,0,ROUND((P314-Q314)/(G314+E314)/12,0))</f>
        <v>0</v>
      </c>
      <c r="D314" s="140">
        <f>IF(F314=0,0,ROUND(Q314/F314,0))</f>
        <v>0</v>
      </c>
      <c r="E314" s="159"/>
      <c r="F314" s="160"/>
      <c r="G314" s="161"/>
      <c r="H314" s="162"/>
      <c r="I314" s="160"/>
      <c r="J314" s="142" t="s">
        <v>36</v>
      </c>
      <c r="K314" s="142">
        <f>H314</f>
        <v>0</v>
      </c>
      <c r="L314" s="160"/>
      <c r="M314" s="160"/>
      <c r="N314" s="142" t="s">
        <v>36</v>
      </c>
      <c r="O314" s="142">
        <f>L314</f>
        <v>0</v>
      </c>
      <c r="P314" s="142">
        <f>H314+L314</f>
        <v>0</v>
      </c>
      <c r="Q314" s="142">
        <f>I314+M314</f>
        <v>0</v>
      </c>
      <c r="R314" s="142" t="s">
        <v>36</v>
      </c>
      <c r="S314" s="143">
        <f>P314</f>
        <v>0</v>
      </c>
    </row>
    <row r="315" spans="1:19" ht="18.75" customHeight="1" hidden="1">
      <c r="A315" s="153" t="s">
        <v>39</v>
      </c>
      <c r="B315" s="139" t="s">
        <v>36</v>
      </c>
      <c r="C315" s="140" t="s">
        <v>36</v>
      </c>
      <c r="D315" s="140" t="s">
        <v>36</v>
      </c>
      <c r="E315" s="141" t="s">
        <v>36</v>
      </c>
      <c r="F315" s="142" t="s">
        <v>36</v>
      </c>
      <c r="G315" s="143" t="s">
        <v>36</v>
      </c>
      <c r="H315" s="144" t="s">
        <v>36</v>
      </c>
      <c r="I315" s="142" t="s">
        <v>36</v>
      </c>
      <c r="J315" s="160"/>
      <c r="K315" s="142">
        <f>J315</f>
        <v>0</v>
      </c>
      <c r="L315" s="142" t="s">
        <v>36</v>
      </c>
      <c r="M315" s="142" t="s">
        <v>36</v>
      </c>
      <c r="N315" s="160"/>
      <c r="O315" s="142">
        <f>N315</f>
        <v>0</v>
      </c>
      <c r="P315" s="142" t="s">
        <v>36</v>
      </c>
      <c r="Q315" s="142" t="s">
        <v>36</v>
      </c>
      <c r="R315" s="142">
        <f>J315+N315</f>
        <v>0</v>
      </c>
      <c r="S315" s="143">
        <f>R315</f>
        <v>0</v>
      </c>
    </row>
    <row r="316" spans="1:19" ht="18.75" customHeight="1" hidden="1">
      <c r="A316" s="155" t="s">
        <v>78</v>
      </c>
      <c r="B316" s="156"/>
      <c r="C316" s="140">
        <f>IF(E316+G316=0,0,ROUND((P316-Q316)/(G316+E316)/12,0))</f>
        <v>0</v>
      </c>
      <c r="D316" s="140">
        <f>IF(F316=0,0,ROUND(Q316/F316,0))</f>
        <v>0</v>
      </c>
      <c r="E316" s="141">
        <f>E317+E318</f>
        <v>0</v>
      </c>
      <c r="F316" s="142">
        <f>F317+F318</f>
        <v>0</v>
      </c>
      <c r="G316" s="143">
        <f>G317+G318</f>
        <v>0</v>
      </c>
      <c r="H316" s="144">
        <f>H317+H318</f>
        <v>0</v>
      </c>
      <c r="I316" s="142">
        <f>I317+I318</f>
        <v>0</v>
      </c>
      <c r="J316" s="142">
        <f>J319</f>
        <v>0</v>
      </c>
      <c r="K316" s="142">
        <f>IF(H316+J316=K317+K318+K319,H316+J316,"CHYBA")</f>
        <v>0</v>
      </c>
      <c r="L316" s="142">
        <f>L317+L318</f>
        <v>0</v>
      </c>
      <c r="M316" s="142">
        <f>M317+M318</f>
        <v>0</v>
      </c>
      <c r="N316" s="142">
        <f>N319</f>
        <v>0</v>
      </c>
      <c r="O316" s="142">
        <f>IF(L316+N316=O317+O318+O319,L316+N316,"CHYBA")</f>
        <v>0</v>
      </c>
      <c r="P316" s="142">
        <f>P317+P318</f>
        <v>0</v>
      </c>
      <c r="Q316" s="142">
        <f>Q317+Q318</f>
        <v>0</v>
      </c>
      <c r="R316" s="142">
        <f>R319</f>
        <v>0</v>
      </c>
      <c r="S316" s="143">
        <f>IF(P316+R316=S317+S318+S319,P316+R316,"CHYBA")</f>
        <v>0</v>
      </c>
    </row>
    <row r="317" spans="1:19" ht="18.75" customHeight="1" hidden="1">
      <c r="A317" s="153" t="s">
        <v>37</v>
      </c>
      <c r="B317" s="139" t="s">
        <v>36</v>
      </c>
      <c r="C317" s="140">
        <f>IF(E317+G317=0,0,ROUND((P317-Q317)/(G317+E317)/12,0))</f>
        <v>0</v>
      </c>
      <c r="D317" s="140">
        <f>IF(F317=0,0,ROUND(Q317/F317,0))</f>
        <v>0</v>
      </c>
      <c r="E317" s="159"/>
      <c r="F317" s="160"/>
      <c r="G317" s="161"/>
      <c r="H317" s="162"/>
      <c r="I317" s="160"/>
      <c r="J317" s="142" t="s">
        <v>36</v>
      </c>
      <c r="K317" s="142">
        <f>H317</f>
        <v>0</v>
      </c>
      <c r="L317" s="160"/>
      <c r="M317" s="160"/>
      <c r="N317" s="142" t="s">
        <v>36</v>
      </c>
      <c r="O317" s="142">
        <f>L317</f>
        <v>0</v>
      </c>
      <c r="P317" s="142">
        <f>H317+L317</f>
        <v>0</v>
      </c>
      <c r="Q317" s="142">
        <f>I317+M317</f>
        <v>0</v>
      </c>
      <c r="R317" s="142" t="s">
        <v>36</v>
      </c>
      <c r="S317" s="143">
        <f>P317</f>
        <v>0</v>
      </c>
    </row>
    <row r="318" spans="1:19" ht="18.75" customHeight="1" hidden="1">
      <c r="A318" s="153" t="s">
        <v>38</v>
      </c>
      <c r="B318" s="139" t="s">
        <v>36</v>
      </c>
      <c r="C318" s="140">
        <f>IF(E318+G318=0,0,ROUND((P318-Q318)/(G318+E318)/12,0))</f>
        <v>0</v>
      </c>
      <c r="D318" s="140">
        <f>IF(F318=0,0,ROUND(Q318/F318,0))</f>
        <v>0</v>
      </c>
      <c r="E318" s="159"/>
      <c r="F318" s="160"/>
      <c r="G318" s="161"/>
      <c r="H318" s="162"/>
      <c r="I318" s="160"/>
      <c r="J318" s="142" t="s">
        <v>36</v>
      </c>
      <c r="K318" s="142">
        <f>H318</f>
        <v>0</v>
      </c>
      <c r="L318" s="160"/>
      <c r="M318" s="160"/>
      <c r="N318" s="142" t="s">
        <v>36</v>
      </c>
      <c r="O318" s="142">
        <f>L318</f>
        <v>0</v>
      </c>
      <c r="P318" s="142">
        <f>H318+L318</f>
        <v>0</v>
      </c>
      <c r="Q318" s="142">
        <f>I318+M318</f>
        <v>0</v>
      </c>
      <c r="R318" s="142" t="s">
        <v>36</v>
      </c>
      <c r="S318" s="143">
        <f>P318</f>
        <v>0</v>
      </c>
    </row>
    <row r="319" spans="1:19" ht="18.75" customHeight="1" hidden="1">
      <c r="A319" s="153" t="s">
        <v>39</v>
      </c>
      <c r="B319" s="139" t="s">
        <v>36</v>
      </c>
      <c r="C319" s="140" t="s">
        <v>36</v>
      </c>
      <c r="D319" s="140" t="s">
        <v>36</v>
      </c>
      <c r="E319" s="141" t="s">
        <v>36</v>
      </c>
      <c r="F319" s="142" t="s">
        <v>36</v>
      </c>
      <c r="G319" s="143" t="s">
        <v>36</v>
      </c>
      <c r="H319" s="144" t="s">
        <v>36</v>
      </c>
      <c r="I319" s="142" t="s">
        <v>36</v>
      </c>
      <c r="J319" s="160"/>
      <c r="K319" s="142">
        <f>J319</f>
        <v>0</v>
      </c>
      <c r="L319" s="142" t="s">
        <v>36</v>
      </c>
      <c r="M319" s="142" t="s">
        <v>36</v>
      </c>
      <c r="N319" s="160"/>
      <c r="O319" s="142">
        <f>N319</f>
        <v>0</v>
      </c>
      <c r="P319" s="142" t="s">
        <v>36</v>
      </c>
      <c r="Q319" s="142" t="s">
        <v>36</v>
      </c>
      <c r="R319" s="142">
        <f>J319+N319</f>
        <v>0</v>
      </c>
      <c r="S319" s="143">
        <f>R319</f>
        <v>0</v>
      </c>
    </row>
    <row r="320" spans="1:19" ht="18.75" customHeight="1" hidden="1">
      <c r="A320" s="155" t="s">
        <v>78</v>
      </c>
      <c r="B320" s="156"/>
      <c r="C320" s="140">
        <f>IF(E320+G320=0,0,ROUND((P320-Q320)/(G320+E320)/12,0))</f>
        <v>0</v>
      </c>
      <c r="D320" s="140">
        <f>IF(F320=0,0,ROUND(Q320/F320,0))</f>
        <v>0</v>
      </c>
      <c r="E320" s="141">
        <f>E321+E322</f>
        <v>0</v>
      </c>
      <c r="F320" s="142">
        <f>F321+F322</f>
        <v>0</v>
      </c>
      <c r="G320" s="143">
        <f>G321+G322</f>
        <v>0</v>
      </c>
      <c r="H320" s="144">
        <f>H321+H322</f>
        <v>0</v>
      </c>
      <c r="I320" s="142">
        <f>I321+I322</f>
        <v>0</v>
      </c>
      <c r="J320" s="142">
        <f>J323</f>
        <v>0</v>
      </c>
      <c r="K320" s="142">
        <f>IF(H320+J320=K321+K322+K323,H320+J320,"CHYBA")</f>
        <v>0</v>
      </c>
      <c r="L320" s="142">
        <f>L321+L322</f>
        <v>0</v>
      </c>
      <c r="M320" s="142">
        <f>M321+M322</f>
        <v>0</v>
      </c>
      <c r="N320" s="142">
        <f>N323</f>
        <v>0</v>
      </c>
      <c r="O320" s="142">
        <f>IF(L320+N320=O321+O322+O323,L320+N320,"CHYBA")</f>
        <v>0</v>
      </c>
      <c r="P320" s="142">
        <f>P321+P322</f>
        <v>0</v>
      </c>
      <c r="Q320" s="142">
        <f>Q321+Q322</f>
        <v>0</v>
      </c>
      <c r="R320" s="142">
        <f>R323</f>
        <v>0</v>
      </c>
      <c r="S320" s="143">
        <f>IF(P320+R320=S321+S322+S323,P320+R320,"CHYBA")</f>
        <v>0</v>
      </c>
    </row>
    <row r="321" spans="1:19" ht="18.75" customHeight="1" hidden="1">
      <c r="A321" s="153" t="s">
        <v>37</v>
      </c>
      <c r="B321" s="139" t="s">
        <v>36</v>
      </c>
      <c r="C321" s="140">
        <f>IF(E321+G321=0,0,ROUND((P321-Q321)/(G321+E321)/12,0))</f>
        <v>0</v>
      </c>
      <c r="D321" s="140">
        <f>IF(F321=0,0,ROUND(Q321/F321,0))</f>
        <v>0</v>
      </c>
      <c r="E321" s="159"/>
      <c r="F321" s="160"/>
      <c r="G321" s="161"/>
      <c r="H321" s="162"/>
      <c r="I321" s="160"/>
      <c r="J321" s="142" t="s">
        <v>36</v>
      </c>
      <c r="K321" s="142">
        <f>H321</f>
        <v>0</v>
      </c>
      <c r="L321" s="160"/>
      <c r="M321" s="160"/>
      <c r="N321" s="142" t="s">
        <v>36</v>
      </c>
      <c r="O321" s="142">
        <f>L321</f>
        <v>0</v>
      </c>
      <c r="P321" s="142">
        <f>H321+L321</f>
        <v>0</v>
      </c>
      <c r="Q321" s="142">
        <f>I321+M321</f>
        <v>0</v>
      </c>
      <c r="R321" s="142" t="s">
        <v>36</v>
      </c>
      <c r="S321" s="143">
        <f>P321</f>
        <v>0</v>
      </c>
    </row>
    <row r="322" spans="1:19" ht="18.75" customHeight="1" hidden="1">
      <c r="A322" s="153" t="s">
        <v>38</v>
      </c>
      <c r="B322" s="139" t="s">
        <v>36</v>
      </c>
      <c r="C322" s="140">
        <f>IF(E322+G322=0,0,ROUND((P322-Q322)/(G322+E322)/12,0))</f>
        <v>0</v>
      </c>
      <c r="D322" s="140">
        <f>IF(F322=0,0,ROUND(Q322/F322,0))</f>
        <v>0</v>
      </c>
      <c r="E322" s="159"/>
      <c r="F322" s="160"/>
      <c r="G322" s="161"/>
      <c r="H322" s="162"/>
      <c r="I322" s="160"/>
      <c r="J322" s="142" t="s">
        <v>36</v>
      </c>
      <c r="K322" s="142">
        <f>H322</f>
        <v>0</v>
      </c>
      <c r="L322" s="160"/>
      <c r="M322" s="160"/>
      <c r="N322" s="142" t="s">
        <v>36</v>
      </c>
      <c r="O322" s="142">
        <f>L322</f>
        <v>0</v>
      </c>
      <c r="P322" s="142">
        <f>H322+L322</f>
        <v>0</v>
      </c>
      <c r="Q322" s="142">
        <f>I322+M322</f>
        <v>0</v>
      </c>
      <c r="R322" s="142" t="s">
        <v>36</v>
      </c>
      <c r="S322" s="143">
        <f>P322</f>
        <v>0</v>
      </c>
    </row>
    <row r="323" spans="1:19" ht="18.75" customHeight="1" hidden="1">
      <c r="A323" s="153" t="s">
        <v>39</v>
      </c>
      <c r="B323" s="139" t="s">
        <v>36</v>
      </c>
      <c r="C323" s="140" t="s">
        <v>36</v>
      </c>
      <c r="D323" s="140" t="s">
        <v>36</v>
      </c>
      <c r="E323" s="141" t="s">
        <v>36</v>
      </c>
      <c r="F323" s="142" t="s">
        <v>36</v>
      </c>
      <c r="G323" s="143" t="s">
        <v>36</v>
      </c>
      <c r="H323" s="144" t="s">
        <v>36</v>
      </c>
      <c r="I323" s="142" t="s">
        <v>36</v>
      </c>
      <c r="J323" s="160"/>
      <c r="K323" s="142">
        <f>J323</f>
        <v>0</v>
      </c>
      <c r="L323" s="142" t="s">
        <v>36</v>
      </c>
      <c r="M323" s="142" t="s">
        <v>36</v>
      </c>
      <c r="N323" s="160"/>
      <c r="O323" s="142">
        <f>N323</f>
        <v>0</v>
      </c>
      <c r="P323" s="142" t="s">
        <v>36</v>
      </c>
      <c r="Q323" s="142" t="s">
        <v>36</v>
      </c>
      <c r="R323" s="142">
        <f>J323+N323</f>
        <v>0</v>
      </c>
      <c r="S323" s="143">
        <f>R323</f>
        <v>0</v>
      </c>
    </row>
    <row r="324" spans="1:19" ht="18.75" customHeight="1" hidden="1">
      <c r="A324" s="155" t="s">
        <v>78</v>
      </c>
      <c r="B324" s="156"/>
      <c r="C324" s="140">
        <f>IF(E324+G324=0,0,ROUND((P324-Q324)/(G324+E324)/12,0))</f>
        <v>0</v>
      </c>
      <c r="D324" s="140">
        <f>IF(F324=0,0,ROUND(Q324/F324,0))</f>
        <v>0</v>
      </c>
      <c r="E324" s="141">
        <f>E325+E326</f>
        <v>0</v>
      </c>
      <c r="F324" s="142">
        <f>F325+F326</f>
        <v>0</v>
      </c>
      <c r="G324" s="143">
        <f>G325+G326</f>
        <v>0</v>
      </c>
      <c r="H324" s="144">
        <f>H325+H326</f>
        <v>0</v>
      </c>
      <c r="I324" s="142">
        <f>I325+I326</f>
        <v>0</v>
      </c>
      <c r="J324" s="142">
        <f>J327</f>
        <v>0</v>
      </c>
      <c r="K324" s="142">
        <f>IF(H324+J324=K325+K326+K327,H324+J324,"CHYBA")</f>
        <v>0</v>
      </c>
      <c r="L324" s="142">
        <f>L325+L326</f>
        <v>0</v>
      </c>
      <c r="M324" s="142">
        <f>M325+M326</f>
        <v>0</v>
      </c>
      <c r="N324" s="142">
        <f>N327</f>
        <v>0</v>
      </c>
      <c r="O324" s="142">
        <f>IF(L324+N324=O325+O326+O327,L324+N324,"CHYBA")</f>
        <v>0</v>
      </c>
      <c r="P324" s="142">
        <f>P325+P326</f>
        <v>0</v>
      </c>
      <c r="Q324" s="142">
        <f>Q325+Q326</f>
        <v>0</v>
      </c>
      <c r="R324" s="142">
        <f>R327</f>
        <v>0</v>
      </c>
      <c r="S324" s="143">
        <f>IF(P324+R324=S325+S326+S327,P324+R324,"CHYBA")</f>
        <v>0</v>
      </c>
    </row>
    <row r="325" spans="1:19" ht="18.75" customHeight="1" hidden="1">
      <c r="A325" s="153" t="s">
        <v>37</v>
      </c>
      <c r="B325" s="139" t="s">
        <v>36</v>
      </c>
      <c r="C325" s="140">
        <f>IF(E325+G325=0,0,ROUND((P325-Q325)/(G325+E325)/12,0))</f>
        <v>0</v>
      </c>
      <c r="D325" s="140">
        <f>IF(F325=0,0,ROUND(Q325/F325,0))</f>
        <v>0</v>
      </c>
      <c r="E325" s="159"/>
      <c r="F325" s="160"/>
      <c r="G325" s="161"/>
      <c r="H325" s="162"/>
      <c r="I325" s="160"/>
      <c r="J325" s="142" t="s">
        <v>36</v>
      </c>
      <c r="K325" s="142">
        <f>H325</f>
        <v>0</v>
      </c>
      <c r="L325" s="160"/>
      <c r="M325" s="160"/>
      <c r="N325" s="142" t="s">
        <v>36</v>
      </c>
      <c r="O325" s="142">
        <f>L325</f>
        <v>0</v>
      </c>
      <c r="P325" s="142">
        <f>H325+L325</f>
        <v>0</v>
      </c>
      <c r="Q325" s="142">
        <f>I325+M325</f>
        <v>0</v>
      </c>
      <c r="R325" s="142" t="s">
        <v>36</v>
      </c>
      <c r="S325" s="143">
        <f>P325</f>
        <v>0</v>
      </c>
    </row>
    <row r="326" spans="1:19" ht="18.75" customHeight="1" hidden="1">
      <c r="A326" s="153" t="s">
        <v>38</v>
      </c>
      <c r="B326" s="139" t="s">
        <v>36</v>
      </c>
      <c r="C326" s="140">
        <f>IF(E326+G326=0,0,ROUND((P326-Q326)/(G326+E326)/12,0))</f>
        <v>0</v>
      </c>
      <c r="D326" s="140">
        <f>IF(F326=0,0,ROUND(Q326/F326,0))</f>
        <v>0</v>
      </c>
      <c r="E326" s="159"/>
      <c r="F326" s="160"/>
      <c r="G326" s="161"/>
      <c r="H326" s="162"/>
      <c r="I326" s="160"/>
      <c r="J326" s="142" t="s">
        <v>36</v>
      </c>
      <c r="K326" s="142">
        <f>H326</f>
        <v>0</v>
      </c>
      <c r="L326" s="160"/>
      <c r="M326" s="160"/>
      <c r="N326" s="142" t="s">
        <v>36</v>
      </c>
      <c r="O326" s="142">
        <f>L326</f>
        <v>0</v>
      </c>
      <c r="P326" s="142">
        <f>H326+L326</f>
        <v>0</v>
      </c>
      <c r="Q326" s="142">
        <f>I326+M326</f>
        <v>0</v>
      </c>
      <c r="R326" s="142" t="s">
        <v>36</v>
      </c>
      <c r="S326" s="143">
        <f>P326</f>
        <v>0</v>
      </c>
    </row>
    <row r="327" spans="1:19" ht="18.75" customHeight="1" hidden="1">
      <c r="A327" s="153" t="s">
        <v>39</v>
      </c>
      <c r="B327" s="139" t="s">
        <v>36</v>
      </c>
      <c r="C327" s="140" t="s">
        <v>36</v>
      </c>
      <c r="D327" s="140" t="s">
        <v>36</v>
      </c>
      <c r="E327" s="141" t="s">
        <v>36</v>
      </c>
      <c r="F327" s="142" t="s">
        <v>36</v>
      </c>
      <c r="G327" s="143" t="s">
        <v>36</v>
      </c>
      <c r="H327" s="144" t="s">
        <v>36</v>
      </c>
      <c r="I327" s="142" t="s">
        <v>36</v>
      </c>
      <c r="J327" s="160"/>
      <c r="K327" s="142">
        <f>J327</f>
        <v>0</v>
      </c>
      <c r="L327" s="142" t="s">
        <v>36</v>
      </c>
      <c r="M327" s="142" t="s">
        <v>36</v>
      </c>
      <c r="N327" s="160"/>
      <c r="O327" s="142">
        <f>N327</f>
        <v>0</v>
      </c>
      <c r="P327" s="142" t="s">
        <v>36</v>
      </c>
      <c r="Q327" s="142" t="s">
        <v>36</v>
      </c>
      <c r="R327" s="142">
        <f>J327+N327</f>
        <v>0</v>
      </c>
      <c r="S327" s="143">
        <f>R327</f>
        <v>0</v>
      </c>
    </row>
    <row r="328" spans="1:19" ht="18.75" customHeight="1" hidden="1">
      <c r="A328" s="155" t="s">
        <v>78</v>
      </c>
      <c r="B328" s="156"/>
      <c r="C328" s="140">
        <f>IF(E328+G328=0,0,ROUND((P328-Q328)/(G328+E328)/12,0))</f>
        <v>0</v>
      </c>
      <c r="D328" s="140">
        <f>IF(F328=0,0,ROUND(Q328/F328,0))</f>
        <v>0</v>
      </c>
      <c r="E328" s="141">
        <f>E329+E330</f>
        <v>0</v>
      </c>
      <c r="F328" s="142">
        <f>F329+F330</f>
        <v>0</v>
      </c>
      <c r="G328" s="143">
        <f>G329+G330</f>
        <v>0</v>
      </c>
      <c r="H328" s="144">
        <f>H329+H330</f>
        <v>0</v>
      </c>
      <c r="I328" s="142">
        <f>I329+I330</f>
        <v>0</v>
      </c>
      <c r="J328" s="142">
        <f>J331</f>
        <v>0</v>
      </c>
      <c r="K328" s="142">
        <f>IF(H328+J328=K329+K330+K331,H328+J328,"CHYBA")</f>
        <v>0</v>
      </c>
      <c r="L328" s="142">
        <f>L329+L330</f>
        <v>0</v>
      </c>
      <c r="M328" s="142">
        <f>M329+M330</f>
        <v>0</v>
      </c>
      <c r="N328" s="142">
        <f>N331</f>
        <v>0</v>
      </c>
      <c r="O328" s="142">
        <f>IF(L328+N328=O329+O330+O331,L328+N328,"CHYBA")</f>
        <v>0</v>
      </c>
      <c r="P328" s="142">
        <f>P329+P330</f>
        <v>0</v>
      </c>
      <c r="Q328" s="142">
        <f>Q329+Q330</f>
        <v>0</v>
      </c>
      <c r="R328" s="142">
        <f>R331</f>
        <v>0</v>
      </c>
      <c r="S328" s="143">
        <f>IF(P328+R328=S329+S330+S331,P328+R328,"CHYBA")</f>
        <v>0</v>
      </c>
    </row>
    <row r="329" spans="1:19" ht="18.75" customHeight="1" hidden="1">
      <c r="A329" s="153" t="s">
        <v>37</v>
      </c>
      <c r="B329" s="139" t="s">
        <v>36</v>
      </c>
      <c r="C329" s="140">
        <f>IF(E329+G329=0,0,ROUND((P329-Q329)/(G329+E329)/12,0))</f>
        <v>0</v>
      </c>
      <c r="D329" s="140">
        <f>IF(F329=0,0,ROUND(Q329/F329,0))</f>
        <v>0</v>
      </c>
      <c r="E329" s="159"/>
      <c r="F329" s="160"/>
      <c r="G329" s="161"/>
      <c r="H329" s="162"/>
      <c r="I329" s="160"/>
      <c r="J329" s="142" t="s">
        <v>36</v>
      </c>
      <c r="K329" s="142">
        <f>H329</f>
        <v>0</v>
      </c>
      <c r="L329" s="160"/>
      <c r="M329" s="160"/>
      <c r="N329" s="142" t="s">
        <v>36</v>
      </c>
      <c r="O329" s="142">
        <f>L329</f>
        <v>0</v>
      </c>
      <c r="P329" s="142">
        <f>H329+L329</f>
        <v>0</v>
      </c>
      <c r="Q329" s="142">
        <f>I329+M329</f>
        <v>0</v>
      </c>
      <c r="R329" s="142" t="s">
        <v>36</v>
      </c>
      <c r="S329" s="143">
        <f>P329</f>
        <v>0</v>
      </c>
    </row>
    <row r="330" spans="1:19" ht="18.75" customHeight="1" hidden="1">
      <c r="A330" s="153" t="s">
        <v>38</v>
      </c>
      <c r="B330" s="139" t="s">
        <v>36</v>
      </c>
      <c r="C330" s="140">
        <f>IF(E330+G330=0,0,ROUND((P330-Q330)/(G330+E330)/12,0))</f>
        <v>0</v>
      </c>
      <c r="D330" s="140">
        <f>IF(F330=0,0,ROUND(Q330/F330,0))</f>
        <v>0</v>
      </c>
      <c r="E330" s="159"/>
      <c r="F330" s="160"/>
      <c r="G330" s="161"/>
      <c r="H330" s="162"/>
      <c r="I330" s="160"/>
      <c r="J330" s="142" t="s">
        <v>36</v>
      </c>
      <c r="K330" s="142">
        <f>H330</f>
        <v>0</v>
      </c>
      <c r="L330" s="160"/>
      <c r="M330" s="160"/>
      <c r="N330" s="142" t="s">
        <v>36</v>
      </c>
      <c r="O330" s="142">
        <f>L330</f>
        <v>0</v>
      </c>
      <c r="P330" s="142">
        <f>H330+L330</f>
        <v>0</v>
      </c>
      <c r="Q330" s="142">
        <f>I330+M330</f>
        <v>0</v>
      </c>
      <c r="R330" s="142" t="s">
        <v>36</v>
      </c>
      <c r="S330" s="143">
        <f>P330</f>
        <v>0</v>
      </c>
    </row>
    <row r="331" spans="1:19" ht="18.75" customHeight="1" hidden="1">
      <c r="A331" s="171" t="s">
        <v>39</v>
      </c>
      <c r="B331" s="172" t="s">
        <v>36</v>
      </c>
      <c r="C331" s="173" t="s">
        <v>36</v>
      </c>
      <c r="D331" s="173" t="s">
        <v>36</v>
      </c>
      <c r="E331" s="174" t="s">
        <v>36</v>
      </c>
      <c r="F331" s="175" t="s">
        <v>36</v>
      </c>
      <c r="G331" s="176" t="s">
        <v>36</v>
      </c>
      <c r="H331" s="177" t="s">
        <v>36</v>
      </c>
      <c r="I331" s="175" t="s">
        <v>36</v>
      </c>
      <c r="J331" s="178"/>
      <c r="K331" s="175">
        <f>J331</f>
        <v>0</v>
      </c>
      <c r="L331" s="175" t="s">
        <v>36</v>
      </c>
      <c r="M331" s="175" t="s">
        <v>36</v>
      </c>
      <c r="N331" s="178"/>
      <c r="O331" s="175">
        <f>N331</f>
        <v>0</v>
      </c>
      <c r="P331" s="175" t="s">
        <v>36</v>
      </c>
      <c r="Q331" s="175" t="s">
        <v>36</v>
      </c>
      <c r="R331" s="175">
        <f>J331+N331</f>
        <v>0</v>
      </c>
      <c r="S331" s="176">
        <f>R331</f>
        <v>0</v>
      </c>
    </row>
    <row r="332" spans="1:19" ht="18.75" customHeight="1" hidden="1">
      <c r="A332" s="179" t="s">
        <v>42</v>
      </c>
      <c r="B332" s="180" t="s">
        <v>36</v>
      </c>
      <c r="C332" s="181">
        <f>IF(E332+G332=0,0,ROUND((P332-Q332)/(G332+E332)/12,0))</f>
        <v>0</v>
      </c>
      <c r="D332" s="181">
        <f>IF(F332=0,0,ROUND(Q332/F332,0))</f>
        <v>0</v>
      </c>
      <c r="E332" s="182">
        <f>E333+E334</f>
        <v>0</v>
      </c>
      <c r="F332" s="183">
        <f>F333+F334</f>
        <v>0</v>
      </c>
      <c r="G332" s="184">
        <f>G333+G334</f>
        <v>0</v>
      </c>
      <c r="H332" s="185">
        <f>H333+H334</f>
        <v>0</v>
      </c>
      <c r="I332" s="183">
        <f>I333+I334</f>
        <v>0</v>
      </c>
      <c r="J332" s="183">
        <f>J335</f>
        <v>0</v>
      </c>
      <c r="K332" s="183">
        <f>IF(H332+J332=K333+K334+K335,H332+J332,"CHYBA")</f>
        <v>0</v>
      </c>
      <c r="L332" s="183">
        <f>L333+L334</f>
        <v>0</v>
      </c>
      <c r="M332" s="183">
        <f>M333+M334</f>
        <v>0</v>
      </c>
      <c r="N332" s="183">
        <f>N335</f>
        <v>0</v>
      </c>
      <c r="O332" s="183">
        <f>IF(L332+N332=O333+O334+O335,L332+N332,"CHYBA")</f>
        <v>0</v>
      </c>
      <c r="P332" s="183">
        <f>P333+P334</f>
        <v>0</v>
      </c>
      <c r="Q332" s="183">
        <f>Q333+Q334</f>
        <v>0</v>
      </c>
      <c r="R332" s="183">
        <f>R335</f>
        <v>0</v>
      </c>
      <c r="S332" s="184">
        <f>IF(P332+R332=S333+S334+S335,P332+R332,"CHYBA")</f>
        <v>0</v>
      </c>
    </row>
    <row r="333" spans="1:19" ht="18.75" customHeight="1" hidden="1">
      <c r="A333" s="153" t="s">
        <v>37</v>
      </c>
      <c r="B333" s="139" t="s">
        <v>36</v>
      </c>
      <c r="C333" s="140">
        <f>IF(E333+G333=0,0,ROUND((P333-Q333)/(G333+E333)/12,0))</f>
        <v>0</v>
      </c>
      <c r="D333" s="140">
        <f>IF(F333=0,0,ROUND(Q333/F333,0))</f>
        <v>0</v>
      </c>
      <c r="E333" s="141">
        <f aca="true" t="shared" si="16" ref="E333:I334">E337+E341+E345+E349+E353+E357+E361</f>
        <v>0</v>
      </c>
      <c r="F333" s="142">
        <f t="shared" si="16"/>
        <v>0</v>
      </c>
      <c r="G333" s="143">
        <f t="shared" si="16"/>
        <v>0</v>
      </c>
      <c r="H333" s="144">
        <f t="shared" si="16"/>
        <v>0</v>
      </c>
      <c r="I333" s="142">
        <f t="shared" si="16"/>
        <v>0</v>
      </c>
      <c r="J333" s="142" t="s">
        <v>36</v>
      </c>
      <c r="K333" s="142">
        <f>H333</f>
        <v>0</v>
      </c>
      <c r="L333" s="142">
        <f>L337+L341+L345+L349+L353+L357+L361</f>
        <v>0</v>
      </c>
      <c r="M333" s="142">
        <f>M337+M341+M345+M349+M353+M357+M361</f>
        <v>0</v>
      </c>
      <c r="N333" s="142" t="s">
        <v>36</v>
      </c>
      <c r="O333" s="142">
        <f>L333</f>
        <v>0</v>
      </c>
      <c r="P333" s="142">
        <f>H333+L333</f>
        <v>0</v>
      </c>
      <c r="Q333" s="142">
        <f>I333+M333</f>
        <v>0</v>
      </c>
      <c r="R333" s="142" t="s">
        <v>36</v>
      </c>
      <c r="S333" s="143">
        <f>P333</f>
        <v>0</v>
      </c>
    </row>
    <row r="334" spans="1:19" ht="18.75" customHeight="1" hidden="1">
      <c r="A334" s="153" t="s">
        <v>38</v>
      </c>
      <c r="B334" s="139" t="s">
        <v>36</v>
      </c>
      <c r="C334" s="140">
        <f>IF(E334+G334=0,0,ROUND((P334-Q334)/(G334+E334)/12,0))</f>
        <v>0</v>
      </c>
      <c r="D334" s="140">
        <f>IF(F334=0,0,ROUND(Q334/F334,0))</f>
        <v>0</v>
      </c>
      <c r="E334" s="141">
        <f t="shared" si="16"/>
        <v>0</v>
      </c>
      <c r="F334" s="142">
        <f t="shared" si="16"/>
        <v>0</v>
      </c>
      <c r="G334" s="143">
        <f t="shared" si="16"/>
        <v>0</v>
      </c>
      <c r="H334" s="144">
        <f t="shared" si="16"/>
        <v>0</v>
      </c>
      <c r="I334" s="142">
        <f t="shared" si="16"/>
        <v>0</v>
      </c>
      <c r="J334" s="142" t="s">
        <v>36</v>
      </c>
      <c r="K334" s="142">
        <f>H334</f>
        <v>0</v>
      </c>
      <c r="L334" s="142">
        <f>L338+L342+L346+L350+L354+L358+L362</f>
        <v>0</v>
      </c>
      <c r="M334" s="142">
        <f>M338+M342+M346+M350+M354+M358+M362</f>
        <v>0</v>
      </c>
      <c r="N334" s="142" t="s">
        <v>36</v>
      </c>
      <c r="O334" s="142">
        <f>L334</f>
        <v>0</v>
      </c>
      <c r="P334" s="142">
        <f>H334+L334</f>
        <v>0</v>
      </c>
      <c r="Q334" s="142">
        <f>I334+M334</f>
        <v>0</v>
      </c>
      <c r="R334" s="142" t="s">
        <v>36</v>
      </c>
      <c r="S334" s="143">
        <f>P334</f>
        <v>0</v>
      </c>
    </row>
    <row r="335" spans="1:19" ht="18.75" customHeight="1" hidden="1">
      <c r="A335" s="153" t="s">
        <v>39</v>
      </c>
      <c r="B335" s="139" t="s">
        <v>36</v>
      </c>
      <c r="C335" s="140" t="s">
        <v>36</v>
      </c>
      <c r="D335" s="140" t="s">
        <v>36</v>
      </c>
      <c r="E335" s="141" t="s">
        <v>36</v>
      </c>
      <c r="F335" s="142" t="s">
        <v>36</v>
      </c>
      <c r="G335" s="143" t="s">
        <v>36</v>
      </c>
      <c r="H335" s="144" t="s">
        <v>36</v>
      </c>
      <c r="I335" s="142" t="s">
        <v>36</v>
      </c>
      <c r="J335" s="142">
        <f>J339+J343+J347+J351+J355+J359+J363</f>
        <v>0</v>
      </c>
      <c r="K335" s="142">
        <f>J335</f>
        <v>0</v>
      </c>
      <c r="L335" s="142" t="s">
        <v>36</v>
      </c>
      <c r="M335" s="142" t="s">
        <v>36</v>
      </c>
      <c r="N335" s="142">
        <f>N339+N343+N347+N351+N355+N359+N363</f>
        <v>0</v>
      </c>
      <c r="O335" s="142">
        <f>N335</f>
        <v>0</v>
      </c>
      <c r="P335" s="142" t="s">
        <v>36</v>
      </c>
      <c r="Q335" s="142" t="s">
        <v>36</v>
      </c>
      <c r="R335" s="142">
        <f>J335+N335</f>
        <v>0</v>
      </c>
      <c r="S335" s="143">
        <f>R335</f>
        <v>0</v>
      </c>
    </row>
    <row r="336" spans="1:19" ht="18.75" customHeight="1" hidden="1">
      <c r="A336" s="155" t="s">
        <v>78</v>
      </c>
      <c r="B336" s="156"/>
      <c r="C336" s="140">
        <f>IF(E336+G336=0,0,ROUND((P336-Q336)/(G336+E336)/12,0))</f>
        <v>0</v>
      </c>
      <c r="D336" s="140">
        <f>IF(F336=0,0,ROUND(Q336/F336,0))</f>
        <v>0</v>
      </c>
      <c r="E336" s="141">
        <f>E337+E338</f>
        <v>0</v>
      </c>
      <c r="F336" s="142">
        <f>F337+F338</f>
        <v>0</v>
      </c>
      <c r="G336" s="143">
        <f>G337+G338</f>
        <v>0</v>
      </c>
      <c r="H336" s="157">
        <f>H337+H338</f>
        <v>0</v>
      </c>
      <c r="I336" s="158">
        <f>I337+I338</f>
        <v>0</v>
      </c>
      <c r="J336" s="158">
        <f>J339</f>
        <v>0</v>
      </c>
      <c r="K336" s="158">
        <f>IF(H336+J336=K337+K338+K339,H336+J336,"CHYBA")</f>
        <v>0</v>
      </c>
      <c r="L336" s="142">
        <f>L337+L338</f>
        <v>0</v>
      </c>
      <c r="M336" s="142">
        <f>M337+M338</f>
        <v>0</v>
      </c>
      <c r="N336" s="142">
        <f>N339</f>
        <v>0</v>
      </c>
      <c r="O336" s="142">
        <f>IF(L336+N336=O337+O338+O339,L336+N336,"CHYBA")</f>
        <v>0</v>
      </c>
      <c r="P336" s="142">
        <f>P337+P338</f>
        <v>0</v>
      </c>
      <c r="Q336" s="142">
        <f>Q337+Q338</f>
        <v>0</v>
      </c>
      <c r="R336" s="142">
        <f>R339</f>
        <v>0</v>
      </c>
      <c r="S336" s="143">
        <f>IF(P336+R336=S337+S338+S339,P336+R336,"CHYBA")</f>
        <v>0</v>
      </c>
    </row>
    <row r="337" spans="1:19" ht="18.75" customHeight="1" hidden="1">
      <c r="A337" s="153" t="s">
        <v>37</v>
      </c>
      <c r="B337" s="139" t="s">
        <v>36</v>
      </c>
      <c r="C337" s="140">
        <f>IF(E337+G337=0,0,ROUND((P337-Q337)/(G337+E337)/12,0))</f>
        <v>0</v>
      </c>
      <c r="D337" s="140">
        <f>IF(F337=0,0,ROUND(Q337/F337,0))</f>
        <v>0</v>
      </c>
      <c r="E337" s="159"/>
      <c r="F337" s="160"/>
      <c r="G337" s="161"/>
      <c r="H337" s="162"/>
      <c r="I337" s="160"/>
      <c r="J337" s="158" t="s">
        <v>36</v>
      </c>
      <c r="K337" s="158">
        <f>H337</f>
        <v>0</v>
      </c>
      <c r="L337" s="160"/>
      <c r="M337" s="160"/>
      <c r="N337" s="142" t="s">
        <v>36</v>
      </c>
      <c r="O337" s="142">
        <f>L337</f>
        <v>0</v>
      </c>
      <c r="P337" s="142">
        <f>H337+L337</f>
        <v>0</v>
      </c>
      <c r="Q337" s="142">
        <f>I337+M337</f>
        <v>0</v>
      </c>
      <c r="R337" s="142" t="s">
        <v>36</v>
      </c>
      <c r="S337" s="143">
        <f>P337</f>
        <v>0</v>
      </c>
    </row>
    <row r="338" spans="1:19" ht="18.75" customHeight="1" hidden="1">
      <c r="A338" s="153" t="s">
        <v>38</v>
      </c>
      <c r="B338" s="139" t="s">
        <v>36</v>
      </c>
      <c r="C338" s="140">
        <f>IF(E338+G338=0,0,ROUND((P338-Q338)/(G338+E338)/12,0))</f>
        <v>0</v>
      </c>
      <c r="D338" s="140">
        <f>IF(F338=0,0,ROUND(Q338/F338,0))</f>
        <v>0</v>
      </c>
      <c r="E338" s="159"/>
      <c r="F338" s="160"/>
      <c r="G338" s="161"/>
      <c r="H338" s="162"/>
      <c r="I338" s="160"/>
      <c r="J338" s="158" t="s">
        <v>36</v>
      </c>
      <c r="K338" s="158">
        <f>H338</f>
        <v>0</v>
      </c>
      <c r="L338" s="160"/>
      <c r="M338" s="160"/>
      <c r="N338" s="142" t="s">
        <v>36</v>
      </c>
      <c r="O338" s="142">
        <f>L338</f>
        <v>0</v>
      </c>
      <c r="P338" s="142">
        <f>H338+L338</f>
        <v>0</v>
      </c>
      <c r="Q338" s="142">
        <f>I338+M338</f>
        <v>0</v>
      </c>
      <c r="R338" s="142" t="s">
        <v>36</v>
      </c>
      <c r="S338" s="143">
        <f>P338</f>
        <v>0</v>
      </c>
    </row>
    <row r="339" spans="1:19" ht="18.75" customHeight="1" hidden="1">
      <c r="A339" s="153" t="s">
        <v>39</v>
      </c>
      <c r="B339" s="139" t="s">
        <v>36</v>
      </c>
      <c r="C339" s="140" t="s">
        <v>36</v>
      </c>
      <c r="D339" s="140" t="s">
        <v>36</v>
      </c>
      <c r="E339" s="141" t="s">
        <v>36</v>
      </c>
      <c r="F339" s="142" t="s">
        <v>36</v>
      </c>
      <c r="G339" s="143" t="s">
        <v>36</v>
      </c>
      <c r="H339" s="144" t="s">
        <v>36</v>
      </c>
      <c r="I339" s="142" t="s">
        <v>36</v>
      </c>
      <c r="J339" s="160"/>
      <c r="K339" s="158">
        <f>J339</f>
        <v>0</v>
      </c>
      <c r="L339" s="142" t="s">
        <v>36</v>
      </c>
      <c r="M339" s="142" t="s">
        <v>36</v>
      </c>
      <c r="N339" s="160"/>
      <c r="O339" s="142">
        <f>N339</f>
        <v>0</v>
      </c>
      <c r="P339" s="142" t="s">
        <v>36</v>
      </c>
      <c r="Q339" s="142" t="s">
        <v>36</v>
      </c>
      <c r="R339" s="142">
        <f>J339+N339</f>
        <v>0</v>
      </c>
      <c r="S339" s="143">
        <f>R339</f>
        <v>0</v>
      </c>
    </row>
    <row r="340" spans="1:19" ht="18.75" customHeight="1" hidden="1">
      <c r="A340" s="155" t="s">
        <v>78</v>
      </c>
      <c r="B340" s="156"/>
      <c r="C340" s="140">
        <f>IF(E340+G340=0,0,ROUND((P340-Q340)/(G340+E340)/12,0))</f>
        <v>0</v>
      </c>
      <c r="D340" s="140">
        <f>IF(F340=0,0,ROUND(Q340/F340,0))</f>
        <v>0</v>
      </c>
      <c r="E340" s="141">
        <f>E341+E342</f>
        <v>0</v>
      </c>
      <c r="F340" s="142">
        <f>F341+F342</f>
        <v>0</v>
      </c>
      <c r="G340" s="143">
        <f>G341+G342</f>
        <v>0</v>
      </c>
      <c r="H340" s="144">
        <f>H341+H342</f>
        <v>0</v>
      </c>
      <c r="I340" s="142">
        <f>I341+I342</f>
        <v>0</v>
      </c>
      <c r="J340" s="142">
        <f>J343</f>
        <v>0</v>
      </c>
      <c r="K340" s="142">
        <f>IF(H340+J340=K341+K342+K343,H340+J340,"CHYBA")</f>
        <v>0</v>
      </c>
      <c r="L340" s="142">
        <f>L341+L342</f>
        <v>0</v>
      </c>
      <c r="M340" s="142">
        <f>M341+M342</f>
        <v>0</v>
      </c>
      <c r="N340" s="142">
        <f>N343</f>
        <v>0</v>
      </c>
      <c r="O340" s="142">
        <f>IF(L340+N340=O341+O342+O343,L340+N340,"CHYBA")</f>
        <v>0</v>
      </c>
      <c r="P340" s="142">
        <f>P341+P342</f>
        <v>0</v>
      </c>
      <c r="Q340" s="142">
        <f>Q341+Q342</f>
        <v>0</v>
      </c>
      <c r="R340" s="142">
        <f>R343</f>
        <v>0</v>
      </c>
      <c r="S340" s="143">
        <f>IF(P340+R340=S341+S342+S343,P340+R340,"CHYBA")</f>
        <v>0</v>
      </c>
    </row>
    <row r="341" spans="1:19" ht="18.75" customHeight="1" hidden="1">
      <c r="A341" s="153" t="s">
        <v>37</v>
      </c>
      <c r="B341" s="139" t="s">
        <v>36</v>
      </c>
      <c r="C341" s="140">
        <f>IF(E341+G341=0,0,ROUND((P341-Q341)/(G341+E341)/12,0))</f>
        <v>0</v>
      </c>
      <c r="D341" s="140">
        <f>IF(F341=0,0,ROUND(Q341/F341,0))</f>
        <v>0</v>
      </c>
      <c r="E341" s="159"/>
      <c r="F341" s="160"/>
      <c r="G341" s="161"/>
      <c r="H341" s="162"/>
      <c r="I341" s="160"/>
      <c r="J341" s="142" t="s">
        <v>36</v>
      </c>
      <c r="K341" s="142">
        <f>H341</f>
        <v>0</v>
      </c>
      <c r="L341" s="160"/>
      <c r="M341" s="160"/>
      <c r="N341" s="142" t="s">
        <v>36</v>
      </c>
      <c r="O341" s="142">
        <f>L341</f>
        <v>0</v>
      </c>
      <c r="P341" s="142">
        <f>H341+L341</f>
        <v>0</v>
      </c>
      <c r="Q341" s="142">
        <f>I341+M341</f>
        <v>0</v>
      </c>
      <c r="R341" s="142" t="s">
        <v>36</v>
      </c>
      <c r="S341" s="143">
        <f>P341</f>
        <v>0</v>
      </c>
    </row>
    <row r="342" spans="1:19" ht="18.75" customHeight="1" hidden="1">
      <c r="A342" s="153" t="s">
        <v>38</v>
      </c>
      <c r="B342" s="139" t="s">
        <v>36</v>
      </c>
      <c r="C342" s="140">
        <f>IF(E342+G342=0,0,ROUND((P342-Q342)/(G342+E342)/12,0))</f>
        <v>0</v>
      </c>
      <c r="D342" s="140">
        <f>IF(F342=0,0,ROUND(Q342/F342,0))</f>
        <v>0</v>
      </c>
      <c r="E342" s="159"/>
      <c r="F342" s="160"/>
      <c r="G342" s="161"/>
      <c r="H342" s="162"/>
      <c r="I342" s="160"/>
      <c r="J342" s="142" t="s">
        <v>36</v>
      </c>
      <c r="K342" s="142">
        <f>H342</f>
        <v>0</v>
      </c>
      <c r="L342" s="160"/>
      <c r="M342" s="160"/>
      <c r="N342" s="142" t="s">
        <v>36</v>
      </c>
      <c r="O342" s="142">
        <f>L342</f>
        <v>0</v>
      </c>
      <c r="P342" s="142">
        <f>H342+L342</f>
        <v>0</v>
      </c>
      <c r="Q342" s="142">
        <f>I342+M342</f>
        <v>0</v>
      </c>
      <c r="R342" s="142" t="s">
        <v>36</v>
      </c>
      <c r="S342" s="143">
        <f>P342</f>
        <v>0</v>
      </c>
    </row>
    <row r="343" spans="1:19" ht="18.75" customHeight="1" hidden="1">
      <c r="A343" s="153" t="s">
        <v>39</v>
      </c>
      <c r="B343" s="139" t="s">
        <v>36</v>
      </c>
      <c r="C343" s="140" t="s">
        <v>36</v>
      </c>
      <c r="D343" s="140" t="s">
        <v>36</v>
      </c>
      <c r="E343" s="141" t="s">
        <v>36</v>
      </c>
      <c r="F343" s="142" t="s">
        <v>36</v>
      </c>
      <c r="G343" s="143" t="s">
        <v>36</v>
      </c>
      <c r="H343" s="144" t="s">
        <v>36</v>
      </c>
      <c r="I343" s="142" t="s">
        <v>36</v>
      </c>
      <c r="J343" s="160"/>
      <c r="K343" s="142">
        <f>J343</f>
        <v>0</v>
      </c>
      <c r="L343" s="142" t="s">
        <v>36</v>
      </c>
      <c r="M343" s="142" t="s">
        <v>36</v>
      </c>
      <c r="N343" s="160"/>
      <c r="O343" s="142">
        <f>N343</f>
        <v>0</v>
      </c>
      <c r="P343" s="142" t="s">
        <v>36</v>
      </c>
      <c r="Q343" s="142" t="s">
        <v>36</v>
      </c>
      <c r="R343" s="142">
        <f>J343+N343</f>
        <v>0</v>
      </c>
      <c r="S343" s="143">
        <f>R343</f>
        <v>0</v>
      </c>
    </row>
    <row r="344" spans="1:19" ht="18.75" customHeight="1" hidden="1">
      <c r="A344" s="155" t="s">
        <v>78</v>
      </c>
      <c r="B344" s="156"/>
      <c r="C344" s="140">
        <f>IF(E344+G344=0,0,ROUND((P344-Q344)/(G344+E344)/12,0))</f>
        <v>0</v>
      </c>
      <c r="D344" s="140">
        <f>IF(F344=0,0,ROUND(Q344/F344,0))</f>
        <v>0</v>
      </c>
      <c r="E344" s="141">
        <f>E345+E346</f>
        <v>0</v>
      </c>
      <c r="F344" s="142">
        <f>F345+F346</f>
        <v>0</v>
      </c>
      <c r="G344" s="143">
        <f>G345+G346</f>
        <v>0</v>
      </c>
      <c r="H344" s="144">
        <f>H345+H346</f>
        <v>0</v>
      </c>
      <c r="I344" s="142">
        <f>I345+I346</f>
        <v>0</v>
      </c>
      <c r="J344" s="142">
        <f>J347</f>
        <v>0</v>
      </c>
      <c r="K344" s="142">
        <f>IF(H344+J344=K345+K346+K347,H344+J344,"CHYBA")</f>
        <v>0</v>
      </c>
      <c r="L344" s="142">
        <f>L345+L346</f>
        <v>0</v>
      </c>
      <c r="M344" s="142">
        <f>M345+M346</f>
        <v>0</v>
      </c>
      <c r="N344" s="142">
        <f>N347</f>
        <v>0</v>
      </c>
      <c r="O344" s="142">
        <f>IF(L344+N344=O345+O346+O347,L344+N344,"CHYBA")</f>
        <v>0</v>
      </c>
      <c r="P344" s="142">
        <f>P345+P346</f>
        <v>0</v>
      </c>
      <c r="Q344" s="142">
        <f>Q345+Q346</f>
        <v>0</v>
      </c>
      <c r="R344" s="142">
        <f>R347</f>
        <v>0</v>
      </c>
      <c r="S344" s="143">
        <f>IF(P344+R344=S345+S346+S347,P344+R344,"CHYBA")</f>
        <v>0</v>
      </c>
    </row>
    <row r="345" spans="1:19" ht="18.75" customHeight="1" hidden="1">
      <c r="A345" s="153" t="s">
        <v>37</v>
      </c>
      <c r="B345" s="139" t="s">
        <v>36</v>
      </c>
      <c r="C345" s="140">
        <f>IF(E345+G345=0,0,ROUND((P345-Q345)/(G345+E345)/12,0))</f>
        <v>0</v>
      </c>
      <c r="D345" s="140">
        <f>IF(F345=0,0,ROUND(Q345/F345,0))</f>
        <v>0</v>
      </c>
      <c r="E345" s="159"/>
      <c r="F345" s="160"/>
      <c r="G345" s="161"/>
      <c r="H345" s="162"/>
      <c r="I345" s="160"/>
      <c r="J345" s="142" t="s">
        <v>36</v>
      </c>
      <c r="K345" s="142">
        <f>H345</f>
        <v>0</v>
      </c>
      <c r="L345" s="160"/>
      <c r="M345" s="160"/>
      <c r="N345" s="142" t="s">
        <v>36</v>
      </c>
      <c r="O345" s="142">
        <f>L345</f>
        <v>0</v>
      </c>
      <c r="P345" s="142">
        <f>H345+L345</f>
        <v>0</v>
      </c>
      <c r="Q345" s="142">
        <f>I345+M345</f>
        <v>0</v>
      </c>
      <c r="R345" s="142" t="s">
        <v>36</v>
      </c>
      <c r="S345" s="143">
        <f>P345</f>
        <v>0</v>
      </c>
    </row>
    <row r="346" spans="1:19" ht="18.75" customHeight="1" hidden="1">
      <c r="A346" s="153" t="s">
        <v>38</v>
      </c>
      <c r="B346" s="139" t="s">
        <v>36</v>
      </c>
      <c r="C346" s="140">
        <f>IF(E346+G346=0,0,ROUND((P346-Q346)/(G346+E346)/12,0))</f>
        <v>0</v>
      </c>
      <c r="D346" s="140">
        <f>IF(F346=0,0,ROUND(Q346/F346,0))</f>
        <v>0</v>
      </c>
      <c r="E346" s="159"/>
      <c r="F346" s="160"/>
      <c r="G346" s="161"/>
      <c r="H346" s="162"/>
      <c r="I346" s="160"/>
      <c r="J346" s="142" t="s">
        <v>36</v>
      </c>
      <c r="K346" s="142">
        <f>H346</f>
        <v>0</v>
      </c>
      <c r="L346" s="160"/>
      <c r="M346" s="160"/>
      <c r="N346" s="142" t="s">
        <v>36</v>
      </c>
      <c r="O346" s="142">
        <f>L346</f>
        <v>0</v>
      </c>
      <c r="P346" s="142">
        <f>H346+L346</f>
        <v>0</v>
      </c>
      <c r="Q346" s="142">
        <f>I346+M346</f>
        <v>0</v>
      </c>
      <c r="R346" s="142" t="s">
        <v>36</v>
      </c>
      <c r="S346" s="143">
        <f>P346</f>
        <v>0</v>
      </c>
    </row>
    <row r="347" spans="1:19" ht="18.75" customHeight="1" hidden="1">
      <c r="A347" s="153" t="s">
        <v>39</v>
      </c>
      <c r="B347" s="139" t="s">
        <v>36</v>
      </c>
      <c r="C347" s="140" t="s">
        <v>36</v>
      </c>
      <c r="D347" s="140" t="s">
        <v>36</v>
      </c>
      <c r="E347" s="141" t="s">
        <v>36</v>
      </c>
      <c r="F347" s="142" t="s">
        <v>36</v>
      </c>
      <c r="G347" s="143" t="s">
        <v>36</v>
      </c>
      <c r="H347" s="144" t="s">
        <v>36</v>
      </c>
      <c r="I347" s="142" t="s">
        <v>36</v>
      </c>
      <c r="J347" s="160"/>
      <c r="K347" s="142">
        <f>J347</f>
        <v>0</v>
      </c>
      <c r="L347" s="142" t="s">
        <v>36</v>
      </c>
      <c r="M347" s="142" t="s">
        <v>36</v>
      </c>
      <c r="N347" s="160"/>
      <c r="O347" s="142">
        <f>N347</f>
        <v>0</v>
      </c>
      <c r="P347" s="142" t="s">
        <v>36</v>
      </c>
      <c r="Q347" s="142" t="s">
        <v>36</v>
      </c>
      <c r="R347" s="142">
        <f>J347+N347</f>
        <v>0</v>
      </c>
      <c r="S347" s="143">
        <f>R347</f>
        <v>0</v>
      </c>
    </row>
    <row r="348" spans="1:19" ht="18.75" customHeight="1" hidden="1">
      <c r="A348" s="155" t="s">
        <v>78</v>
      </c>
      <c r="B348" s="156"/>
      <c r="C348" s="140">
        <f>IF(E348+G348=0,0,ROUND((P348-Q348)/(G348+E348)/12,0))</f>
        <v>0</v>
      </c>
      <c r="D348" s="140">
        <f>IF(F348=0,0,ROUND(Q348/F348,0))</f>
        <v>0</v>
      </c>
      <c r="E348" s="141">
        <f>E349+E350</f>
        <v>0</v>
      </c>
      <c r="F348" s="142">
        <f>F349+F350</f>
        <v>0</v>
      </c>
      <c r="G348" s="143">
        <f>G349+G350</f>
        <v>0</v>
      </c>
      <c r="H348" s="144">
        <f>H349+H350</f>
        <v>0</v>
      </c>
      <c r="I348" s="142">
        <f>I349+I350</f>
        <v>0</v>
      </c>
      <c r="J348" s="142">
        <f>J351</f>
        <v>0</v>
      </c>
      <c r="K348" s="142">
        <f>IF(H348+J348=K349+K350+K351,H348+J348,"CHYBA")</f>
        <v>0</v>
      </c>
      <c r="L348" s="142">
        <f>L349+L350</f>
        <v>0</v>
      </c>
      <c r="M348" s="142">
        <f>M349+M350</f>
        <v>0</v>
      </c>
      <c r="N348" s="142">
        <f>N351</f>
        <v>0</v>
      </c>
      <c r="O348" s="142">
        <f>IF(L348+N348=O349+O350+O351,L348+N348,"CHYBA")</f>
        <v>0</v>
      </c>
      <c r="P348" s="142">
        <f>P349+P350</f>
        <v>0</v>
      </c>
      <c r="Q348" s="142">
        <f>Q349+Q350</f>
        <v>0</v>
      </c>
      <c r="R348" s="142">
        <f>R351</f>
        <v>0</v>
      </c>
      <c r="S348" s="143">
        <f>IF(P348+R348=S349+S350+S351,P348+R348,"CHYBA")</f>
        <v>0</v>
      </c>
    </row>
    <row r="349" spans="1:19" ht="18.75" customHeight="1" hidden="1">
      <c r="A349" s="153" t="s">
        <v>37</v>
      </c>
      <c r="B349" s="139" t="s">
        <v>36</v>
      </c>
      <c r="C349" s="140">
        <f>IF(E349+G349=0,0,ROUND((P349-Q349)/(G349+E349)/12,0))</f>
        <v>0</v>
      </c>
      <c r="D349" s="140">
        <f>IF(F349=0,0,ROUND(Q349/F349,0))</f>
        <v>0</v>
      </c>
      <c r="E349" s="159"/>
      <c r="F349" s="160"/>
      <c r="G349" s="161"/>
      <c r="H349" s="162"/>
      <c r="I349" s="160"/>
      <c r="J349" s="142" t="s">
        <v>36</v>
      </c>
      <c r="K349" s="142">
        <f>H349</f>
        <v>0</v>
      </c>
      <c r="L349" s="160"/>
      <c r="M349" s="160"/>
      <c r="N349" s="142" t="s">
        <v>36</v>
      </c>
      <c r="O349" s="142">
        <f>L349</f>
        <v>0</v>
      </c>
      <c r="P349" s="142">
        <f>H349+L349</f>
        <v>0</v>
      </c>
      <c r="Q349" s="142">
        <f>I349+M349</f>
        <v>0</v>
      </c>
      <c r="R349" s="142" t="s">
        <v>36</v>
      </c>
      <c r="S349" s="143">
        <f>P349</f>
        <v>0</v>
      </c>
    </row>
    <row r="350" spans="1:19" ht="18.75" customHeight="1" hidden="1">
      <c r="A350" s="153" t="s">
        <v>38</v>
      </c>
      <c r="B350" s="139" t="s">
        <v>36</v>
      </c>
      <c r="C350" s="140">
        <f>IF(E350+G350=0,0,ROUND((P350-Q350)/(G350+E350)/12,0))</f>
        <v>0</v>
      </c>
      <c r="D350" s="140">
        <f>IF(F350=0,0,ROUND(Q350/F350,0))</f>
        <v>0</v>
      </c>
      <c r="E350" s="159"/>
      <c r="F350" s="160"/>
      <c r="G350" s="161"/>
      <c r="H350" s="162"/>
      <c r="I350" s="160"/>
      <c r="J350" s="142" t="s">
        <v>36</v>
      </c>
      <c r="K350" s="142">
        <f>H350</f>
        <v>0</v>
      </c>
      <c r="L350" s="160"/>
      <c r="M350" s="160"/>
      <c r="N350" s="142" t="s">
        <v>36</v>
      </c>
      <c r="O350" s="142">
        <f>L350</f>
        <v>0</v>
      </c>
      <c r="P350" s="142">
        <f>H350+L350</f>
        <v>0</v>
      </c>
      <c r="Q350" s="142">
        <f>I350+M350</f>
        <v>0</v>
      </c>
      <c r="R350" s="142" t="s">
        <v>36</v>
      </c>
      <c r="S350" s="143">
        <f>P350</f>
        <v>0</v>
      </c>
    </row>
    <row r="351" spans="1:19" ht="18.75" customHeight="1" hidden="1">
      <c r="A351" s="153" t="s">
        <v>39</v>
      </c>
      <c r="B351" s="139" t="s">
        <v>36</v>
      </c>
      <c r="C351" s="140" t="s">
        <v>36</v>
      </c>
      <c r="D351" s="140" t="s">
        <v>36</v>
      </c>
      <c r="E351" s="141" t="s">
        <v>36</v>
      </c>
      <c r="F351" s="142" t="s">
        <v>36</v>
      </c>
      <c r="G351" s="143" t="s">
        <v>36</v>
      </c>
      <c r="H351" s="144" t="s">
        <v>36</v>
      </c>
      <c r="I351" s="142" t="s">
        <v>36</v>
      </c>
      <c r="J351" s="160"/>
      <c r="K351" s="142">
        <f>J351</f>
        <v>0</v>
      </c>
      <c r="L351" s="142" t="s">
        <v>36</v>
      </c>
      <c r="M351" s="142" t="s">
        <v>36</v>
      </c>
      <c r="N351" s="160"/>
      <c r="O351" s="142">
        <f>N351</f>
        <v>0</v>
      </c>
      <c r="P351" s="142" t="s">
        <v>36</v>
      </c>
      <c r="Q351" s="142" t="s">
        <v>36</v>
      </c>
      <c r="R351" s="142">
        <f>J351+N351</f>
        <v>0</v>
      </c>
      <c r="S351" s="143">
        <f>R351</f>
        <v>0</v>
      </c>
    </row>
    <row r="352" spans="1:19" ht="18.75" customHeight="1" hidden="1">
      <c r="A352" s="155" t="s">
        <v>78</v>
      </c>
      <c r="B352" s="156"/>
      <c r="C352" s="140">
        <f>IF(E352+G352=0,0,ROUND((P352-Q352)/(G352+E352)/12,0))</f>
        <v>0</v>
      </c>
      <c r="D352" s="140">
        <f>IF(F352=0,0,ROUND(Q352/F352,0))</f>
        <v>0</v>
      </c>
      <c r="E352" s="141">
        <f>E353+E354</f>
        <v>0</v>
      </c>
      <c r="F352" s="142">
        <f>F353+F354</f>
        <v>0</v>
      </c>
      <c r="G352" s="143">
        <f>G353+G354</f>
        <v>0</v>
      </c>
      <c r="H352" s="144">
        <f>H353+H354</f>
        <v>0</v>
      </c>
      <c r="I352" s="142">
        <f>I353+I354</f>
        <v>0</v>
      </c>
      <c r="J352" s="142">
        <f>J355</f>
        <v>0</v>
      </c>
      <c r="K352" s="142">
        <f>IF(H352+J352=K353+K354+K355,H352+J352,"CHYBA")</f>
        <v>0</v>
      </c>
      <c r="L352" s="142">
        <f>L353+L354</f>
        <v>0</v>
      </c>
      <c r="M352" s="142">
        <f>M353+M354</f>
        <v>0</v>
      </c>
      <c r="N352" s="142">
        <f>N355</f>
        <v>0</v>
      </c>
      <c r="O352" s="142">
        <f>IF(L352+N352=O353+O354+O355,L352+N352,"CHYBA")</f>
        <v>0</v>
      </c>
      <c r="P352" s="142">
        <f>P353+P354</f>
        <v>0</v>
      </c>
      <c r="Q352" s="142">
        <f>Q353+Q354</f>
        <v>0</v>
      </c>
      <c r="R352" s="142">
        <f>R355</f>
        <v>0</v>
      </c>
      <c r="S352" s="143">
        <f>IF(P352+R352=S353+S354+S355,P352+R352,"CHYBA")</f>
        <v>0</v>
      </c>
    </row>
    <row r="353" spans="1:19" ht="18.75" customHeight="1" hidden="1">
      <c r="A353" s="153" t="s">
        <v>37</v>
      </c>
      <c r="B353" s="139" t="s">
        <v>36</v>
      </c>
      <c r="C353" s="140">
        <f>IF(E353+G353=0,0,ROUND((P353-Q353)/(G353+E353)/12,0))</f>
        <v>0</v>
      </c>
      <c r="D353" s="140">
        <f>IF(F353=0,0,ROUND(Q353/F353,0))</f>
        <v>0</v>
      </c>
      <c r="E353" s="159"/>
      <c r="F353" s="160"/>
      <c r="G353" s="161"/>
      <c r="H353" s="162"/>
      <c r="I353" s="160"/>
      <c r="J353" s="142" t="s">
        <v>36</v>
      </c>
      <c r="K353" s="142">
        <f>H353</f>
        <v>0</v>
      </c>
      <c r="L353" s="160"/>
      <c r="M353" s="160"/>
      <c r="N353" s="142" t="s">
        <v>36</v>
      </c>
      <c r="O353" s="142">
        <f>L353</f>
        <v>0</v>
      </c>
      <c r="P353" s="142">
        <f>H353+L353</f>
        <v>0</v>
      </c>
      <c r="Q353" s="142">
        <f>I353+M353</f>
        <v>0</v>
      </c>
      <c r="R353" s="142" t="s">
        <v>36</v>
      </c>
      <c r="S353" s="143">
        <f>P353</f>
        <v>0</v>
      </c>
    </row>
    <row r="354" spans="1:19" ht="18.75" customHeight="1" hidden="1">
      <c r="A354" s="153" t="s">
        <v>38</v>
      </c>
      <c r="B354" s="139" t="s">
        <v>36</v>
      </c>
      <c r="C354" s="140">
        <f>IF(E354+G354=0,0,ROUND((P354-Q354)/(G354+E354)/12,0))</f>
        <v>0</v>
      </c>
      <c r="D354" s="140">
        <f>IF(F354=0,0,ROUND(Q354/F354,0))</f>
        <v>0</v>
      </c>
      <c r="E354" s="159"/>
      <c r="F354" s="160"/>
      <c r="G354" s="161"/>
      <c r="H354" s="162"/>
      <c r="I354" s="160"/>
      <c r="J354" s="142" t="s">
        <v>36</v>
      </c>
      <c r="K354" s="142">
        <f>H354</f>
        <v>0</v>
      </c>
      <c r="L354" s="160"/>
      <c r="M354" s="160"/>
      <c r="N354" s="142" t="s">
        <v>36</v>
      </c>
      <c r="O354" s="142">
        <f>L354</f>
        <v>0</v>
      </c>
      <c r="P354" s="142">
        <f>H354+L354</f>
        <v>0</v>
      </c>
      <c r="Q354" s="142">
        <f>I354+M354</f>
        <v>0</v>
      </c>
      <c r="R354" s="142" t="s">
        <v>36</v>
      </c>
      <c r="S354" s="143">
        <f>P354</f>
        <v>0</v>
      </c>
    </row>
    <row r="355" spans="1:19" ht="18.75" customHeight="1" hidden="1">
      <c r="A355" s="153" t="s">
        <v>39</v>
      </c>
      <c r="B355" s="139" t="s">
        <v>36</v>
      </c>
      <c r="C355" s="140" t="s">
        <v>36</v>
      </c>
      <c r="D355" s="140" t="s">
        <v>36</v>
      </c>
      <c r="E355" s="141" t="s">
        <v>36</v>
      </c>
      <c r="F355" s="142" t="s">
        <v>36</v>
      </c>
      <c r="G355" s="143" t="s">
        <v>36</v>
      </c>
      <c r="H355" s="144" t="s">
        <v>36</v>
      </c>
      <c r="I355" s="142" t="s">
        <v>36</v>
      </c>
      <c r="J355" s="160"/>
      <c r="K355" s="142">
        <f>J355</f>
        <v>0</v>
      </c>
      <c r="L355" s="142" t="s">
        <v>36</v>
      </c>
      <c r="M355" s="142" t="s">
        <v>36</v>
      </c>
      <c r="N355" s="160"/>
      <c r="O355" s="142">
        <f>N355</f>
        <v>0</v>
      </c>
      <c r="P355" s="142" t="s">
        <v>36</v>
      </c>
      <c r="Q355" s="142" t="s">
        <v>36</v>
      </c>
      <c r="R355" s="142">
        <f>J355+N355</f>
        <v>0</v>
      </c>
      <c r="S355" s="143">
        <f>R355</f>
        <v>0</v>
      </c>
    </row>
    <row r="356" spans="1:19" ht="18.75" customHeight="1" hidden="1">
      <c r="A356" s="155" t="s">
        <v>78</v>
      </c>
      <c r="B356" s="156"/>
      <c r="C356" s="140">
        <f>IF(E356+G356=0,0,ROUND((P356-Q356)/(G356+E356)/12,0))</f>
        <v>0</v>
      </c>
      <c r="D356" s="140">
        <f>IF(F356=0,0,ROUND(Q356/F356,0))</f>
        <v>0</v>
      </c>
      <c r="E356" s="141">
        <f>E357+E358</f>
        <v>0</v>
      </c>
      <c r="F356" s="142">
        <f>F357+F358</f>
        <v>0</v>
      </c>
      <c r="G356" s="143">
        <f>G357+G358</f>
        <v>0</v>
      </c>
      <c r="H356" s="144">
        <f>H357+H358</f>
        <v>0</v>
      </c>
      <c r="I356" s="142">
        <f>I357+I358</f>
        <v>0</v>
      </c>
      <c r="J356" s="142">
        <f>J359</f>
        <v>0</v>
      </c>
      <c r="K356" s="142">
        <f>IF(H356+J356=K357+K358+K359,H356+J356,"CHYBA")</f>
        <v>0</v>
      </c>
      <c r="L356" s="142">
        <f>L357+L358</f>
        <v>0</v>
      </c>
      <c r="M356" s="142">
        <f>M357+M358</f>
        <v>0</v>
      </c>
      <c r="N356" s="142">
        <f>N359</f>
        <v>0</v>
      </c>
      <c r="O356" s="142">
        <f>IF(L356+N356=O357+O358+O359,L356+N356,"CHYBA")</f>
        <v>0</v>
      </c>
      <c r="P356" s="142">
        <f>P357+P358</f>
        <v>0</v>
      </c>
      <c r="Q356" s="142">
        <f>Q357+Q358</f>
        <v>0</v>
      </c>
      <c r="R356" s="142">
        <f>R359</f>
        <v>0</v>
      </c>
      <c r="S356" s="143">
        <f>IF(P356+R356=S357+S358+S359,P356+R356,"CHYBA")</f>
        <v>0</v>
      </c>
    </row>
    <row r="357" spans="1:19" ht="18.75" customHeight="1" hidden="1">
      <c r="A357" s="153" t="s">
        <v>37</v>
      </c>
      <c r="B357" s="139" t="s">
        <v>36</v>
      </c>
      <c r="C357" s="140">
        <f>IF(E357+G357=0,0,ROUND((P357-Q357)/(G357+E357)/12,0))</f>
        <v>0</v>
      </c>
      <c r="D357" s="140">
        <f>IF(F357=0,0,ROUND(Q357/F357,0))</f>
        <v>0</v>
      </c>
      <c r="E357" s="159"/>
      <c r="F357" s="160"/>
      <c r="G357" s="161"/>
      <c r="H357" s="162"/>
      <c r="I357" s="160"/>
      <c r="J357" s="142" t="s">
        <v>36</v>
      </c>
      <c r="K357" s="142">
        <f>H357</f>
        <v>0</v>
      </c>
      <c r="L357" s="160"/>
      <c r="M357" s="160"/>
      <c r="N357" s="142" t="s">
        <v>36</v>
      </c>
      <c r="O357" s="142">
        <f>L357</f>
        <v>0</v>
      </c>
      <c r="P357" s="142">
        <f>H357+L357</f>
        <v>0</v>
      </c>
      <c r="Q357" s="142">
        <f>I357+M357</f>
        <v>0</v>
      </c>
      <c r="R357" s="142" t="s">
        <v>36</v>
      </c>
      <c r="S357" s="143">
        <f>P357</f>
        <v>0</v>
      </c>
    </row>
    <row r="358" spans="1:19" ht="18.75" customHeight="1" hidden="1">
      <c r="A358" s="153" t="s">
        <v>38</v>
      </c>
      <c r="B358" s="139" t="s">
        <v>36</v>
      </c>
      <c r="C358" s="140">
        <f>IF(E358+G358=0,0,ROUND((P358-Q358)/(G358+E358)/12,0))</f>
        <v>0</v>
      </c>
      <c r="D358" s="140">
        <f>IF(F358=0,0,ROUND(Q358/F358,0))</f>
        <v>0</v>
      </c>
      <c r="E358" s="159"/>
      <c r="F358" s="160"/>
      <c r="G358" s="161"/>
      <c r="H358" s="162"/>
      <c r="I358" s="160"/>
      <c r="J358" s="142" t="s">
        <v>36</v>
      </c>
      <c r="K358" s="142">
        <f>H358</f>
        <v>0</v>
      </c>
      <c r="L358" s="160"/>
      <c r="M358" s="160"/>
      <c r="N358" s="142" t="s">
        <v>36</v>
      </c>
      <c r="O358" s="142">
        <f>L358</f>
        <v>0</v>
      </c>
      <c r="P358" s="142">
        <f>H358+L358</f>
        <v>0</v>
      </c>
      <c r="Q358" s="142">
        <f>I358+M358</f>
        <v>0</v>
      </c>
      <c r="R358" s="142" t="s">
        <v>36</v>
      </c>
      <c r="S358" s="143">
        <f>P358</f>
        <v>0</v>
      </c>
    </row>
    <row r="359" spans="1:19" ht="18.75" customHeight="1" hidden="1">
      <c r="A359" s="153" t="s">
        <v>39</v>
      </c>
      <c r="B359" s="139" t="s">
        <v>36</v>
      </c>
      <c r="C359" s="140" t="s">
        <v>36</v>
      </c>
      <c r="D359" s="140" t="s">
        <v>36</v>
      </c>
      <c r="E359" s="141" t="s">
        <v>36</v>
      </c>
      <c r="F359" s="142" t="s">
        <v>36</v>
      </c>
      <c r="G359" s="143" t="s">
        <v>36</v>
      </c>
      <c r="H359" s="144" t="s">
        <v>36</v>
      </c>
      <c r="I359" s="142" t="s">
        <v>36</v>
      </c>
      <c r="J359" s="160"/>
      <c r="K359" s="142">
        <f>J359</f>
        <v>0</v>
      </c>
      <c r="L359" s="142" t="s">
        <v>36</v>
      </c>
      <c r="M359" s="142" t="s">
        <v>36</v>
      </c>
      <c r="N359" s="160"/>
      <c r="O359" s="142">
        <f>N359</f>
        <v>0</v>
      </c>
      <c r="P359" s="142" t="s">
        <v>36</v>
      </c>
      <c r="Q359" s="142" t="s">
        <v>36</v>
      </c>
      <c r="R359" s="142">
        <f>J359+N359</f>
        <v>0</v>
      </c>
      <c r="S359" s="143">
        <f>R359</f>
        <v>0</v>
      </c>
    </row>
    <row r="360" spans="1:19" ht="18.75" customHeight="1" hidden="1">
      <c r="A360" s="155" t="s">
        <v>78</v>
      </c>
      <c r="B360" s="156"/>
      <c r="C360" s="140">
        <f>IF(E360+G360=0,0,ROUND((P360-Q360)/(G360+E360)/12,0))</f>
        <v>0</v>
      </c>
      <c r="D360" s="140">
        <f>IF(F360=0,0,ROUND(Q360/F360,0))</f>
        <v>0</v>
      </c>
      <c r="E360" s="141">
        <f>E361+E362</f>
        <v>0</v>
      </c>
      <c r="F360" s="142">
        <f>F361+F362</f>
        <v>0</v>
      </c>
      <c r="G360" s="143">
        <f>G361+G362</f>
        <v>0</v>
      </c>
      <c r="H360" s="144">
        <f>H361+H362</f>
        <v>0</v>
      </c>
      <c r="I360" s="142">
        <f>I361+I362</f>
        <v>0</v>
      </c>
      <c r="J360" s="142">
        <f>J363</f>
        <v>0</v>
      </c>
      <c r="K360" s="142">
        <f>IF(H360+J360=K361+K362+K363,H360+J360,"CHYBA")</f>
        <v>0</v>
      </c>
      <c r="L360" s="142">
        <f>L361+L362</f>
        <v>0</v>
      </c>
      <c r="M360" s="142">
        <f>M361+M362</f>
        <v>0</v>
      </c>
      <c r="N360" s="142">
        <f>N363</f>
        <v>0</v>
      </c>
      <c r="O360" s="142">
        <f>IF(L360+N360=O361+O362+O363,L360+N360,"CHYBA")</f>
        <v>0</v>
      </c>
      <c r="P360" s="142">
        <f>P361+P362</f>
        <v>0</v>
      </c>
      <c r="Q360" s="142">
        <f>Q361+Q362</f>
        <v>0</v>
      </c>
      <c r="R360" s="142">
        <f>R363</f>
        <v>0</v>
      </c>
      <c r="S360" s="143">
        <f>IF(P360+R360=S361+S362+S363,P360+R360,"CHYBA")</f>
        <v>0</v>
      </c>
    </row>
    <row r="361" spans="1:19" ht="18.75" customHeight="1" hidden="1">
      <c r="A361" s="153" t="s">
        <v>37</v>
      </c>
      <c r="B361" s="139" t="s">
        <v>36</v>
      </c>
      <c r="C361" s="140">
        <f>IF(E361+G361=0,0,ROUND((P361-Q361)/(G361+E361)/12,0))</f>
        <v>0</v>
      </c>
      <c r="D361" s="140">
        <f>IF(F361=0,0,ROUND(Q361/F361,0))</f>
        <v>0</v>
      </c>
      <c r="E361" s="159"/>
      <c r="F361" s="160"/>
      <c r="G361" s="161"/>
      <c r="H361" s="162"/>
      <c r="I361" s="160"/>
      <c r="J361" s="142" t="s">
        <v>36</v>
      </c>
      <c r="K361" s="142">
        <f>H361</f>
        <v>0</v>
      </c>
      <c r="L361" s="160"/>
      <c r="M361" s="160"/>
      <c r="N361" s="142" t="s">
        <v>36</v>
      </c>
      <c r="O361" s="142">
        <f>L361</f>
        <v>0</v>
      </c>
      <c r="P361" s="142">
        <f>H361+L361</f>
        <v>0</v>
      </c>
      <c r="Q361" s="142">
        <f>I361+M361</f>
        <v>0</v>
      </c>
      <c r="R361" s="142" t="s">
        <v>36</v>
      </c>
      <c r="S361" s="143">
        <f>P361</f>
        <v>0</v>
      </c>
    </row>
    <row r="362" spans="1:19" ht="18.75" customHeight="1" hidden="1">
      <c r="A362" s="153" t="s">
        <v>38</v>
      </c>
      <c r="B362" s="139" t="s">
        <v>36</v>
      </c>
      <c r="C362" s="140">
        <f>IF(E362+G362=0,0,ROUND((P362-Q362)/(G362+E362)/12,0))</f>
        <v>0</v>
      </c>
      <c r="D362" s="140">
        <f>IF(F362=0,0,ROUND(Q362/F362,0))</f>
        <v>0</v>
      </c>
      <c r="E362" s="159"/>
      <c r="F362" s="160"/>
      <c r="G362" s="161"/>
      <c r="H362" s="162"/>
      <c r="I362" s="160"/>
      <c r="J362" s="142" t="s">
        <v>36</v>
      </c>
      <c r="K362" s="142">
        <f>H362</f>
        <v>0</v>
      </c>
      <c r="L362" s="160"/>
      <c r="M362" s="160"/>
      <c r="N362" s="142" t="s">
        <v>36</v>
      </c>
      <c r="O362" s="142">
        <f>L362</f>
        <v>0</v>
      </c>
      <c r="P362" s="142">
        <f>H362+L362</f>
        <v>0</v>
      </c>
      <c r="Q362" s="142">
        <f>I362+M362</f>
        <v>0</v>
      </c>
      <c r="R362" s="142" t="s">
        <v>36</v>
      </c>
      <c r="S362" s="143">
        <f>P362</f>
        <v>0</v>
      </c>
    </row>
    <row r="363" spans="1:19" ht="18.75" customHeight="1" hidden="1">
      <c r="A363" s="171" t="s">
        <v>39</v>
      </c>
      <c r="B363" s="172" t="s">
        <v>36</v>
      </c>
      <c r="C363" s="173" t="s">
        <v>36</v>
      </c>
      <c r="D363" s="173" t="s">
        <v>36</v>
      </c>
      <c r="E363" s="174" t="s">
        <v>36</v>
      </c>
      <c r="F363" s="175" t="s">
        <v>36</v>
      </c>
      <c r="G363" s="176" t="s">
        <v>36</v>
      </c>
      <c r="H363" s="177" t="s">
        <v>36</v>
      </c>
      <c r="I363" s="175" t="s">
        <v>36</v>
      </c>
      <c r="J363" s="178"/>
      <c r="K363" s="175">
        <f>J363</f>
        <v>0</v>
      </c>
      <c r="L363" s="175" t="s">
        <v>36</v>
      </c>
      <c r="M363" s="175" t="s">
        <v>36</v>
      </c>
      <c r="N363" s="178"/>
      <c r="O363" s="175">
        <f>N363</f>
        <v>0</v>
      </c>
      <c r="P363" s="175" t="s">
        <v>36</v>
      </c>
      <c r="Q363" s="175" t="s">
        <v>36</v>
      </c>
      <c r="R363" s="175">
        <f>J363+N363</f>
        <v>0</v>
      </c>
      <c r="S363" s="176">
        <f>R363</f>
        <v>0</v>
      </c>
    </row>
    <row r="364" spans="1:19" ht="18.75" customHeight="1" hidden="1">
      <c r="A364" s="179" t="s">
        <v>42</v>
      </c>
      <c r="B364" s="180" t="s">
        <v>36</v>
      </c>
      <c r="C364" s="181">
        <f>IF(E364+G364=0,0,ROUND((P364-Q364)/(G364+E364)/12,0))</f>
        <v>0</v>
      </c>
      <c r="D364" s="181">
        <f>IF(F364=0,0,ROUND(Q364/F364,0))</f>
        <v>0</v>
      </c>
      <c r="E364" s="182">
        <f>E365+E366</f>
        <v>0</v>
      </c>
      <c r="F364" s="183">
        <f>F365+F366</f>
        <v>0</v>
      </c>
      <c r="G364" s="184">
        <f>G365+G366</f>
        <v>0</v>
      </c>
      <c r="H364" s="185">
        <f>H365+H366</f>
        <v>0</v>
      </c>
      <c r="I364" s="183">
        <f>I365+I366</f>
        <v>0</v>
      </c>
      <c r="J364" s="183">
        <f>J367</f>
        <v>0</v>
      </c>
      <c r="K364" s="183">
        <f>IF(H364+J364=K365+K366+K367,H364+J364,"CHYBA")</f>
        <v>0</v>
      </c>
      <c r="L364" s="183">
        <f>L365+L366</f>
        <v>0</v>
      </c>
      <c r="M364" s="183">
        <f>M365+M366</f>
        <v>0</v>
      </c>
      <c r="N364" s="183">
        <f>N367</f>
        <v>0</v>
      </c>
      <c r="O364" s="183">
        <f>IF(L364+N364=O365+O366+O367,L364+N364,"CHYBA")</f>
        <v>0</v>
      </c>
      <c r="P364" s="183">
        <f>P365+P366</f>
        <v>0</v>
      </c>
      <c r="Q364" s="183">
        <f>Q365+Q366</f>
        <v>0</v>
      </c>
      <c r="R364" s="183">
        <f>R367</f>
        <v>0</v>
      </c>
      <c r="S364" s="184">
        <f>IF(P364+R364=S365+S366+S367,P364+R364,"CHYBA")</f>
        <v>0</v>
      </c>
    </row>
    <row r="365" spans="1:19" ht="18.75" customHeight="1" hidden="1">
      <c r="A365" s="153" t="s">
        <v>37</v>
      </c>
      <c r="B365" s="139" t="s">
        <v>36</v>
      </c>
      <c r="C365" s="140">
        <f>IF(E365+G365=0,0,ROUND((P365-Q365)/(G365+E365)/12,0))</f>
        <v>0</v>
      </c>
      <c r="D365" s="140">
        <f>IF(F365=0,0,ROUND(Q365/F365,0))</f>
        <v>0</v>
      </c>
      <c r="E365" s="141">
        <f aca="true" t="shared" si="17" ref="E365:I366">E369+E373+E377+E381+E385+E389+E393</f>
        <v>0</v>
      </c>
      <c r="F365" s="142">
        <f t="shared" si="17"/>
        <v>0</v>
      </c>
      <c r="G365" s="143">
        <f t="shared" si="17"/>
        <v>0</v>
      </c>
      <c r="H365" s="144">
        <f t="shared" si="17"/>
        <v>0</v>
      </c>
      <c r="I365" s="142">
        <f t="shared" si="17"/>
        <v>0</v>
      </c>
      <c r="J365" s="142" t="s">
        <v>36</v>
      </c>
      <c r="K365" s="142">
        <f>H365</f>
        <v>0</v>
      </c>
      <c r="L365" s="142">
        <f>L369+L373+L377+L381+L385+L389+L393</f>
        <v>0</v>
      </c>
      <c r="M365" s="142">
        <f>M369+M373+M377+M381+M385+M389+M393</f>
        <v>0</v>
      </c>
      <c r="N365" s="142" t="s">
        <v>36</v>
      </c>
      <c r="O365" s="142">
        <f>L365</f>
        <v>0</v>
      </c>
      <c r="P365" s="142">
        <f>H365+L365</f>
        <v>0</v>
      </c>
      <c r="Q365" s="142">
        <f>I365+M365</f>
        <v>0</v>
      </c>
      <c r="R365" s="142" t="s">
        <v>36</v>
      </c>
      <c r="S365" s="143">
        <f>P365</f>
        <v>0</v>
      </c>
    </row>
    <row r="366" spans="1:19" ht="18.75" customHeight="1" hidden="1">
      <c r="A366" s="153" t="s">
        <v>38</v>
      </c>
      <c r="B366" s="139" t="s">
        <v>36</v>
      </c>
      <c r="C366" s="140">
        <f>IF(E366+G366=0,0,ROUND((P366-Q366)/(G366+E366)/12,0))</f>
        <v>0</v>
      </c>
      <c r="D366" s="140">
        <f>IF(F366=0,0,ROUND(Q366/F366,0))</f>
        <v>0</v>
      </c>
      <c r="E366" s="141">
        <f t="shared" si="17"/>
        <v>0</v>
      </c>
      <c r="F366" s="142">
        <f t="shared" si="17"/>
        <v>0</v>
      </c>
      <c r="G366" s="143">
        <f t="shared" si="17"/>
        <v>0</v>
      </c>
      <c r="H366" s="144">
        <f t="shared" si="17"/>
        <v>0</v>
      </c>
      <c r="I366" s="142">
        <f t="shared" si="17"/>
        <v>0</v>
      </c>
      <c r="J366" s="142" t="s">
        <v>36</v>
      </c>
      <c r="K366" s="142">
        <f>H366</f>
        <v>0</v>
      </c>
      <c r="L366" s="142">
        <f>L370+L374+L378+L382+L386+L390+L394</f>
        <v>0</v>
      </c>
      <c r="M366" s="142">
        <f>M370+M374+M378+M382+M386+M390+M394</f>
        <v>0</v>
      </c>
      <c r="N366" s="142" t="s">
        <v>36</v>
      </c>
      <c r="O366" s="142">
        <f>L366</f>
        <v>0</v>
      </c>
      <c r="P366" s="142">
        <f>H366+L366</f>
        <v>0</v>
      </c>
      <c r="Q366" s="142">
        <f>I366+M366</f>
        <v>0</v>
      </c>
      <c r="R366" s="142" t="s">
        <v>36</v>
      </c>
      <c r="S366" s="143">
        <f>P366</f>
        <v>0</v>
      </c>
    </row>
    <row r="367" spans="1:19" ht="18.75" customHeight="1" hidden="1">
      <c r="A367" s="153" t="s">
        <v>39</v>
      </c>
      <c r="B367" s="139" t="s">
        <v>36</v>
      </c>
      <c r="C367" s="140" t="s">
        <v>36</v>
      </c>
      <c r="D367" s="140" t="s">
        <v>36</v>
      </c>
      <c r="E367" s="141" t="s">
        <v>36</v>
      </c>
      <c r="F367" s="142" t="s">
        <v>36</v>
      </c>
      <c r="G367" s="143" t="s">
        <v>36</v>
      </c>
      <c r="H367" s="144" t="s">
        <v>36</v>
      </c>
      <c r="I367" s="142" t="s">
        <v>36</v>
      </c>
      <c r="J367" s="142">
        <f>J371+J375+J379+J383+J387+J391+J395</f>
        <v>0</v>
      </c>
      <c r="K367" s="142">
        <f>J367</f>
        <v>0</v>
      </c>
      <c r="L367" s="142" t="s">
        <v>36</v>
      </c>
      <c r="M367" s="142" t="s">
        <v>36</v>
      </c>
      <c r="N367" s="142">
        <f>N371+N375+N379+N383+N387+N391+N395</f>
        <v>0</v>
      </c>
      <c r="O367" s="142">
        <f>N367</f>
        <v>0</v>
      </c>
      <c r="P367" s="142" t="s">
        <v>36</v>
      </c>
      <c r="Q367" s="142" t="s">
        <v>36</v>
      </c>
      <c r="R367" s="142">
        <f>J367+N367</f>
        <v>0</v>
      </c>
      <c r="S367" s="143">
        <f>R367</f>
        <v>0</v>
      </c>
    </row>
    <row r="368" spans="1:19" ht="18.75" customHeight="1" hidden="1">
      <c r="A368" s="155" t="s">
        <v>78</v>
      </c>
      <c r="B368" s="156"/>
      <c r="C368" s="140">
        <f>IF(E368+G368=0,0,ROUND((P368-Q368)/(G368+E368)/12,0))</f>
        <v>0</v>
      </c>
      <c r="D368" s="140">
        <f>IF(F368=0,0,ROUND(Q368/F368,0))</f>
        <v>0</v>
      </c>
      <c r="E368" s="141">
        <f>E369+E370</f>
        <v>0</v>
      </c>
      <c r="F368" s="142">
        <f>F369+F370</f>
        <v>0</v>
      </c>
      <c r="G368" s="143">
        <f>G369+G370</f>
        <v>0</v>
      </c>
      <c r="H368" s="157">
        <f>H369+H370</f>
        <v>0</v>
      </c>
      <c r="I368" s="158">
        <f>I369+I370</f>
        <v>0</v>
      </c>
      <c r="J368" s="158">
        <f>J371</f>
        <v>0</v>
      </c>
      <c r="K368" s="158">
        <f>IF(H368+J368=K369+K370+K371,H368+J368,"CHYBA")</f>
        <v>0</v>
      </c>
      <c r="L368" s="142">
        <f>L369+L370</f>
        <v>0</v>
      </c>
      <c r="M368" s="142">
        <f>M369+M370</f>
        <v>0</v>
      </c>
      <c r="N368" s="142">
        <f>N371</f>
        <v>0</v>
      </c>
      <c r="O368" s="142">
        <f>IF(L368+N368=O369+O370+O371,L368+N368,"CHYBA")</f>
        <v>0</v>
      </c>
      <c r="P368" s="142">
        <f>P369+P370</f>
        <v>0</v>
      </c>
      <c r="Q368" s="142">
        <f>Q369+Q370</f>
        <v>0</v>
      </c>
      <c r="R368" s="142">
        <f>R371</f>
        <v>0</v>
      </c>
      <c r="S368" s="143">
        <f>IF(P368+R368=S369+S370+S371,P368+R368,"CHYBA")</f>
        <v>0</v>
      </c>
    </row>
    <row r="369" spans="1:19" ht="18.75" customHeight="1" hidden="1">
      <c r="A369" s="153" t="s">
        <v>37</v>
      </c>
      <c r="B369" s="139" t="s">
        <v>36</v>
      </c>
      <c r="C369" s="140">
        <f>IF(E369+G369=0,0,ROUND((P369-Q369)/(G369+E369)/12,0))</f>
        <v>0</v>
      </c>
      <c r="D369" s="140">
        <f>IF(F369=0,0,ROUND(Q369/F369,0))</f>
        <v>0</v>
      </c>
      <c r="E369" s="159"/>
      <c r="F369" s="160"/>
      <c r="G369" s="161"/>
      <c r="H369" s="162"/>
      <c r="I369" s="160"/>
      <c r="J369" s="158" t="s">
        <v>36</v>
      </c>
      <c r="K369" s="158">
        <f>H369</f>
        <v>0</v>
      </c>
      <c r="L369" s="160"/>
      <c r="M369" s="160"/>
      <c r="N369" s="142" t="s">
        <v>36</v>
      </c>
      <c r="O369" s="142">
        <f>L369</f>
        <v>0</v>
      </c>
      <c r="P369" s="142">
        <f>H369+L369</f>
        <v>0</v>
      </c>
      <c r="Q369" s="142">
        <f>I369+M369</f>
        <v>0</v>
      </c>
      <c r="R369" s="142" t="s">
        <v>36</v>
      </c>
      <c r="S369" s="143">
        <f>P369</f>
        <v>0</v>
      </c>
    </row>
    <row r="370" spans="1:19" ht="18.75" customHeight="1" hidden="1">
      <c r="A370" s="153" t="s">
        <v>38</v>
      </c>
      <c r="B370" s="139" t="s">
        <v>36</v>
      </c>
      <c r="C370" s="140">
        <f>IF(E370+G370=0,0,ROUND((P370-Q370)/(G370+E370)/12,0))</f>
        <v>0</v>
      </c>
      <c r="D370" s="140">
        <f>IF(F370=0,0,ROUND(Q370/F370,0))</f>
        <v>0</v>
      </c>
      <c r="E370" s="159"/>
      <c r="F370" s="160"/>
      <c r="G370" s="161"/>
      <c r="H370" s="162"/>
      <c r="I370" s="160"/>
      <c r="J370" s="158" t="s">
        <v>36</v>
      </c>
      <c r="K370" s="158">
        <f>H370</f>
        <v>0</v>
      </c>
      <c r="L370" s="160"/>
      <c r="M370" s="160"/>
      <c r="N370" s="142" t="s">
        <v>36</v>
      </c>
      <c r="O370" s="142">
        <f>L370</f>
        <v>0</v>
      </c>
      <c r="P370" s="142">
        <f>H370+L370</f>
        <v>0</v>
      </c>
      <c r="Q370" s="142">
        <f>I370+M370</f>
        <v>0</v>
      </c>
      <c r="R370" s="142" t="s">
        <v>36</v>
      </c>
      <c r="S370" s="143">
        <f>P370</f>
        <v>0</v>
      </c>
    </row>
    <row r="371" spans="1:19" ht="18.75" customHeight="1" hidden="1">
      <c r="A371" s="153" t="s">
        <v>39</v>
      </c>
      <c r="B371" s="139" t="s">
        <v>36</v>
      </c>
      <c r="C371" s="140" t="s">
        <v>36</v>
      </c>
      <c r="D371" s="140" t="s">
        <v>36</v>
      </c>
      <c r="E371" s="141" t="s">
        <v>36</v>
      </c>
      <c r="F371" s="142" t="s">
        <v>36</v>
      </c>
      <c r="G371" s="143" t="s">
        <v>36</v>
      </c>
      <c r="H371" s="144" t="s">
        <v>36</v>
      </c>
      <c r="I371" s="142" t="s">
        <v>36</v>
      </c>
      <c r="J371" s="160"/>
      <c r="K371" s="158">
        <f>J371</f>
        <v>0</v>
      </c>
      <c r="L371" s="142" t="s">
        <v>36</v>
      </c>
      <c r="M371" s="142" t="s">
        <v>36</v>
      </c>
      <c r="N371" s="160"/>
      <c r="O371" s="142">
        <f>N371</f>
        <v>0</v>
      </c>
      <c r="P371" s="142" t="s">
        <v>36</v>
      </c>
      <c r="Q371" s="142" t="s">
        <v>36</v>
      </c>
      <c r="R371" s="142">
        <f>J371+N371</f>
        <v>0</v>
      </c>
      <c r="S371" s="143">
        <f>R371</f>
        <v>0</v>
      </c>
    </row>
    <row r="372" spans="1:19" ht="18.75" customHeight="1" hidden="1">
      <c r="A372" s="155" t="s">
        <v>78</v>
      </c>
      <c r="B372" s="156"/>
      <c r="C372" s="140">
        <f>IF(E372+G372=0,0,ROUND((P372-Q372)/(G372+E372)/12,0))</f>
        <v>0</v>
      </c>
      <c r="D372" s="140">
        <f>IF(F372=0,0,ROUND(Q372/F372,0))</f>
        <v>0</v>
      </c>
      <c r="E372" s="141">
        <f>E373+E374</f>
        <v>0</v>
      </c>
      <c r="F372" s="142">
        <f>F373+F374</f>
        <v>0</v>
      </c>
      <c r="G372" s="143">
        <f>G373+G374</f>
        <v>0</v>
      </c>
      <c r="H372" s="144">
        <f>H373+H374</f>
        <v>0</v>
      </c>
      <c r="I372" s="142">
        <f>I373+I374</f>
        <v>0</v>
      </c>
      <c r="J372" s="142">
        <f>J375</f>
        <v>0</v>
      </c>
      <c r="K372" s="142">
        <f>IF(H372+J372=K373+K374+K375,H372+J372,"CHYBA")</f>
        <v>0</v>
      </c>
      <c r="L372" s="142">
        <f>L373+L374</f>
        <v>0</v>
      </c>
      <c r="M372" s="142">
        <f>M373+M374</f>
        <v>0</v>
      </c>
      <c r="N372" s="142">
        <f>N375</f>
        <v>0</v>
      </c>
      <c r="O372" s="142">
        <f>IF(L372+N372=O373+O374+O375,L372+N372,"CHYBA")</f>
        <v>0</v>
      </c>
      <c r="P372" s="142">
        <f>P373+P374</f>
        <v>0</v>
      </c>
      <c r="Q372" s="142">
        <f>Q373+Q374</f>
        <v>0</v>
      </c>
      <c r="R372" s="142">
        <f>R375</f>
        <v>0</v>
      </c>
      <c r="S372" s="143">
        <f>IF(P372+R372=S373+S374+S375,P372+R372,"CHYBA")</f>
        <v>0</v>
      </c>
    </row>
    <row r="373" spans="1:19" ht="18.75" customHeight="1" hidden="1">
      <c r="A373" s="153" t="s">
        <v>37</v>
      </c>
      <c r="B373" s="139" t="s">
        <v>36</v>
      </c>
      <c r="C373" s="140">
        <f>IF(E373+G373=0,0,ROUND((P373-Q373)/(G373+E373)/12,0))</f>
        <v>0</v>
      </c>
      <c r="D373" s="140">
        <f>IF(F373=0,0,ROUND(Q373/F373,0))</f>
        <v>0</v>
      </c>
      <c r="E373" s="159"/>
      <c r="F373" s="160"/>
      <c r="G373" s="161"/>
      <c r="H373" s="162"/>
      <c r="I373" s="160"/>
      <c r="J373" s="142" t="s">
        <v>36</v>
      </c>
      <c r="K373" s="142">
        <f>H373</f>
        <v>0</v>
      </c>
      <c r="L373" s="160"/>
      <c r="M373" s="160"/>
      <c r="N373" s="142" t="s">
        <v>36</v>
      </c>
      <c r="O373" s="142">
        <f>L373</f>
        <v>0</v>
      </c>
      <c r="P373" s="142">
        <f>H373+L373</f>
        <v>0</v>
      </c>
      <c r="Q373" s="142">
        <f>I373+M373</f>
        <v>0</v>
      </c>
      <c r="R373" s="142" t="s">
        <v>36</v>
      </c>
      <c r="S373" s="143">
        <f>P373</f>
        <v>0</v>
      </c>
    </row>
    <row r="374" spans="1:19" ht="18.75" customHeight="1" hidden="1">
      <c r="A374" s="153" t="s">
        <v>38</v>
      </c>
      <c r="B374" s="139" t="s">
        <v>36</v>
      </c>
      <c r="C374" s="140">
        <f>IF(E374+G374=0,0,ROUND((P374-Q374)/(G374+E374)/12,0))</f>
        <v>0</v>
      </c>
      <c r="D374" s="140">
        <f>IF(F374=0,0,ROUND(Q374/F374,0))</f>
        <v>0</v>
      </c>
      <c r="E374" s="159"/>
      <c r="F374" s="160"/>
      <c r="G374" s="161"/>
      <c r="H374" s="162"/>
      <c r="I374" s="160"/>
      <c r="J374" s="142" t="s">
        <v>36</v>
      </c>
      <c r="K374" s="142">
        <f>H374</f>
        <v>0</v>
      </c>
      <c r="L374" s="160"/>
      <c r="M374" s="160"/>
      <c r="N374" s="142" t="s">
        <v>36</v>
      </c>
      <c r="O374" s="142">
        <f>L374</f>
        <v>0</v>
      </c>
      <c r="P374" s="142">
        <f>H374+L374</f>
        <v>0</v>
      </c>
      <c r="Q374" s="142">
        <f>I374+M374</f>
        <v>0</v>
      </c>
      <c r="R374" s="142" t="s">
        <v>36</v>
      </c>
      <c r="S374" s="143">
        <f>P374</f>
        <v>0</v>
      </c>
    </row>
    <row r="375" spans="1:19" ht="18.75" customHeight="1" hidden="1">
      <c r="A375" s="153" t="s">
        <v>39</v>
      </c>
      <c r="B375" s="139" t="s">
        <v>36</v>
      </c>
      <c r="C375" s="140" t="s">
        <v>36</v>
      </c>
      <c r="D375" s="140" t="s">
        <v>36</v>
      </c>
      <c r="E375" s="141" t="s">
        <v>36</v>
      </c>
      <c r="F375" s="142" t="s">
        <v>36</v>
      </c>
      <c r="G375" s="143" t="s">
        <v>36</v>
      </c>
      <c r="H375" s="144" t="s">
        <v>36</v>
      </c>
      <c r="I375" s="142" t="s">
        <v>36</v>
      </c>
      <c r="J375" s="160"/>
      <c r="K375" s="142">
        <f>J375</f>
        <v>0</v>
      </c>
      <c r="L375" s="142" t="s">
        <v>36</v>
      </c>
      <c r="M375" s="142" t="s">
        <v>36</v>
      </c>
      <c r="N375" s="160"/>
      <c r="O375" s="142">
        <f>N375</f>
        <v>0</v>
      </c>
      <c r="P375" s="142" t="s">
        <v>36</v>
      </c>
      <c r="Q375" s="142" t="s">
        <v>36</v>
      </c>
      <c r="R375" s="142">
        <f>J375+N375</f>
        <v>0</v>
      </c>
      <c r="S375" s="143">
        <f>R375</f>
        <v>0</v>
      </c>
    </row>
    <row r="376" spans="1:19" ht="18.75" customHeight="1" hidden="1">
      <c r="A376" s="155" t="s">
        <v>78</v>
      </c>
      <c r="B376" s="156"/>
      <c r="C376" s="140">
        <f>IF(E376+G376=0,0,ROUND((P376-Q376)/(G376+E376)/12,0))</f>
        <v>0</v>
      </c>
      <c r="D376" s="140">
        <f>IF(F376=0,0,ROUND(Q376/F376,0))</f>
        <v>0</v>
      </c>
      <c r="E376" s="141">
        <f>E377+E378</f>
        <v>0</v>
      </c>
      <c r="F376" s="142">
        <f>F377+F378</f>
        <v>0</v>
      </c>
      <c r="G376" s="143">
        <f>G377+G378</f>
        <v>0</v>
      </c>
      <c r="H376" s="144">
        <f>H377+H378</f>
        <v>0</v>
      </c>
      <c r="I376" s="142">
        <f>I377+I378</f>
        <v>0</v>
      </c>
      <c r="J376" s="142">
        <f>J379</f>
        <v>0</v>
      </c>
      <c r="K376" s="142">
        <f>IF(H376+J376=K377+K378+K379,H376+J376,"CHYBA")</f>
        <v>0</v>
      </c>
      <c r="L376" s="142">
        <f>L377+L378</f>
        <v>0</v>
      </c>
      <c r="M376" s="142">
        <f>M377+M378</f>
        <v>0</v>
      </c>
      <c r="N376" s="142">
        <f>N379</f>
        <v>0</v>
      </c>
      <c r="O376" s="142">
        <f>IF(L376+N376=O377+O378+O379,L376+N376,"CHYBA")</f>
        <v>0</v>
      </c>
      <c r="P376" s="142">
        <f>P377+P378</f>
        <v>0</v>
      </c>
      <c r="Q376" s="142">
        <f>Q377+Q378</f>
        <v>0</v>
      </c>
      <c r="R376" s="142">
        <f>R379</f>
        <v>0</v>
      </c>
      <c r="S376" s="143">
        <f>IF(P376+R376=S377+S378+S379,P376+R376,"CHYBA")</f>
        <v>0</v>
      </c>
    </row>
    <row r="377" spans="1:19" ht="18.75" customHeight="1" hidden="1">
      <c r="A377" s="153" t="s">
        <v>37</v>
      </c>
      <c r="B377" s="139" t="s">
        <v>36</v>
      </c>
      <c r="C377" s="140">
        <f>IF(E377+G377=0,0,ROUND((P377-Q377)/(G377+E377)/12,0))</f>
        <v>0</v>
      </c>
      <c r="D377" s="140">
        <f>IF(F377=0,0,ROUND(Q377/F377,0))</f>
        <v>0</v>
      </c>
      <c r="E377" s="159"/>
      <c r="F377" s="160"/>
      <c r="G377" s="161"/>
      <c r="H377" s="162"/>
      <c r="I377" s="160"/>
      <c r="J377" s="142" t="s">
        <v>36</v>
      </c>
      <c r="K377" s="142">
        <f>H377</f>
        <v>0</v>
      </c>
      <c r="L377" s="160"/>
      <c r="M377" s="160"/>
      <c r="N377" s="142" t="s">
        <v>36</v>
      </c>
      <c r="O377" s="142">
        <f>L377</f>
        <v>0</v>
      </c>
      <c r="P377" s="142">
        <f>H377+L377</f>
        <v>0</v>
      </c>
      <c r="Q377" s="142">
        <f>I377+M377</f>
        <v>0</v>
      </c>
      <c r="R377" s="142" t="s">
        <v>36</v>
      </c>
      <c r="S377" s="143">
        <f>P377</f>
        <v>0</v>
      </c>
    </row>
    <row r="378" spans="1:19" ht="18.75" customHeight="1" hidden="1">
      <c r="A378" s="153" t="s">
        <v>38</v>
      </c>
      <c r="B378" s="139" t="s">
        <v>36</v>
      </c>
      <c r="C378" s="140">
        <f>IF(E378+G378=0,0,ROUND((P378-Q378)/(G378+E378)/12,0))</f>
        <v>0</v>
      </c>
      <c r="D378" s="140">
        <f>IF(F378=0,0,ROUND(Q378/F378,0))</f>
        <v>0</v>
      </c>
      <c r="E378" s="159"/>
      <c r="F378" s="160"/>
      <c r="G378" s="161"/>
      <c r="H378" s="162"/>
      <c r="I378" s="160"/>
      <c r="J378" s="142" t="s">
        <v>36</v>
      </c>
      <c r="K378" s="142">
        <f>H378</f>
        <v>0</v>
      </c>
      <c r="L378" s="160"/>
      <c r="M378" s="160"/>
      <c r="N378" s="142" t="s">
        <v>36</v>
      </c>
      <c r="O378" s="142">
        <f>L378</f>
        <v>0</v>
      </c>
      <c r="P378" s="142">
        <f>H378+L378</f>
        <v>0</v>
      </c>
      <c r="Q378" s="142">
        <f>I378+M378</f>
        <v>0</v>
      </c>
      <c r="R378" s="142" t="s">
        <v>36</v>
      </c>
      <c r="S378" s="143">
        <f>P378</f>
        <v>0</v>
      </c>
    </row>
    <row r="379" spans="1:19" ht="18.75" customHeight="1" hidden="1">
      <c r="A379" s="153" t="s">
        <v>39</v>
      </c>
      <c r="B379" s="139" t="s">
        <v>36</v>
      </c>
      <c r="C379" s="140" t="s">
        <v>36</v>
      </c>
      <c r="D379" s="140" t="s">
        <v>36</v>
      </c>
      <c r="E379" s="141" t="s">
        <v>36</v>
      </c>
      <c r="F379" s="142" t="s">
        <v>36</v>
      </c>
      <c r="G379" s="143" t="s">
        <v>36</v>
      </c>
      <c r="H379" s="144" t="s">
        <v>36</v>
      </c>
      <c r="I379" s="142" t="s">
        <v>36</v>
      </c>
      <c r="J379" s="160"/>
      <c r="K379" s="142">
        <f>J379</f>
        <v>0</v>
      </c>
      <c r="L379" s="142" t="s">
        <v>36</v>
      </c>
      <c r="M379" s="142" t="s">
        <v>36</v>
      </c>
      <c r="N379" s="160"/>
      <c r="O379" s="142">
        <f>N379</f>
        <v>0</v>
      </c>
      <c r="P379" s="142" t="s">
        <v>36</v>
      </c>
      <c r="Q379" s="142" t="s">
        <v>36</v>
      </c>
      <c r="R379" s="142">
        <f>J379+N379</f>
        <v>0</v>
      </c>
      <c r="S379" s="143">
        <f>R379</f>
        <v>0</v>
      </c>
    </row>
    <row r="380" spans="1:19" ht="18.75" customHeight="1" hidden="1">
      <c r="A380" s="155" t="s">
        <v>78</v>
      </c>
      <c r="B380" s="156"/>
      <c r="C380" s="140">
        <f>IF(E380+G380=0,0,ROUND((P380-Q380)/(G380+E380)/12,0))</f>
        <v>0</v>
      </c>
      <c r="D380" s="140">
        <f>IF(F380=0,0,ROUND(Q380/F380,0))</f>
        <v>0</v>
      </c>
      <c r="E380" s="141">
        <f>E381+E382</f>
        <v>0</v>
      </c>
      <c r="F380" s="142">
        <f>F381+F382</f>
        <v>0</v>
      </c>
      <c r="G380" s="143">
        <f>G381+G382</f>
        <v>0</v>
      </c>
      <c r="H380" s="144">
        <f>H381+H382</f>
        <v>0</v>
      </c>
      <c r="I380" s="142">
        <f>I381+I382</f>
        <v>0</v>
      </c>
      <c r="J380" s="142">
        <f>J383</f>
        <v>0</v>
      </c>
      <c r="K380" s="142">
        <f>IF(H380+J380=K381+K382+K383,H380+J380,"CHYBA")</f>
        <v>0</v>
      </c>
      <c r="L380" s="142">
        <f>L381+L382</f>
        <v>0</v>
      </c>
      <c r="M380" s="142">
        <f>M381+M382</f>
        <v>0</v>
      </c>
      <c r="N380" s="142">
        <f>N383</f>
        <v>0</v>
      </c>
      <c r="O380" s="142">
        <f>IF(L380+N380=O381+O382+O383,L380+N380,"CHYBA")</f>
        <v>0</v>
      </c>
      <c r="P380" s="142">
        <f>P381+P382</f>
        <v>0</v>
      </c>
      <c r="Q380" s="142">
        <f>Q381+Q382</f>
        <v>0</v>
      </c>
      <c r="R380" s="142">
        <f>R383</f>
        <v>0</v>
      </c>
      <c r="S380" s="143">
        <f>IF(P380+R380=S381+S382+S383,P380+R380,"CHYBA")</f>
        <v>0</v>
      </c>
    </row>
    <row r="381" spans="1:19" ht="18.75" customHeight="1" hidden="1">
      <c r="A381" s="153" t="s">
        <v>37</v>
      </c>
      <c r="B381" s="139" t="s">
        <v>36</v>
      </c>
      <c r="C381" s="140">
        <f>IF(E381+G381=0,0,ROUND((P381-Q381)/(G381+E381)/12,0))</f>
        <v>0</v>
      </c>
      <c r="D381" s="140">
        <f>IF(F381=0,0,ROUND(Q381/F381,0))</f>
        <v>0</v>
      </c>
      <c r="E381" s="159"/>
      <c r="F381" s="160"/>
      <c r="G381" s="161"/>
      <c r="H381" s="162"/>
      <c r="I381" s="160"/>
      <c r="J381" s="142" t="s">
        <v>36</v>
      </c>
      <c r="K381" s="142">
        <f>H381</f>
        <v>0</v>
      </c>
      <c r="L381" s="160"/>
      <c r="M381" s="160"/>
      <c r="N381" s="142" t="s">
        <v>36</v>
      </c>
      <c r="O381" s="142">
        <f>L381</f>
        <v>0</v>
      </c>
      <c r="P381" s="142">
        <f>H381+L381</f>
        <v>0</v>
      </c>
      <c r="Q381" s="142">
        <f>I381+M381</f>
        <v>0</v>
      </c>
      <c r="R381" s="142" t="s">
        <v>36</v>
      </c>
      <c r="S381" s="143">
        <f>P381</f>
        <v>0</v>
      </c>
    </row>
    <row r="382" spans="1:19" ht="18.75" customHeight="1" hidden="1">
      <c r="A382" s="153" t="s">
        <v>38</v>
      </c>
      <c r="B382" s="139" t="s">
        <v>36</v>
      </c>
      <c r="C382" s="140">
        <f>IF(E382+G382=0,0,ROUND((P382-Q382)/(G382+E382)/12,0))</f>
        <v>0</v>
      </c>
      <c r="D382" s="140">
        <f>IF(F382=0,0,ROUND(Q382/F382,0))</f>
        <v>0</v>
      </c>
      <c r="E382" s="159"/>
      <c r="F382" s="160"/>
      <c r="G382" s="161"/>
      <c r="H382" s="162"/>
      <c r="I382" s="160"/>
      <c r="J382" s="142" t="s">
        <v>36</v>
      </c>
      <c r="K382" s="142">
        <f>H382</f>
        <v>0</v>
      </c>
      <c r="L382" s="160"/>
      <c r="M382" s="160"/>
      <c r="N382" s="142" t="s">
        <v>36</v>
      </c>
      <c r="O382" s="142">
        <f>L382</f>
        <v>0</v>
      </c>
      <c r="P382" s="142">
        <f>H382+L382</f>
        <v>0</v>
      </c>
      <c r="Q382" s="142">
        <f>I382+M382</f>
        <v>0</v>
      </c>
      <c r="R382" s="142" t="s">
        <v>36</v>
      </c>
      <c r="S382" s="143">
        <f>P382</f>
        <v>0</v>
      </c>
    </row>
    <row r="383" spans="1:19" ht="18.75" customHeight="1" hidden="1">
      <c r="A383" s="153" t="s">
        <v>39</v>
      </c>
      <c r="B383" s="139" t="s">
        <v>36</v>
      </c>
      <c r="C383" s="140" t="s">
        <v>36</v>
      </c>
      <c r="D383" s="140" t="s">
        <v>36</v>
      </c>
      <c r="E383" s="141" t="s">
        <v>36</v>
      </c>
      <c r="F383" s="142" t="s">
        <v>36</v>
      </c>
      <c r="G383" s="143" t="s">
        <v>36</v>
      </c>
      <c r="H383" s="144" t="s">
        <v>36</v>
      </c>
      <c r="I383" s="142" t="s">
        <v>36</v>
      </c>
      <c r="J383" s="160"/>
      <c r="K383" s="142">
        <f>J383</f>
        <v>0</v>
      </c>
      <c r="L383" s="142" t="s">
        <v>36</v>
      </c>
      <c r="M383" s="142" t="s">
        <v>36</v>
      </c>
      <c r="N383" s="160"/>
      <c r="O383" s="142">
        <f>N383</f>
        <v>0</v>
      </c>
      <c r="P383" s="142" t="s">
        <v>36</v>
      </c>
      <c r="Q383" s="142" t="s">
        <v>36</v>
      </c>
      <c r="R383" s="142">
        <f>J383+N383</f>
        <v>0</v>
      </c>
      <c r="S383" s="143">
        <f>R383</f>
        <v>0</v>
      </c>
    </row>
    <row r="384" spans="1:19" ht="18.75" customHeight="1" hidden="1">
      <c r="A384" s="155" t="s">
        <v>78</v>
      </c>
      <c r="B384" s="156"/>
      <c r="C384" s="140">
        <f>IF(E384+G384=0,0,ROUND((P384-Q384)/(G384+E384)/12,0))</f>
        <v>0</v>
      </c>
      <c r="D384" s="140">
        <f>IF(F384=0,0,ROUND(Q384/F384,0))</f>
        <v>0</v>
      </c>
      <c r="E384" s="141">
        <f>E385+E386</f>
        <v>0</v>
      </c>
      <c r="F384" s="142">
        <f>F385+F386</f>
        <v>0</v>
      </c>
      <c r="G384" s="143">
        <f>G385+G386</f>
        <v>0</v>
      </c>
      <c r="H384" s="144">
        <f>H385+H386</f>
        <v>0</v>
      </c>
      <c r="I384" s="142">
        <f>I385+I386</f>
        <v>0</v>
      </c>
      <c r="J384" s="142">
        <f>J387</f>
        <v>0</v>
      </c>
      <c r="K384" s="142">
        <f>IF(H384+J384=K385+K386+K387,H384+J384,"CHYBA")</f>
        <v>0</v>
      </c>
      <c r="L384" s="142">
        <f>L385+L386</f>
        <v>0</v>
      </c>
      <c r="M384" s="142">
        <f>M385+M386</f>
        <v>0</v>
      </c>
      <c r="N384" s="142">
        <f>N387</f>
        <v>0</v>
      </c>
      <c r="O384" s="142">
        <f>IF(L384+N384=O385+O386+O387,L384+N384,"CHYBA")</f>
        <v>0</v>
      </c>
      <c r="P384" s="142">
        <f>P385+P386</f>
        <v>0</v>
      </c>
      <c r="Q384" s="142">
        <f>Q385+Q386</f>
        <v>0</v>
      </c>
      <c r="R384" s="142">
        <f>R387</f>
        <v>0</v>
      </c>
      <c r="S384" s="143">
        <f>IF(P384+R384=S385+S386+S387,P384+R384,"CHYBA")</f>
        <v>0</v>
      </c>
    </row>
    <row r="385" spans="1:19" ht="18.75" customHeight="1" hidden="1">
      <c r="A385" s="153" t="s">
        <v>37</v>
      </c>
      <c r="B385" s="139" t="s">
        <v>36</v>
      </c>
      <c r="C385" s="140">
        <f>IF(E385+G385=0,0,ROUND((P385-Q385)/(G385+E385)/12,0))</f>
        <v>0</v>
      </c>
      <c r="D385" s="140">
        <f>IF(F385=0,0,ROUND(Q385/F385,0))</f>
        <v>0</v>
      </c>
      <c r="E385" s="159"/>
      <c r="F385" s="160"/>
      <c r="G385" s="161"/>
      <c r="H385" s="162"/>
      <c r="I385" s="160"/>
      <c r="J385" s="142" t="s">
        <v>36</v>
      </c>
      <c r="K385" s="142">
        <f>H385</f>
        <v>0</v>
      </c>
      <c r="L385" s="160"/>
      <c r="M385" s="160"/>
      <c r="N385" s="142" t="s">
        <v>36</v>
      </c>
      <c r="O385" s="142">
        <f>L385</f>
        <v>0</v>
      </c>
      <c r="P385" s="142">
        <f>H385+L385</f>
        <v>0</v>
      </c>
      <c r="Q385" s="142">
        <f>I385+M385</f>
        <v>0</v>
      </c>
      <c r="R385" s="142" t="s">
        <v>36</v>
      </c>
      <c r="S385" s="143">
        <f>P385</f>
        <v>0</v>
      </c>
    </row>
    <row r="386" spans="1:19" ht="18.75" customHeight="1" hidden="1">
      <c r="A386" s="153" t="s">
        <v>38</v>
      </c>
      <c r="B386" s="139" t="s">
        <v>36</v>
      </c>
      <c r="C386" s="140">
        <f>IF(E386+G386=0,0,ROUND((P386-Q386)/(G386+E386)/12,0))</f>
        <v>0</v>
      </c>
      <c r="D386" s="140">
        <f>IF(F386=0,0,ROUND(Q386/F386,0))</f>
        <v>0</v>
      </c>
      <c r="E386" s="159"/>
      <c r="F386" s="160"/>
      <c r="G386" s="161"/>
      <c r="H386" s="162"/>
      <c r="I386" s="160"/>
      <c r="J386" s="142" t="s">
        <v>36</v>
      </c>
      <c r="K386" s="142">
        <f>H386</f>
        <v>0</v>
      </c>
      <c r="L386" s="160"/>
      <c r="M386" s="160"/>
      <c r="N386" s="142" t="s">
        <v>36</v>
      </c>
      <c r="O386" s="142">
        <f>L386</f>
        <v>0</v>
      </c>
      <c r="P386" s="142">
        <f>H386+L386</f>
        <v>0</v>
      </c>
      <c r="Q386" s="142">
        <f>I386+M386</f>
        <v>0</v>
      </c>
      <c r="R386" s="142" t="s">
        <v>36</v>
      </c>
      <c r="S386" s="143">
        <f>P386</f>
        <v>0</v>
      </c>
    </row>
    <row r="387" spans="1:19" ht="18.75" customHeight="1" hidden="1">
      <c r="A387" s="153" t="s">
        <v>39</v>
      </c>
      <c r="B387" s="139" t="s">
        <v>36</v>
      </c>
      <c r="C387" s="140" t="s">
        <v>36</v>
      </c>
      <c r="D387" s="140" t="s">
        <v>36</v>
      </c>
      <c r="E387" s="141" t="s">
        <v>36</v>
      </c>
      <c r="F387" s="142" t="s">
        <v>36</v>
      </c>
      <c r="G387" s="143" t="s">
        <v>36</v>
      </c>
      <c r="H387" s="144" t="s">
        <v>36</v>
      </c>
      <c r="I387" s="142" t="s">
        <v>36</v>
      </c>
      <c r="J387" s="160"/>
      <c r="K387" s="142">
        <f>J387</f>
        <v>0</v>
      </c>
      <c r="L387" s="142" t="s">
        <v>36</v>
      </c>
      <c r="M387" s="142" t="s">
        <v>36</v>
      </c>
      <c r="N387" s="160"/>
      <c r="O387" s="142">
        <f>N387</f>
        <v>0</v>
      </c>
      <c r="P387" s="142" t="s">
        <v>36</v>
      </c>
      <c r="Q387" s="142" t="s">
        <v>36</v>
      </c>
      <c r="R387" s="142">
        <f>J387+N387</f>
        <v>0</v>
      </c>
      <c r="S387" s="143">
        <f>R387</f>
        <v>0</v>
      </c>
    </row>
    <row r="388" spans="1:19" ht="18.75" customHeight="1" hidden="1">
      <c r="A388" s="155" t="s">
        <v>78</v>
      </c>
      <c r="B388" s="156"/>
      <c r="C388" s="140">
        <f>IF(E388+G388=0,0,ROUND((P388-Q388)/(G388+E388)/12,0))</f>
        <v>0</v>
      </c>
      <c r="D388" s="140">
        <f>IF(F388=0,0,ROUND(Q388/F388,0))</f>
        <v>0</v>
      </c>
      <c r="E388" s="141">
        <f>E389+E390</f>
        <v>0</v>
      </c>
      <c r="F388" s="142">
        <f>F389+F390</f>
        <v>0</v>
      </c>
      <c r="G388" s="143">
        <f>G389+G390</f>
        <v>0</v>
      </c>
      <c r="H388" s="144">
        <f>H389+H390</f>
        <v>0</v>
      </c>
      <c r="I388" s="142">
        <f>I389+I390</f>
        <v>0</v>
      </c>
      <c r="J388" s="142">
        <f>J391</f>
        <v>0</v>
      </c>
      <c r="K388" s="142">
        <f>IF(H388+J388=K389+K390+K391,H388+J388,"CHYBA")</f>
        <v>0</v>
      </c>
      <c r="L388" s="142">
        <f>L389+L390</f>
        <v>0</v>
      </c>
      <c r="M388" s="142">
        <f>M389+M390</f>
        <v>0</v>
      </c>
      <c r="N388" s="142">
        <f>N391</f>
        <v>0</v>
      </c>
      <c r="O388" s="142">
        <f>IF(L388+N388=O389+O390+O391,L388+N388,"CHYBA")</f>
        <v>0</v>
      </c>
      <c r="P388" s="142">
        <f>P389+P390</f>
        <v>0</v>
      </c>
      <c r="Q388" s="142">
        <f>Q389+Q390</f>
        <v>0</v>
      </c>
      <c r="R388" s="142">
        <f>R391</f>
        <v>0</v>
      </c>
      <c r="S388" s="143">
        <f>IF(P388+R388=S389+S390+S391,P388+R388,"CHYBA")</f>
        <v>0</v>
      </c>
    </row>
    <row r="389" spans="1:19" ht="18.75" customHeight="1" hidden="1">
      <c r="A389" s="153" t="s">
        <v>37</v>
      </c>
      <c r="B389" s="139" t="s">
        <v>36</v>
      </c>
      <c r="C389" s="140">
        <f>IF(E389+G389=0,0,ROUND((P389-Q389)/(G389+E389)/12,0))</f>
        <v>0</v>
      </c>
      <c r="D389" s="140">
        <f>IF(F389=0,0,ROUND(Q389/F389,0))</f>
        <v>0</v>
      </c>
      <c r="E389" s="159"/>
      <c r="F389" s="160"/>
      <c r="G389" s="161"/>
      <c r="H389" s="162"/>
      <c r="I389" s="160"/>
      <c r="J389" s="142" t="s">
        <v>36</v>
      </c>
      <c r="K389" s="142">
        <f>H389</f>
        <v>0</v>
      </c>
      <c r="L389" s="160"/>
      <c r="M389" s="160"/>
      <c r="N389" s="142" t="s">
        <v>36</v>
      </c>
      <c r="O389" s="142">
        <f>L389</f>
        <v>0</v>
      </c>
      <c r="P389" s="142">
        <f>H389+L389</f>
        <v>0</v>
      </c>
      <c r="Q389" s="142">
        <f>I389+M389</f>
        <v>0</v>
      </c>
      <c r="R389" s="142" t="s">
        <v>36</v>
      </c>
      <c r="S389" s="143">
        <f>P389</f>
        <v>0</v>
      </c>
    </row>
    <row r="390" spans="1:19" ht="18.75" customHeight="1" hidden="1">
      <c r="A390" s="153" t="s">
        <v>38</v>
      </c>
      <c r="B390" s="139" t="s">
        <v>36</v>
      </c>
      <c r="C390" s="140">
        <f>IF(E390+G390=0,0,ROUND((P390-Q390)/(G390+E390)/12,0))</f>
        <v>0</v>
      </c>
      <c r="D390" s="140">
        <f>IF(F390=0,0,ROUND(Q390/F390,0))</f>
        <v>0</v>
      </c>
      <c r="E390" s="159"/>
      <c r="F390" s="160"/>
      <c r="G390" s="161"/>
      <c r="H390" s="162"/>
      <c r="I390" s="160"/>
      <c r="J390" s="142" t="s">
        <v>36</v>
      </c>
      <c r="K390" s="142">
        <f>H390</f>
        <v>0</v>
      </c>
      <c r="L390" s="160"/>
      <c r="M390" s="160"/>
      <c r="N390" s="142" t="s">
        <v>36</v>
      </c>
      <c r="O390" s="142">
        <f>L390</f>
        <v>0</v>
      </c>
      <c r="P390" s="142">
        <f>H390+L390</f>
        <v>0</v>
      </c>
      <c r="Q390" s="142">
        <f>I390+M390</f>
        <v>0</v>
      </c>
      <c r="R390" s="142" t="s">
        <v>36</v>
      </c>
      <c r="S390" s="143">
        <f>P390</f>
        <v>0</v>
      </c>
    </row>
    <row r="391" spans="1:19" ht="18.75" customHeight="1" hidden="1">
      <c r="A391" s="153" t="s">
        <v>39</v>
      </c>
      <c r="B391" s="139" t="s">
        <v>36</v>
      </c>
      <c r="C391" s="140" t="s">
        <v>36</v>
      </c>
      <c r="D391" s="140" t="s">
        <v>36</v>
      </c>
      <c r="E391" s="141" t="s">
        <v>36</v>
      </c>
      <c r="F391" s="142" t="s">
        <v>36</v>
      </c>
      <c r="G391" s="143" t="s">
        <v>36</v>
      </c>
      <c r="H391" s="144" t="s">
        <v>36</v>
      </c>
      <c r="I391" s="142" t="s">
        <v>36</v>
      </c>
      <c r="J391" s="160"/>
      <c r="K391" s="142">
        <f>J391</f>
        <v>0</v>
      </c>
      <c r="L391" s="142" t="s">
        <v>36</v>
      </c>
      <c r="M391" s="142" t="s">
        <v>36</v>
      </c>
      <c r="N391" s="160"/>
      <c r="O391" s="142">
        <f>N391</f>
        <v>0</v>
      </c>
      <c r="P391" s="142" t="s">
        <v>36</v>
      </c>
      <c r="Q391" s="142" t="s">
        <v>36</v>
      </c>
      <c r="R391" s="142">
        <f>J391+N391</f>
        <v>0</v>
      </c>
      <c r="S391" s="143">
        <f>R391</f>
        <v>0</v>
      </c>
    </row>
    <row r="392" spans="1:19" ht="18.75" customHeight="1" hidden="1">
      <c r="A392" s="155" t="s">
        <v>78</v>
      </c>
      <c r="B392" s="156"/>
      <c r="C392" s="140">
        <f>IF(E392+G392=0,0,ROUND((P392-Q392)/(G392+E392)/12,0))</f>
        <v>0</v>
      </c>
      <c r="D392" s="140">
        <f>IF(F392=0,0,ROUND(Q392/F392,0))</f>
        <v>0</v>
      </c>
      <c r="E392" s="141">
        <f>E393+E394</f>
        <v>0</v>
      </c>
      <c r="F392" s="142">
        <f>F393+F394</f>
        <v>0</v>
      </c>
      <c r="G392" s="143">
        <f>G393+G394</f>
        <v>0</v>
      </c>
      <c r="H392" s="144">
        <f>H393+H394</f>
        <v>0</v>
      </c>
      <c r="I392" s="142">
        <f>I393+I394</f>
        <v>0</v>
      </c>
      <c r="J392" s="142">
        <f>J395</f>
        <v>0</v>
      </c>
      <c r="K392" s="142">
        <f>IF(H392+J392=K393+K394+K395,H392+J392,"CHYBA")</f>
        <v>0</v>
      </c>
      <c r="L392" s="142">
        <f>L393+L394</f>
        <v>0</v>
      </c>
      <c r="M392" s="142">
        <f>M393+M394</f>
        <v>0</v>
      </c>
      <c r="N392" s="142">
        <f>N395</f>
        <v>0</v>
      </c>
      <c r="O392" s="142">
        <f>IF(L392+N392=O393+O394+O395,L392+N392,"CHYBA")</f>
        <v>0</v>
      </c>
      <c r="P392" s="142">
        <f>P393+P394</f>
        <v>0</v>
      </c>
      <c r="Q392" s="142">
        <f>Q393+Q394</f>
        <v>0</v>
      </c>
      <c r="R392" s="142">
        <f>R395</f>
        <v>0</v>
      </c>
      <c r="S392" s="143">
        <f>IF(P392+R392=S393+S394+S395,P392+R392,"CHYBA")</f>
        <v>0</v>
      </c>
    </row>
    <row r="393" spans="1:19" ht="18.75" customHeight="1" hidden="1">
      <c r="A393" s="153" t="s">
        <v>37</v>
      </c>
      <c r="B393" s="139" t="s">
        <v>36</v>
      </c>
      <c r="C393" s="140">
        <f>IF(E393+G393=0,0,ROUND((P393-Q393)/(G393+E393)/12,0))</f>
        <v>0</v>
      </c>
      <c r="D393" s="140">
        <f>IF(F393=0,0,ROUND(Q393/F393,0))</f>
        <v>0</v>
      </c>
      <c r="E393" s="159"/>
      <c r="F393" s="160"/>
      <c r="G393" s="161"/>
      <c r="H393" s="162"/>
      <c r="I393" s="160"/>
      <c r="J393" s="142" t="s">
        <v>36</v>
      </c>
      <c r="K393" s="142">
        <f>H393</f>
        <v>0</v>
      </c>
      <c r="L393" s="160"/>
      <c r="M393" s="160"/>
      <c r="N393" s="142" t="s">
        <v>36</v>
      </c>
      <c r="O393" s="142">
        <f>L393</f>
        <v>0</v>
      </c>
      <c r="P393" s="142">
        <f>H393+L393</f>
        <v>0</v>
      </c>
      <c r="Q393" s="142">
        <f>I393+M393</f>
        <v>0</v>
      </c>
      <c r="R393" s="142" t="s">
        <v>36</v>
      </c>
      <c r="S393" s="143">
        <f>P393</f>
        <v>0</v>
      </c>
    </row>
    <row r="394" spans="1:19" ht="18.75" customHeight="1" hidden="1">
      <c r="A394" s="153" t="s">
        <v>38</v>
      </c>
      <c r="B394" s="139" t="s">
        <v>36</v>
      </c>
      <c r="C394" s="140">
        <f>IF(E394+G394=0,0,ROUND((P394-Q394)/(G394+E394)/12,0))</f>
        <v>0</v>
      </c>
      <c r="D394" s="140">
        <f>IF(F394=0,0,ROUND(Q394/F394,0))</f>
        <v>0</v>
      </c>
      <c r="E394" s="159"/>
      <c r="F394" s="160"/>
      <c r="G394" s="161"/>
      <c r="H394" s="162"/>
      <c r="I394" s="160"/>
      <c r="J394" s="142" t="s">
        <v>36</v>
      </c>
      <c r="K394" s="142">
        <f>H394</f>
        <v>0</v>
      </c>
      <c r="L394" s="160"/>
      <c r="M394" s="160"/>
      <c r="N394" s="142" t="s">
        <v>36</v>
      </c>
      <c r="O394" s="142">
        <f>L394</f>
        <v>0</v>
      </c>
      <c r="P394" s="142">
        <f>H394+L394</f>
        <v>0</v>
      </c>
      <c r="Q394" s="142">
        <f>I394+M394</f>
        <v>0</v>
      </c>
      <c r="R394" s="142" t="s">
        <v>36</v>
      </c>
      <c r="S394" s="143">
        <f>P394</f>
        <v>0</v>
      </c>
    </row>
    <row r="395" spans="1:19" ht="18.75" customHeight="1" hidden="1">
      <c r="A395" s="171" t="s">
        <v>39</v>
      </c>
      <c r="B395" s="172" t="s">
        <v>36</v>
      </c>
      <c r="C395" s="173" t="s">
        <v>36</v>
      </c>
      <c r="D395" s="173" t="s">
        <v>36</v>
      </c>
      <c r="E395" s="174" t="s">
        <v>36</v>
      </c>
      <c r="F395" s="175" t="s">
        <v>36</v>
      </c>
      <c r="G395" s="176" t="s">
        <v>36</v>
      </c>
      <c r="H395" s="177" t="s">
        <v>36</v>
      </c>
      <c r="I395" s="175" t="s">
        <v>36</v>
      </c>
      <c r="J395" s="178"/>
      <c r="K395" s="175">
        <f>J395</f>
        <v>0</v>
      </c>
      <c r="L395" s="175" t="s">
        <v>36</v>
      </c>
      <c r="M395" s="175" t="s">
        <v>36</v>
      </c>
      <c r="N395" s="178"/>
      <c r="O395" s="175">
        <f>N395</f>
        <v>0</v>
      </c>
      <c r="P395" s="175" t="s">
        <v>36</v>
      </c>
      <c r="Q395" s="175" t="s">
        <v>36</v>
      </c>
      <c r="R395" s="175">
        <f>J395+N395</f>
        <v>0</v>
      </c>
      <c r="S395" s="176">
        <f>R395</f>
        <v>0</v>
      </c>
    </row>
    <row r="396" spans="1:19" ht="18.75" customHeight="1" hidden="1">
      <c r="A396" s="179" t="s">
        <v>42</v>
      </c>
      <c r="B396" s="180" t="s">
        <v>36</v>
      </c>
      <c r="C396" s="181">
        <f>IF(E396+G396=0,0,ROUND((P396-Q396)/(G396+E396)/12,0))</f>
        <v>0</v>
      </c>
      <c r="D396" s="181">
        <f>IF(F396=0,0,ROUND(Q396/F396,0))</f>
        <v>0</v>
      </c>
      <c r="E396" s="182">
        <f>E397+E398</f>
        <v>0</v>
      </c>
      <c r="F396" s="183">
        <f>F397+F398</f>
        <v>0</v>
      </c>
      <c r="G396" s="184">
        <f>G397+G398</f>
        <v>0</v>
      </c>
      <c r="H396" s="185">
        <f>H397+H398</f>
        <v>0</v>
      </c>
      <c r="I396" s="183">
        <f>I397+I398</f>
        <v>0</v>
      </c>
      <c r="J396" s="183">
        <f>J399</f>
        <v>0</v>
      </c>
      <c r="K396" s="183">
        <f>IF(H396+J396=K397+K398+K399,H396+J396,"CHYBA")</f>
        <v>0</v>
      </c>
      <c r="L396" s="183">
        <f>L397+L398</f>
        <v>0</v>
      </c>
      <c r="M396" s="183">
        <f>M397+M398</f>
        <v>0</v>
      </c>
      <c r="N396" s="183">
        <f>N399</f>
        <v>0</v>
      </c>
      <c r="O396" s="183">
        <f>IF(L396+N396=O397+O398+O399,L396+N396,"CHYBA")</f>
        <v>0</v>
      </c>
      <c r="P396" s="183">
        <f>P397+P398</f>
        <v>0</v>
      </c>
      <c r="Q396" s="183">
        <f>Q397+Q398</f>
        <v>0</v>
      </c>
      <c r="R396" s="183">
        <f>R399</f>
        <v>0</v>
      </c>
      <c r="S396" s="184">
        <f>IF(P396+R396=S397+S398+S399,P396+R396,"CHYBA")</f>
        <v>0</v>
      </c>
    </row>
    <row r="397" spans="1:19" ht="18.75" customHeight="1" hidden="1">
      <c r="A397" s="153" t="s">
        <v>37</v>
      </c>
      <c r="B397" s="139" t="s">
        <v>36</v>
      </c>
      <c r="C397" s="140">
        <f>IF(E397+G397=0,0,ROUND((P397-Q397)/(G397+E397)/12,0))</f>
        <v>0</v>
      </c>
      <c r="D397" s="140">
        <f>IF(F397=0,0,ROUND(Q397/F397,0))</f>
        <v>0</v>
      </c>
      <c r="E397" s="141">
        <f aca="true" t="shared" si="18" ref="E397:I398">E401+E405+E409+E413+E417+E421+E425</f>
        <v>0</v>
      </c>
      <c r="F397" s="142">
        <f t="shared" si="18"/>
        <v>0</v>
      </c>
      <c r="G397" s="143">
        <f t="shared" si="18"/>
        <v>0</v>
      </c>
      <c r="H397" s="144">
        <f t="shared" si="18"/>
        <v>0</v>
      </c>
      <c r="I397" s="142">
        <f t="shared" si="18"/>
        <v>0</v>
      </c>
      <c r="J397" s="142" t="s">
        <v>36</v>
      </c>
      <c r="K397" s="142">
        <f>H397</f>
        <v>0</v>
      </c>
      <c r="L397" s="142">
        <f>L401+L405+L409+L413+L417+L421+L425</f>
        <v>0</v>
      </c>
      <c r="M397" s="142">
        <f>M401+M405+M409+M413+M417+M421+M425</f>
        <v>0</v>
      </c>
      <c r="N397" s="142" t="s">
        <v>36</v>
      </c>
      <c r="O397" s="142">
        <f>L397</f>
        <v>0</v>
      </c>
      <c r="P397" s="142">
        <f>H397+L397</f>
        <v>0</v>
      </c>
      <c r="Q397" s="142">
        <f>I397+M397</f>
        <v>0</v>
      </c>
      <c r="R397" s="142" t="s">
        <v>36</v>
      </c>
      <c r="S397" s="143">
        <f>P397</f>
        <v>0</v>
      </c>
    </row>
    <row r="398" spans="1:19" ht="18.75" customHeight="1" hidden="1">
      <c r="A398" s="153" t="s">
        <v>38</v>
      </c>
      <c r="B398" s="139" t="s">
        <v>36</v>
      </c>
      <c r="C398" s="140">
        <f>IF(E398+G398=0,0,ROUND((P398-Q398)/(G398+E398)/12,0))</f>
        <v>0</v>
      </c>
      <c r="D398" s="140">
        <f>IF(F398=0,0,ROUND(Q398/F398,0))</f>
        <v>0</v>
      </c>
      <c r="E398" s="141">
        <f t="shared" si="18"/>
        <v>0</v>
      </c>
      <c r="F398" s="142">
        <f t="shared" si="18"/>
        <v>0</v>
      </c>
      <c r="G398" s="143">
        <f t="shared" si="18"/>
        <v>0</v>
      </c>
      <c r="H398" s="144">
        <f t="shared" si="18"/>
        <v>0</v>
      </c>
      <c r="I398" s="142">
        <f t="shared" si="18"/>
        <v>0</v>
      </c>
      <c r="J398" s="142" t="s">
        <v>36</v>
      </c>
      <c r="K398" s="142">
        <f>H398</f>
        <v>0</v>
      </c>
      <c r="L398" s="142">
        <f>L402+L406+L410+L414+L418+L422+L426</f>
        <v>0</v>
      </c>
      <c r="M398" s="142">
        <f>M402+M406+M410+M414+M418+M422+M426</f>
        <v>0</v>
      </c>
      <c r="N398" s="142" t="s">
        <v>36</v>
      </c>
      <c r="O398" s="142">
        <f>L398</f>
        <v>0</v>
      </c>
      <c r="P398" s="142">
        <f>H398+L398</f>
        <v>0</v>
      </c>
      <c r="Q398" s="142">
        <f>I398+M398</f>
        <v>0</v>
      </c>
      <c r="R398" s="142" t="s">
        <v>36</v>
      </c>
      <c r="S398" s="143">
        <f>P398</f>
        <v>0</v>
      </c>
    </row>
    <row r="399" spans="1:19" ht="18.75" customHeight="1" hidden="1">
      <c r="A399" s="153" t="s">
        <v>39</v>
      </c>
      <c r="B399" s="139" t="s">
        <v>36</v>
      </c>
      <c r="C399" s="140" t="s">
        <v>36</v>
      </c>
      <c r="D399" s="140" t="s">
        <v>36</v>
      </c>
      <c r="E399" s="141" t="s">
        <v>36</v>
      </c>
      <c r="F399" s="142" t="s">
        <v>36</v>
      </c>
      <c r="G399" s="143" t="s">
        <v>36</v>
      </c>
      <c r="H399" s="144" t="s">
        <v>36</v>
      </c>
      <c r="I399" s="142" t="s">
        <v>36</v>
      </c>
      <c r="J399" s="142">
        <f>J403+J407+J411+J415+J419+J423+J427</f>
        <v>0</v>
      </c>
      <c r="K399" s="142">
        <f>J399</f>
        <v>0</v>
      </c>
      <c r="L399" s="142" t="s">
        <v>36</v>
      </c>
      <c r="M399" s="142" t="s">
        <v>36</v>
      </c>
      <c r="N399" s="142">
        <f>N403+N407+N411+N415+N419+N423+N427</f>
        <v>0</v>
      </c>
      <c r="O399" s="142">
        <f>N399</f>
        <v>0</v>
      </c>
      <c r="P399" s="142" t="s">
        <v>36</v>
      </c>
      <c r="Q399" s="142" t="s">
        <v>36</v>
      </c>
      <c r="R399" s="142">
        <f>J399+N399</f>
        <v>0</v>
      </c>
      <c r="S399" s="143">
        <f>R399</f>
        <v>0</v>
      </c>
    </row>
    <row r="400" spans="1:19" ht="18.75" customHeight="1" hidden="1">
      <c r="A400" s="155" t="s">
        <v>78</v>
      </c>
      <c r="B400" s="156"/>
      <c r="C400" s="140">
        <f>IF(E400+G400=0,0,ROUND((P400-Q400)/(G400+E400)/12,0))</f>
        <v>0</v>
      </c>
      <c r="D400" s="140">
        <f>IF(F400=0,0,ROUND(Q400/F400,0))</f>
        <v>0</v>
      </c>
      <c r="E400" s="141">
        <f>E401+E402</f>
        <v>0</v>
      </c>
      <c r="F400" s="142">
        <f>F401+F402</f>
        <v>0</v>
      </c>
      <c r="G400" s="143">
        <f>G401+G402</f>
        <v>0</v>
      </c>
      <c r="H400" s="157">
        <f>H401+H402</f>
        <v>0</v>
      </c>
      <c r="I400" s="158">
        <f>I401+I402</f>
        <v>0</v>
      </c>
      <c r="J400" s="158">
        <f>J403</f>
        <v>0</v>
      </c>
      <c r="K400" s="158">
        <f>IF(H400+J400=K401+K402+K403,H400+J400,"CHYBA")</f>
        <v>0</v>
      </c>
      <c r="L400" s="142">
        <f>L401+L402</f>
        <v>0</v>
      </c>
      <c r="M400" s="142">
        <f>M401+M402</f>
        <v>0</v>
      </c>
      <c r="N400" s="142">
        <f>N403</f>
        <v>0</v>
      </c>
      <c r="O400" s="142">
        <f>IF(L400+N400=O401+O402+O403,L400+N400,"CHYBA")</f>
        <v>0</v>
      </c>
      <c r="P400" s="142">
        <f>P401+P402</f>
        <v>0</v>
      </c>
      <c r="Q400" s="142">
        <f>Q401+Q402</f>
        <v>0</v>
      </c>
      <c r="R400" s="142">
        <f>R403</f>
        <v>0</v>
      </c>
      <c r="S400" s="143">
        <f>IF(P400+R400=S401+S402+S403,P400+R400,"CHYBA")</f>
        <v>0</v>
      </c>
    </row>
    <row r="401" spans="1:19" ht="18.75" customHeight="1" hidden="1">
      <c r="A401" s="153" t="s">
        <v>37</v>
      </c>
      <c r="B401" s="139" t="s">
        <v>36</v>
      </c>
      <c r="C401" s="140">
        <f>IF(E401+G401=0,0,ROUND((P401-Q401)/(G401+E401)/12,0))</f>
        <v>0</v>
      </c>
      <c r="D401" s="140">
        <f>IF(F401=0,0,ROUND(Q401/F401,0))</f>
        <v>0</v>
      </c>
      <c r="E401" s="159"/>
      <c r="F401" s="160"/>
      <c r="G401" s="161"/>
      <c r="H401" s="162"/>
      <c r="I401" s="160"/>
      <c r="J401" s="158" t="s">
        <v>36</v>
      </c>
      <c r="K401" s="158">
        <f>H401</f>
        <v>0</v>
      </c>
      <c r="L401" s="160"/>
      <c r="M401" s="160"/>
      <c r="N401" s="142" t="s">
        <v>36</v>
      </c>
      <c r="O401" s="142">
        <f>L401</f>
        <v>0</v>
      </c>
      <c r="P401" s="142">
        <f>H401+L401</f>
        <v>0</v>
      </c>
      <c r="Q401" s="142">
        <f>I401+M401</f>
        <v>0</v>
      </c>
      <c r="R401" s="142" t="s">
        <v>36</v>
      </c>
      <c r="S401" s="143">
        <f>P401</f>
        <v>0</v>
      </c>
    </row>
    <row r="402" spans="1:19" ht="18.75" customHeight="1" hidden="1">
      <c r="A402" s="153" t="s">
        <v>38</v>
      </c>
      <c r="B402" s="139" t="s">
        <v>36</v>
      </c>
      <c r="C402" s="140">
        <f>IF(E402+G402=0,0,ROUND((P402-Q402)/(G402+E402)/12,0))</f>
        <v>0</v>
      </c>
      <c r="D402" s="140">
        <f>IF(F402=0,0,ROUND(Q402/F402,0))</f>
        <v>0</v>
      </c>
      <c r="E402" s="159"/>
      <c r="F402" s="160"/>
      <c r="G402" s="161"/>
      <c r="H402" s="162"/>
      <c r="I402" s="160"/>
      <c r="J402" s="158" t="s">
        <v>36</v>
      </c>
      <c r="K402" s="158">
        <f>H402</f>
        <v>0</v>
      </c>
      <c r="L402" s="160"/>
      <c r="M402" s="160"/>
      <c r="N402" s="142" t="s">
        <v>36</v>
      </c>
      <c r="O402" s="142">
        <f>L402</f>
        <v>0</v>
      </c>
      <c r="P402" s="142">
        <f>H402+L402</f>
        <v>0</v>
      </c>
      <c r="Q402" s="142">
        <f>I402+M402</f>
        <v>0</v>
      </c>
      <c r="R402" s="142" t="s">
        <v>36</v>
      </c>
      <c r="S402" s="143">
        <f>P402</f>
        <v>0</v>
      </c>
    </row>
    <row r="403" spans="1:19" ht="18.75" customHeight="1" hidden="1">
      <c r="A403" s="153" t="s">
        <v>39</v>
      </c>
      <c r="B403" s="139" t="s">
        <v>36</v>
      </c>
      <c r="C403" s="140" t="s">
        <v>36</v>
      </c>
      <c r="D403" s="140" t="s">
        <v>36</v>
      </c>
      <c r="E403" s="141" t="s">
        <v>36</v>
      </c>
      <c r="F403" s="142" t="s">
        <v>36</v>
      </c>
      <c r="G403" s="143" t="s">
        <v>36</v>
      </c>
      <c r="H403" s="144" t="s">
        <v>36</v>
      </c>
      <c r="I403" s="142" t="s">
        <v>36</v>
      </c>
      <c r="J403" s="160"/>
      <c r="K403" s="158">
        <f>J403</f>
        <v>0</v>
      </c>
      <c r="L403" s="142" t="s">
        <v>36</v>
      </c>
      <c r="M403" s="142" t="s">
        <v>36</v>
      </c>
      <c r="N403" s="160"/>
      <c r="O403" s="142">
        <f>N403</f>
        <v>0</v>
      </c>
      <c r="P403" s="142" t="s">
        <v>36</v>
      </c>
      <c r="Q403" s="142" t="s">
        <v>36</v>
      </c>
      <c r="R403" s="142">
        <f>J403+N403</f>
        <v>0</v>
      </c>
      <c r="S403" s="143">
        <f>R403</f>
        <v>0</v>
      </c>
    </row>
    <row r="404" spans="1:19" ht="18.75" customHeight="1" hidden="1">
      <c r="A404" s="155" t="s">
        <v>78</v>
      </c>
      <c r="B404" s="156"/>
      <c r="C404" s="140">
        <f>IF(E404+G404=0,0,ROUND((P404-Q404)/(G404+E404)/12,0))</f>
        <v>0</v>
      </c>
      <c r="D404" s="140">
        <f>IF(F404=0,0,ROUND(Q404/F404,0))</f>
        <v>0</v>
      </c>
      <c r="E404" s="141">
        <f>E405+E406</f>
        <v>0</v>
      </c>
      <c r="F404" s="142">
        <f>F405+F406</f>
        <v>0</v>
      </c>
      <c r="G404" s="143">
        <f>G405+G406</f>
        <v>0</v>
      </c>
      <c r="H404" s="144">
        <f>H405+H406</f>
        <v>0</v>
      </c>
      <c r="I404" s="142">
        <f>I405+I406</f>
        <v>0</v>
      </c>
      <c r="J404" s="142">
        <f>J407</f>
        <v>0</v>
      </c>
      <c r="K404" s="142">
        <f>IF(H404+J404=K405+K406+K407,H404+J404,"CHYBA")</f>
        <v>0</v>
      </c>
      <c r="L404" s="142">
        <f>L405+L406</f>
        <v>0</v>
      </c>
      <c r="M404" s="142">
        <f>M405+M406</f>
        <v>0</v>
      </c>
      <c r="N404" s="142">
        <f>N407</f>
        <v>0</v>
      </c>
      <c r="O404" s="142">
        <f>IF(L404+N404=O405+O406+O407,L404+N404,"CHYBA")</f>
        <v>0</v>
      </c>
      <c r="P404" s="142">
        <f>P405+P406</f>
        <v>0</v>
      </c>
      <c r="Q404" s="142">
        <f>Q405+Q406</f>
        <v>0</v>
      </c>
      <c r="R404" s="142">
        <f>R407</f>
        <v>0</v>
      </c>
      <c r="S404" s="143">
        <f>IF(P404+R404=S405+S406+S407,P404+R404,"CHYBA")</f>
        <v>0</v>
      </c>
    </row>
    <row r="405" spans="1:19" ht="18.75" customHeight="1" hidden="1">
      <c r="A405" s="153" t="s">
        <v>37</v>
      </c>
      <c r="B405" s="139" t="s">
        <v>36</v>
      </c>
      <c r="C405" s="140">
        <f>IF(E405+G405=0,0,ROUND((P405-Q405)/(G405+E405)/12,0))</f>
        <v>0</v>
      </c>
      <c r="D405" s="140">
        <f>IF(F405=0,0,ROUND(Q405/F405,0))</f>
        <v>0</v>
      </c>
      <c r="E405" s="159"/>
      <c r="F405" s="160"/>
      <c r="G405" s="161"/>
      <c r="H405" s="162"/>
      <c r="I405" s="160"/>
      <c r="J405" s="142" t="s">
        <v>36</v>
      </c>
      <c r="K405" s="142">
        <f>H405</f>
        <v>0</v>
      </c>
      <c r="L405" s="160"/>
      <c r="M405" s="160"/>
      <c r="N405" s="142" t="s">
        <v>36</v>
      </c>
      <c r="O405" s="142">
        <f>L405</f>
        <v>0</v>
      </c>
      <c r="P405" s="142">
        <f>H405+L405</f>
        <v>0</v>
      </c>
      <c r="Q405" s="142">
        <f>I405+M405</f>
        <v>0</v>
      </c>
      <c r="R405" s="142" t="s">
        <v>36</v>
      </c>
      <c r="S405" s="143">
        <f>P405</f>
        <v>0</v>
      </c>
    </row>
    <row r="406" spans="1:19" ht="18.75" customHeight="1" hidden="1">
      <c r="A406" s="153" t="s">
        <v>38</v>
      </c>
      <c r="B406" s="139" t="s">
        <v>36</v>
      </c>
      <c r="C406" s="140">
        <f>IF(E406+G406=0,0,ROUND((P406-Q406)/(G406+E406)/12,0))</f>
        <v>0</v>
      </c>
      <c r="D406" s="140">
        <f>IF(F406=0,0,ROUND(Q406/F406,0))</f>
        <v>0</v>
      </c>
      <c r="E406" s="159"/>
      <c r="F406" s="160"/>
      <c r="G406" s="161"/>
      <c r="H406" s="162"/>
      <c r="I406" s="160"/>
      <c r="J406" s="142" t="s">
        <v>36</v>
      </c>
      <c r="K406" s="142">
        <f>H406</f>
        <v>0</v>
      </c>
      <c r="L406" s="160"/>
      <c r="M406" s="160"/>
      <c r="N406" s="142" t="s">
        <v>36</v>
      </c>
      <c r="O406" s="142">
        <f>L406</f>
        <v>0</v>
      </c>
      <c r="P406" s="142">
        <f>H406+L406</f>
        <v>0</v>
      </c>
      <c r="Q406" s="142">
        <f>I406+M406</f>
        <v>0</v>
      </c>
      <c r="R406" s="142" t="s">
        <v>36</v>
      </c>
      <c r="S406" s="143">
        <f>P406</f>
        <v>0</v>
      </c>
    </row>
    <row r="407" spans="1:19" ht="18.75" customHeight="1" hidden="1">
      <c r="A407" s="153" t="s">
        <v>39</v>
      </c>
      <c r="B407" s="139" t="s">
        <v>36</v>
      </c>
      <c r="C407" s="140" t="s">
        <v>36</v>
      </c>
      <c r="D407" s="140" t="s">
        <v>36</v>
      </c>
      <c r="E407" s="141" t="s">
        <v>36</v>
      </c>
      <c r="F407" s="142" t="s">
        <v>36</v>
      </c>
      <c r="G407" s="143" t="s">
        <v>36</v>
      </c>
      <c r="H407" s="144" t="s">
        <v>36</v>
      </c>
      <c r="I407" s="142" t="s">
        <v>36</v>
      </c>
      <c r="J407" s="160"/>
      <c r="K407" s="142">
        <f>J407</f>
        <v>0</v>
      </c>
      <c r="L407" s="142" t="s">
        <v>36</v>
      </c>
      <c r="M407" s="142" t="s">
        <v>36</v>
      </c>
      <c r="N407" s="160"/>
      <c r="O407" s="142">
        <f>N407</f>
        <v>0</v>
      </c>
      <c r="P407" s="142" t="s">
        <v>36</v>
      </c>
      <c r="Q407" s="142" t="s">
        <v>36</v>
      </c>
      <c r="R407" s="142">
        <f>J407+N407</f>
        <v>0</v>
      </c>
      <c r="S407" s="143">
        <f>R407</f>
        <v>0</v>
      </c>
    </row>
    <row r="408" spans="1:19" ht="18.75" customHeight="1" hidden="1">
      <c r="A408" s="155" t="s">
        <v>78</v>
      </c>
      <c r="B408" s="156"/>
      <c r="C408" s="140">
        <f>IF(E408+G408=0,0,ROUND((P408-Q408)/(G408+E408)/12,0))</f>
        <v>0</v>
      </c>
      <c r="D408" s="140">
        <f>IF(F408=0,0,ROUND(Q408/F408,0))</f>
        <v>0</v>
      </c>
      <c r="E408" s="141">
        <f>E409+E410</f>
        <v>0</v>
      </c>
      <c r="F408" s="142">
        <f>F409+F410</f>
        <v>0</v>
      </c>
      <c r="G408" s="143">
        <f>G409+G410</f>
        <v>0</v>
      </c>
      <c r="H408" s="144">
        <f>H409+H410</f>
        <v>0</v>
      </c>
      <c r="I408" s="142">
        <f>I409+I410</f>
        <v>0</v>
      </c>
      <c r="J408" s="142">
        <f>J411</f>
        <v>0</v>
      </c>
      <c r="K408" s="142">
        <f>IF(H408+J408=K409+K410+K411,H408+J408,"CHYBA")</f>
        <v>0</v>
      </c>
      <c r="L408" s="142">
        <f>L409+L410</f>
        <v>0</v>
      </c>
      <c r="M408" s="142">
        <f>M409+M410</f>
        <v>0</v>
      </c>
      <c r="N408" s="142">
        <f>N411</f>
        <v>0</v>
      </c>
      <c r="O408" s="142">
        <f>IF(L408+N408=O409+O410+O411,L408+N408,"CHYBA")</f>
        <v>0</v>
      </c>
      <c r="P408" s="142">
        <f>P409+P410</f>
        <v>0</v>
      </c>
      <c r="Q408" s="142">
        <f>Q409+Q410</f>
        <v>0</v>
      </c>
      <c r="R408" s="142">
        <f>R411</f>
        <v>0</v>
      </c>
      <c r="S408" s="143">
        <f>IF(P408+R408=S409+S410+S411,P408+R408,"CHYBA")</f>
        <v>0</v>
      </c>
    </row>
    <row r="409" spans="1:19" ht="18.75" customHeight="1" hidden="1">
      <c r="A409" s="153" t="s">
        <v>37</v>
      </c>
      <c r="B409" s="139" t="s">
        <v>36</v>
      </c>
      <c r="C409" s="140">
        <f>IF(E409+G409=0,0,ROUND((P409-Q409)/(G409+E409)/12,0))</f>
        <v>0</v>
      </c>
      <c r="D409" s="140">
        <f>IF(F409=0,0,ROUND(Q409/F409,0))</f>
        <v>0</v>
      </c>
      <c r="E409" s="159"/>
      <c r="F409" s="160"/>
      <c r="G409" s="161"/>
      <c r="H409" s="162"/>
      <c r="I409" s="160"/>
      <c r="J409" s="142" t="s">
        <v>36</v>
      </c>
      <c r="K409" s="142">
        <f>H409</f>
        <v>0</v>
      </c>
      <c r="L409" s="160"/>
      <c r="M409" s="160"/>
      <c r="N409" s="142" t="s">
        <v>36</v>
      </c>
      <c r="O409" s="142">
        <f>L409</f>
        <v>0</v>
      </c>
      <c r="P409" s="142">
        <f>H409+L409</f>
        <v>0</v>
      </c>
      <c r="Q409" s="142">
        <f>I409+M409</f>
        <v>0</v>
      </c>
      <c r="R409" s="142" t="s">
        <v>36</v>
      </c>
      <c r="S409" s="143">
        <f>P409</f>
        <v>0</v>
      </c>
    </row>
    <row r="410" spans="1:19" ht="18.75" customHeight="1" hidden="1">
      <c r="A410" s="153" t="s">
        <v>38</v>
      </c>
      <c r="B410" s="139" t="s">
        <v>36</v>
      </c>
      <c r="C410" s="140">
        <f>IF(E410+G410=0,0,ROUND((P410-Q410)/(G410+E410)/12,0))</f>
        <v>0</v>
      </c>
      <c r="D410" s="140">
        <f>IF(F410=0,0,ROUND(Q410/F410,0))</f>
        <v>0</v>
      </c>
      <c r="E410" s="159"/>
      <c r="F410" s="160"/>
      <c r="G410" s="161"/>
      <c r="H410" s="162"/>
      <c r="I410" s="160"/>
      <c r="J410" s="142" t="s">
        <v>36</v>
      </c>
      <c r="K410" s="142">
        <f>H410</f>
        <v>0</v>
      </c>
      <c r="L410" s="160"/>
      <c r="M410" s="160"/>
      <c r="N410" s="142" t="s">
        <v>36</v>
      </c>
      <c r="O410" s="142">
        <f>L410</f>
        <v>0</v>
      </c>
      <c r="P410" s="142">
        <f>H410+L410</f>
        <v>0</v>
      </c>
      <c r="Q410" s="142">
        <f>I410+M410</f>
        <v>0</v>
      </c>
      <c r="R410" s="142" t="s">
        <v>36</v>
      </c>
      <c r="S410" s="143">
        <f>P410</f>
        <v>0</v>
      </c>
    </row>
    <row r="411" spans="1:19" ht="18.75" customHeight="1" hidden="1">
      <c r="A411" s="153" t="s">
        <v>39</v>
      </c>
      <c r="B411" s="139" t="s">
        <v>36</v>
      </c>
      <c r="C411" s="140" t="s">
        <v>36</v>
      </c>
      <c r="D411" s="140" t="s">
        <v>36</v>
      </c>
      <c r="E411" s="141" t="s">
        <v>36</v>
      </c>
      <c r="F411" s="142" t="s">
        <v>36</v>
      </c>
      <c r="G411" s="143" t="s">
        <v>36</v>
      </c>
      <c r="H411" s="144" t="s">
        <v>36</v>
      </c>
      <c r="I411" s="142" t="s">
        <v>36</v>
      </c>
      <c r="J411" s="160"/>
      <c r="K411" s="142">
        <f>J411</f>
        <v>0</v>
      </c>
      <c r="L411" s="142" t="s">
        <v>36</v>
      </c>
      <c r="M411" s="142" t="s">
        <v>36</v>
      </c>
      <c r="N411" s="160"/>
      <c r="O411" s="142">
        <f>N411</f>
        <v>0</v>
      </c>
      <c r="P411" s="142" t="s">
        <v>36</v>
      </c>
      <c r="Q411" s="142" t="s">
        <v>36</v>
      </c>
      <c r="R411" s="142">
        <f>J411+N411</f>
        <v>0</v>
      </c>
      <c r="S411" s="143">
        <f>R411</f>
        <v>0</v>
      </c>
    </row>
    <row r="412" spans="1:19" ht="18.75" customHeight="1" hidden="1">
      <c r="A412" s="155" t="s">
        <v>78</v>
      </c>
      <c r="B412" s="156"/>
      <c r="C412" s="140">
        <f>IF(E412+G412=0,0,ROUND((P412-Q412)/(G412+E412)/12,0))</f>
        <v>0</v>
      </c>
      <c r="D412" s="140">
        <f>IF(F412=0,0,ROUND(Q412/F412,0))</f>
        <v>0</v>
      </c>
      <c r="E412" s="141">
        <f>E413+E414</f>
        <v>0</v>
      </c>
      <c r="F412" s="142">
        <f>F413+F414</f>
        <v>0</v>
      </c>
      <c r="G412" s="143">
        <f>G413+G414</f>
        <v>0</v>
      </c>
      <c r="H412" s="144">
        <f>H413+H414</f>
        <v>0</v>
      </c>
      <c r="I412" s="142">
        <f>I413+I414</f>
        <v>0</v>
      </c>
      <c r="J412" s="142">
        <f>J415</f>
        <v>0</v>
      </c>
      <c r="K412" s="142">
        <f>IF(H412+J412=K413+K414+K415,H412+J412,"CHYBA")</f>
        <v>0</v>
      </c>
      <c r="L412" s="142">
        <f>L413+L414</f>
        <v>0</v>
      </c>
      <c r="M412" s="142">
        <f>M413+M414</f>
        <v>0</v>
      </c>
      <c r="N412" s="142">
        <f>N415</f>
        <v>0</v>
      </c>
      <c r="O412" s="142">
        <f>IF(L412+N412=O413+O414+O415,L412+N412,"CHYBA")</f>
        <v>0</v>
      </c>
      <c r="P412" s="142">
        <f>P413+P414</f>
        <v>0</v>
      </c>
      <c r="Q412" s="142">
        <f>Q413+Q414</f>
        <v>0</v>
      </c>
      <c r="R412" s="142">
        <f>R415</f>
        <v>0</v>
      </c>
      <c r="S412" s="143">
        <f>IF(P412+R412=S413+S414+S415,P412+R412,"CHYBA")</f>
        <v>0</v>
      </c>
    </row>
    <row r="413" spans="1:19" ht="18.75" customHeight="1" hidden="1">
      <c r="A413" s="153" t="s">
        <v>37</v>
      </c>
      <c r="B413" s="139" t="s">
        <v>36</v>
      </c>
      <c r="C413" s="140">
        <f>IF(E413+G413=0,0,ROUND((P413-Q413)/(G413+E413)/12,0))</f>
        <v>0</v>
      </c>
      <c r="D413" s="140">
        <f>IF(F413=0,0,ROUND(Q413/F413,0))</f>
        <v>0</v>
      </c>
      <c r="E413" s="159"/>
      <c r="F413" s="160"/>
      <c r="G413" s="161"/>
      <c r="H413" s="162"/>
      <c r="I413" s="160"/>
      <c r="J413" s="142" t="s">
        <v>36</v>
      </c>
      <c r="K413" s="142">
        <f>H413</f>
        <v>0</v>
      </c>
      <c r="L413" s="160"/>
      <c r="M413" s="160"/>
      <c r="N413" s="142" t="s">
        <v>36</v>
      </c>
      <c r="O413" s="142">
        <f>L413</f>
        <v>0</v>
      </c>
      <c r="P413" s="142">
        <f>H413+L413</f>
        <v>0</v>
      </c>
      <c r="Q413" s="142">
        <f>I413+M413</f>
        <v>0</v>
      </c>
      <c r="R413" s="142" t="s">
        <v>36</v>
      </c>
      <c r="S413" s="143">
        <f>P413</f>
        <v>0</v>
      </c>
    </row>
    <row r="414" spans="1:19" ht="18.75" customHeight="1" hidden="1">
      <c r="A414" s="153" t="s">
        <v>38</v>
      </c>
      <c r="B414" s="139" t="s">
        <v>36</v>
      </c>
      <c r="C414" s="140">
        <f>IF(E414+G414=0,0,ROUND((P414-Q414)/(G414+E414)/12,0))</f>
        <v>0</v>
      </c>
      <c r="D414" s="140">
        <f>IF(F414=0,0,ROUND(Q414/F414,0))</f>
        <v>0</v>
      </c>
      <c r="E414" s="159"/>
      <c r="F414" s="160"/>
      <c r="G414" s="161"/>
      <c r="H414" s="162"/>
      <c r="I414" s="160"/>
      <c r="J414" s="142" t="s">
        <v>36</v>
      </c>
      <c r="K414" s="142">
        <f>H414</f>
        <v>0</v>
      </c>
      <c r="L414" s="160"/>
      <c r="M414" s="160"/>
      <c r="N414" s="142" t="s">
        <v>36</v>
      </c>
      <c r="O414" s="142">
        <f>L414</f>
        <v>0</v>
      </c>
      <c r="P414" s="142">
        <f>H414+L414</f>
        <v>0</v>
      </c>
      <c r="Q414" s="142">
        <f>I414+M414</f>
        <v>0</v>
      </c>
      <c r="R414" s="142" t="s">
        <v>36</v>
      </c>
      <c r="S414" s="143">
        <f>P414</f>
        <v>0</v>
      </c>
    </row>
    <row r="415" spans="1:19" ht="18.75" customHeight="1" hidden="1">
      <c r="A415" s="153" t="s">
        <v>39</v>
      </c>
      <c r="B415" s="139" t="s">
        <v>36</v>
      </c>
      <c r="C415" s="140" t="s">
        <v>36</v>
      </c>
      <c r="D415" s="140" t="s">
        <v>36</v>
      </c>
      <c r="E415" s="141" t="s">
        <v>36</v>
      </c>
      <c r="F415" s="142" t="s">
        <v>36</v>
      </c>
      <c r="G415" s="143" t="s">
        <v>36</v>
      </c>
      <c r="H415" s="144" t="s">
        <v>36</v>
      </c>
      <c r="I415" s="142" t="s">
        <v>36</v>
      </c>
      <c r="J415" s="160"/>
      <c r="K415" s="142">
        <f>J415</f>
        <v>0</v>
      </c>
      <c r="L415" s="142" t="s">
        <v>36</v>
      </c>
      <c r="M415" s="142" t="s">
        <v>36</v>
      </c>
      <c r="N415" s="160"/>
      <c r="O415" s="142">
        <f>N415</f>
        <v>0</v>
      </c>
      <c r="P415" s="142" t="s">
        <v>36</v>
      </c>
      <c r="Q415" s="142" t="s">
        <v>36</v>
      </c>
      <c r="R415" s="142">
        <f>J415+N415</f>
        <v>0</v>
      </c>
      <c r="S415" s="143">
        <f>R415</f>
        <v>0</v>
      </c>
    </row>
    <row r="416" spans="1:19" ht="18.75" customHeight="1" hidden="1">
      <c r="A416" s="155" t="s">
        <v>78</v>
      </c>
      <c r="B416" s="156"/>
      <c r="C416" s="140">
        <f>IF(E416+G416=0,0,ROUND((P416-Q416)/(G416+E416)/12,0))</f>
        <v>0</v>
      </c>
      <c r="D416" s="140">
        <f>IF(F416=0,0,ROUND(Q416/F416,0))</f>
        <v>0</v>
      </c>
      <c r="E416" s="141">
        <f>E417+E418</f>
        <v>0</v>
      </c>
      <c r="F416" s="142">
        <f>F417+F418</f>
        <v>0</v>
      </c>
      <c r="G416" s="143">
        <f>G417+G418</f>
        <v>0</v>
      </c>
      <c r="H416" s="144">
        <f>H417+H418</f>
        <v>0</v>
      </c>
      <c r="I416" s="142">
        <f>I417+I418</f>
        <v>0</v>
      </c>
      <c r="J416" s="142">
        <f>J419</f>
        <v>0</v>
      </c>
      <c r="K416" s="142">
        <f>IF(H416+J416=K417+K418+K419,H416+J416,"CHYBA")</f>
        <v>0</v>
      </c>
      <c r="L416" s="142">
        <f>L417+L418</f>
        <v>0</v>
      </c>
      <c r="M416" s="142">
        <f>M417+M418</f>
        <v>0</v>
      </c>
      <c r="N416" s="142">
        <f>N419</f>
        <v>0</v>
      </c>
      <c r="O416" s="142">
        <f>IF(L416+N416=O417+O418+O419,L416+N416,"CHYBA")</f>
        <v>0</v>
      </c>
      <c r="P416" s="142">
        <f>P417+P418</f>
        <v>0</v>
      </c>
      <c r="Q416" s="142">
        <f>Q417+Q418</f>
        <v>0</v>
      </c>
      <c r="R416" s="142">
        <f>R419</f>
        <v>0</v>
      </c>
      <c r="S416" s="143">
        <f>IF(P416+R416=S417+S418+S419,P416+R416,"CHYBA")</f>
        <v>0</v>
      </c>
    </row>
    <row r="417" spans="1:19" ht="18.75" customHeight="1" hidden="1">
      <c r="A417" s="153" t="s">
        <v>37</v>
      </c>
      <c r="B417" s="139" t="s">
        <v>36</v>
      </c>
      <c r="C417" s="140">
        <f>IF(E417+G417=0,0,ROUND((P417-Q417)/(G417+E417)/12,0))</f>
        <v>0</v>
      </c>
      <c r="D417" s="140">
        <f>IF(F417=0,0,ROUND(Q417/F417,0))</f>
        <v>0</v>
      </c>
      <c r="E417" s="159"/>
      <c r="F417" s="160"/>
      <c r="G417" s="161"/>
      <c r="H417" s="162"/>
      <c r="I417" s="160"/>
      <c r="J417" s="142" t="s">
        <v>36</v>
      </c>
      <c r="K417" s="142">
        <f>H417</f>
        <v>0</v>
      </c>
      <c r="L417" s="160"/>
      <c r="M417" s="160"/>
      <c r="N417" s="142" t="s">
        <v>36</v>
      </c>
      <c r="O417" s="142">
        <f>L417</f>
        <v>0</v>
      </c>
      <c r="P417" s="142">
        <f>H417+L417</f>
        <v>0</v>
      </c>
      <c r="Q417" s="142">
        <f>I417+M417</f>
        <v>0</v>
      </c>
      <c r="R417" s="142" t="s">
        <v>36</v>
      </c>
      <c r="S417" s="143">
        <f>P417</f>
        <v>0</v>
      </c>
    </row>
    <row r="418" spans="1:19" ht="18.75" customHeight="1" hidden="1">
      <c r="A418" s="153" t="s">
        <v>38</v>
      </c>
      <c r="B418" s="139" t="s">
        <v>36</v>
      </c>
      <c r="C418" s="140">
        <f>IF(E418+G418=0,0,ROUND((P418-Q418)/(G418+E418)/12,0))</f>
        <v>0</v>
      </c>
      <c r="D418" s="140">
        <f>IF(F418=0,0,ROUND(Q418/F418,0))</f>
        <v>0</v>
      </c>
      <c r="E418" s="159"/>
      <c r="F418" s="160"/>
      <c r="G418" s="161"/>
      <c r="H418" s="162"/>
      <c r="I418" s="160"/>
      <c r="J418" s="142" t="s">
        <v>36</v>
      </c>
      <c r="K418" s="142">
        <f>H418</f>
        <v>0</v>
      </c>
      <c r="L418" s="160"/>
      <c r="M418" s="160"/>
      <c r="N418" s="142" t="s">
        <v>36</v>
      </c>
      <c r="O418" s="142">
        <f>L418</f>
        <v>0</v>
      </c>
      <c r="P418" s="142">
        <f>H418+L418</f>
        <v>0</v>
      </c>
      <c r="Q418" s="142">
        <f>I418+M418</f>
        <v>0</v>
      </c>
      <c r="R418" s="142" t="s">
        <v>36</v>
      </c>
      <c r="S418" s="143">
        <f>P418</f>
        <v>0</v>
      </c>
    </row>
    <row r="419" spans="1:19" ht="18.75" customHeight="1" hidden="1">
      <c r="A419" s="153" t="s">
        <v>39</v>
      </c>
      <c r="B419" s="139" t="s">
        <v>36</v>
      </c>
      <c r="C419" s="140" t="s">
        <v>36</v>
      </c>
      <c r="D419" s="140" t="s">
        <v>36</v>
      </c>
      <c r="E419" s="141" t="s">
        <v>36</v>
      </c>
      <c r="F419" s="142" t="s">
        <v>36</v>
      </c>
      <c r="G419" s="143" t="s">
        <v>36</v>
      </c>
      <c r="H419" s="144" t="s">
        <v>36</v>
      </c>
      <c r="I419" s="142" t="s">
        <v>36</v>
      </c>
      <c r="J419" s="160"/>
      <c r="K419" s="142">
        <f>J419</f>
        <v>0</v>
      </c>
      <c r="L419" s="142" t="s">
        <v>36</v>
      </c>
      <c r="M419" s="142" t="s">
        <v>36</v>
      </c>
      <c r="N419" s="160"/>
      <c r="O419" s="142">
        <f>N419</f>
        <v>0</v>
      </c>
      <c r="P419" s="142" t="s">
        <v>36</v>
      </c>
      <c r="Q419" s="142" t="s">
        <v>36</v>
      </c>
      <c r="R419" s="142">
        <f>J419+N419</f>
        <v>0</v>
      </c>
      <c r="S419" s="143">
        <f>R419</f>
        <v>0</v>
      </c>
    </row>
    <row r="420" spans="1:19" ht="18.75" customHeight="1" hidden="1">
      <c r="A420" s="155" t="s">
        <v>78</v>
      </c>
      <c r="B420" s="156"/>
      <c r="C420" s="140">
        <f>IF(E420+G420=0,0,ROUND((P420-Q420)/(G420+E420)/12,0))</f>
        <v>0</v>
      </c>
      <c r="D420" s="140">
        <f>IF(F420=0,0,ROUND(Q420/F420,0))</f>
        <v>0</v>
      </c>
      <c r="E420" s="141">
        <f>E421+E422</f>
        <v>0</v>
      </c>
      <c r="F420" s="142">
        <f>F421+F422</f>
        <v>0</v>
      </c>
      <c r="G420" s="143">
        <f>G421+G422</f>
        <v>0</v>
      </c>
      <c r="H420" s="144">
        <f>H421+H422</f>
        <v>0</v>
      </c>
      <c r="I420" s="142">
        <f>I421+I422</f>
        <v>0</v>
      </c>
      <c r="J420" s="142">
        <f>J423</f>
        <v>0</v>
      </c>
      <c r="K420" s="142">
        <f>IF(H420+J420=K421+K422+K423,H420+J420,"CHYBA")</f>
        <v>0</v>
      </c>
      <c r="L420" s="142">
        <f>L421+L422</f>
        <v>0</v>
      </c>
      <c r="M420" s="142">
        <f>M421+M422</f>
        <v>0</v>
      </c>
      <c r="N420" s="142">
        <f>N423</f>
        <v>0</v>
      </c>
      <c r="O420" s="142">
        <f>IF(L420+N420=O421+O422+O423,L420+N420,"CHYBA")</f>
        <v>0</v>
      </c>
      <c r="P420" s="142">
        <f>P421+P422</f>
        <v>0</v>
      </c>
      <c r="Q420" s="142">
        <f>Q421+Q422</f>
        <v>0</v>
      </c>
      <c r="R420" s="142">
        <f>R423</f>
        <v>0</v>
      </c>
      <c r="S420" s="143">
        <f>IF(P420+R420=S421+S422+S423,P420+R420,"CHYBA")</f>
        <v>0</v>
      </c>
    </row>
    <row r="421" spans="1:19" ht="18.75" customHeight="1" hidden="1">
      <c r="A421" s="153" t="s">
        <v>37</v>
      </c>
      <c r="B421" s="139" t="s">
        <v>36</v>
      </c>
      <c r="C421" s="140">
        <f>IF(E421+G421=0,0,ROUND((P421-Q421)/(G421+E421)/12,0))</f>
        <v>0</v>
      </c>
      <c r="D421" s="140">
        <f>IF(F421=0,0,ROUND(Q421/F421,0))</f>
        <v>0</v>
      </c>
      <c r="E421" s="159"/>
      <c r="F421" s="160"/>
      <c r="G421" s="161"/>
      <c r="H421" s="162"/>
      <c r="I421" s="160"/>
      <c r="J421" s="142" t="s">
        <v>36</v>
      </c>
      <c r="K421" s="142">
        <f>H421</f>
        <v>0</v>
      </c>
      <c r="L421" s="160"/>
      <c r="M421" s="160"/>
      <c r="N421" s="142" t="s">
        <v>36</v>
      </c>
      <c r="O421" s="142">
        <f>L421</f>
        <v>0</v>
      </c>
      <c r="P421" s="142">
        <f>H421+L421</f>
        <v>0</v>
      </c>
      <c r="Q421" s="142">
        <f>I421+M421</f>
        <v>0</v>
      </c>
      <c r="R421" s="142" t="s">
        <v>36</v>
      </c>
      <c r="S421" s="143">
        <f>P421</f>
        <v>0</v>
      </c>
    </row>
    <row r="422" spans="1:19" ht="18.75" customHeight="1" hidden="1">
      <c r="A422" s="153" t="s">
        <v>38</v>
      </c>
      <c r="B422" s="139" t="s">
        <v>36</v>
      </c>
      <c r="C422" s="140">
        <f>IF(E422+G422=0,0,ROUND((P422-Q422)/(G422+E422)/12,0))</f>
        <v>0</v>
      </c>
      <c r="D422" s="140">
        <f>IF(F422=0,0,ROUND(Q422/F422,0))</f>
        <v>0</v>
      </c>
      <c r="E422" s="159"/>
      <c r="F422" s="160"/>
      <c r="G422" s="161"/>
      <c r="H422" s="162"/>
      <c r="I422" s="160"/>
      <c r="J422" s="142" t="s">
        <v>36</v>
      </c>
      <c r="K422" s="142">
        <f>H422</f>
        <v>0</v>
      </c>
      <c r="L422" s="160"/>
      <c r="M422" s="160"/>
      <c r="N422" s="142" t="s">
        <v>36</v>
      </c>
      <c r="O422" s="142">
        <f>L422</f>
        <v>0</v>
      </c>
      <c r="P422" s="142">
        <f>H422+L422</f>
        <v>0</v>
      </c>
      <c r="Q422" s="142">
        <f>I422+M422</f>
        <v>0</v>
      </c>
      <c r="R422" s="142" t="s">
        <v>36</v>
      </c>
      <c r="S422" s="143">
        <f>P422</f>
        <v>0</v>
      </c>
    </row>
    <row r="423" spans="1:19" ht="18.75" customHeight="1" hidden="1">
      <c r="A423" s="153" t="s">
        <v>39</v>
      </c>
      <c r="B423" s="139" t="s">
        <v>36</v>
      </c>
      <c r="C423" s="140" t="s">
        <v>36</v>
      </c>
      <c r="D423" s="140" t="s">
        <v>36</v>
      </c>
      <c r="E423" s="141" t="s">
        <v>36</v>
      </c>
      <c r="F423" s="142" t="s">
        <v>36</v>
      </c>
      <c r="G423" s="143" t="s">
        <v>36</v>
      </c>
      <c r="H423" s="144" t="s">
        <v>36</v>
      </c>
      <c r="I423" s="142" t="s">
        <v>36</v>
      </c>
      <c r="J423" s="160"/>
      <c r="K423" s="142">
        <f>J423</f>
        <v>0</v>
      </c>
      <c r="L423" s="142" t="s">
        <v>36</v>
      </c>
      <c r="M423" s="142" t="s">
        <v>36</v>
      </c>
      <c r="N423" s="160"/>
      <c r="O423" s="142">
        <f>N423</f>
        <v>0</v>
      </c>
      <c r="P423" s="142" t="s">
        <v>36</v>
      </c>
      <c r="Q423" s="142" t="s">
        <v>36</v>
      </c>
      <c r="R423" s="142">
        <f>J423+N423</f>
        <v>0</v>
      </c>
      <c r="S423" s="143">
        <f>R423</f>
        <v>0</v>
      </c>
    </row>
    <row r="424" spans="1:19" ht="18.75" customHeight="1" hidden="1">
      <c r="A424" s="155" t="s">
        <v>78</v>
      </c>
      <c r="B424" s="156"/>
      <c r="C424" s="140">
        <f>IF(E424+G424=0,0,ROUND((P424-Q424)/(G424+E424)/12,0))</f>
        <v>0</v>
      </c>
      <c r="D424" s="140">
        <f>IF(F424=0,0,ROUND(Q424/F424,0))</f>
        <v>0</v>
      </c>
      <c r="E424" s="141">
        <f>E425+E426</f>
        <v>0</v>
      </c>
      <c r="F424" s="142">
        <f>F425+F426</f>
        <v>0</v>
      </c>
      <c r="G424" s="143">
        <f>G425+G426</f>
        <v>0</v>
      </c>
      <c r="H424" s="144">
        <f>H425+H426</f>
        <v>0</v>
      </c>
      <c r="I424" s="142">
        <f>I425+I426</f>
        <v>0</v>
      </c>
      <c r="J424" s="142">
        <f>J427</f>
        <v>0</v>
      </c>
      <c r="K424" s="142">
        <f>IF(H424+J424=K425+K426+K427,H424+J424,"CHYBA")</f>
        <v>0</v>
      </c>
      <c r="L424" s="142">
        <f>L425+L426</f>
        <v>0</v>
      </c>
      <c r="M424" s="142">
        <f>M425+M426</f>
        <v>0</v>
      </c>
      <c r="N424" s="142">
        <f>N427</f>
        <v>0</v>
      </c>
      <c r="O424" s="142">
        <f>IF(L424+N424=O425+O426+O427,L424+N424,"CHYBA")</f>
        <v>0</v>
      </c>
      <c r="P424" s="142">
        <f>P425+P426</f>
        <v>0</v>
      </c>
      <c r="Q424" s="142">
        <f>Q425+Q426</f>
        <v>0</v>
      </c>
      <c r="R424" s="142">
        <f>R427</f>
        <v>0</v>
      </c>
      <c r="S424" s="143">
        <f>IF(P424+R424=S425+S426+S427,P424+R424,"CHYBA")</f>
        <v>0</v>
      </c>
    </row>
    <row r="425" spans="1:19" ht="18.75" customHeight="1" hidden="1">
      <c r="A425" s="153" t="s">
        <v>37</v>
      </c>
      <c r="B425" s="139" t="s">
        <v>36</v>
      </c>
      <c r="C425" s="140">
        <f>IF(E425+G425=0,0,ROUND((P425-Q425)/(G425+E425)/12,0))</f>
        <v>0</v>
      </c>
      <c r="D425" s="140">
        <f>IF(F425=0,0,ROUND(Q425/F425,0))</f>
        <v>0</v>
      </c>
      <c r="E425" s="159"/>
      <c r="F425" s="160"/>
      <c r="G425" s="161"/>
      <c r="H425" s="162"/>
      <c r="I425" s="160"/>
      <c r="J425" s="142" t="s">
        <v>36</v>
      </c>
      <c r="K425" s="142">
        <f>H425</f>
        <v>0</v>
      </c>
      <c r="L425" s="160"/>
      <c r="M425" s="160"/>
      <c r="N425" s="142" t="s">
        <v>36</v>
      </c>
      <c r="O425" s="142">
        <f>L425</f>
        <v>0</v>
      </c>
      <c r="P425" s="142">
        <f>H425+L425</f>
        <v>0</v>
      </c>
      <c r="Q425" s="142">
        <f>I425+M425</f>
        <v>0</v>
      </c>
      <c r="R425" s="142" t="s">
        <v>36</v>
      </c>
      <c r="S425" s="143">
        <f>P425</f>
        <v>0</v>
      </c>
    </row>
    <row r="426" spans="1:19" ht="18.75" customHeight="1" hidden="1">
      <c r="A426" s="153" t="s">
        <v>38</v>
      </c>
      <c r="B426" s="139" t="s">
        <v>36</v>
      </c>
      <c r="C426" s="140">
        <f>IF(E426+G426=0,0,ROUND((P426-Q426)/(G426+E426)/12,0))</f>
        <v>0</v>
      </c>
      <c r="D426" s="140">
        <f>IF(F426=0,0,ROUND(Q426/F426,0))</f>
        <v>0</v>
      </c>
      <c r="E426" s="159"/>
      <c r="F426" s="160"/>
      <c r="G426" s="161"/>
      <c r="H426" s="162"/>
      <c r="I426" s="160"/>
      <c r="J426" s="142" t="s">
        <v>36</v>
      </c>
      <c r="K426" s="142">
        <f>H426</f>
        <v>0</v>
      </c>
      <c r="L426" s="160"/>
      <c r="M426" s="160"/>
      <c r="N426" s="142" t="s">
        <v>36</v>
      </c>
      <c r="O426" s="142">
        <f>L426</f>
        <v>0</v>
      </c>
      <c r="P426" s="142">
        <f>H426+L426</f>
        <v>0</v>
      </c>
      <c r="Q426" s="142">
        <f>I426+M426</f>
        <v>0</v>
      </c>
      <c r="R426" s="142" t="s">
        <v>36</v>
      </c>
      <c r="S426" s="143">
        <f>P426</f>
        <v>0</v>
      </c>
    </row>
    <row r="427" spans="1:19" ht="18.75" customHeight="1" hidden="1">
      <c r="A427" s="171" t="s">
        <v>39</v>
      </c>
      <c r="B427" s="172" t="s">
        <v>36</v>
      </c>
      <c r="C427" s="173" t="s">
        <v>36</v>
      </c>
      <c r="D427" s="173" t="s">
        <v>36</v>
      </c>
      <c r="E427" s="174" t="s">
        <v>36</v>
      </c>
      <c r="F427" s="175" t="s">
        <v>36</v>
      </c>
      <c r="G427" s="176" t="s">
        <v>36</v>
      </c>
      <c r="H427" s="177" t="s">
        <v>36</v>
      </c>
      <c r="I427" s="175" t="s">
        <v>36</v>
      </c>
      <c r="J427" s="178"/>
      <c r="K427" s="175">
        <f>J427</f>
        <v>0</v>
      </c>
      <c r="L427" s="175" t="s">
        <v>36</v>
      </c>
      <c r="M427" s="175" t="s">
        <v>36</v>
      </c>
      <c r="N427" s="178"/>
      <c r="O427" s="175">
        <f>N427</f>
        <v>0</v>
      </c>
      <c r="P427" s="175" t="s">
        <v>36</v>
      </c>
      <c r="Q427" s="175" t="s">
        <v>36</v>
      </c>
      <c r="R427" s="175">
        <f>J427+N427</f>
        <v>0</v>
      </c>
      <c r="S427" s="176">
        <f>R427</f>
        <v>0</v>
      </c>
    </row>
    <row r="428" spans="1:19" ht="33.75" customHeight="1" hidden="1">
      <c r="A428" s="179" t="s">
        <v>43</v>
      </c>
      <c r="B428" s="132" t="s">
        <v>36</v>
      </c>
      <c r="C428" s="133">
        <f>IF(E428+G428=0,0,ROUND((P428-Q428)/(G428+E428)/12,0))</f>
        <v>0</v>
      </c>
      <c r="D428" s="133">
        <f>IF(F428=0,0,ROUND(Q428/F428,0))</f>
        <v>0</v>
      </c>
      <c r="E428" s="134">
        <f>E429+E430</f>
        <v>0</v>
      </c>
      <c r="F428" s="135">
        <f>F429+F430</f>
        <v>0</v>
      </c>
      <c r="G428" s="136">
        <f>G429+G430</f>
        <v>0</v>
      </c>
      <c r="H428" s="137">
        <f>H429+H430</f>
        <v>0</v>
      </c>
      <c r="I428" s="135">
        <f>I429+I430</f>
        <v>0</v>
      </c>
      <c r="J428" s="135">
        <f>J431</f>
        <v>0</v>
      </c>
      <c r="K428" s="135">
        <f>IF(H428+J428=K429+K430+K431,H428+J428,"CHYBA")</f>
        <v>0</v>
      </c>
      <c r="L428" s="135">
        <f>L429+L430</f>
        <v>0</v>
      </c>
      <c r="M428" s="135">
        <f>M429+M430</f>
        <v>0</v>
      </c>
      <c r="N428" s="135">
        <f>N431</f>
        <v>0</v>
      </c>
      <c r="O428" s="135">
        <f>IF(L428+N428=O429+O430+O431,L428+N428,"CHYBA")</f>
        <v>0</v>
      </c>
      <c r="P428" s="135">
        <f>P429+P430</f>
        <v>0</v>
      </c>
      <c r="Q428" s="135">
        <f>Q429+Q430</f>
        <v>0</v>
      </c>
      <c r="R428" s="135">
        <f>R431</f>
        <v>0</v>
      </c>
      <c r="S428" s="136">
        <f>IF(P428+R428=S429+S430+S431,P428+R428,"CHYBA")</f>
        <v>0</v>
      </c>
    </row>
    <row r="429" spans="1:19" ht="18.75" customHeight="1" hidden="1">
      <c r="A429" s="153" t="s">
        <v>37</v>
      </c>
      <c r="B429" s="139" t="s">
        <v>36</v>
      </c>
      <c r="C429" s="140">
        <f>IF(E429+G429=0,0,ROUND((P429-Q429)/(G429+E429)/12,0))</f>
        <v>0</v>
      </c>
      <c r="D429" s="140">
        <f>IF(F429=0,0,ROUND(Q429/F429,0))</f>
        <v>0</v>
      </c>
      <c r="E429" s="141">
        <f>E433+E465+E497+E529+E561+E593</f>
        <v>0</v>
      </c>
      <c r="F429" s="142">
        <f aca="true" t="shared" si="19" ref="F429:I430">F433+F465+F497+F529+F561+F593</f>
        <v>0</v>
      </c>
      <c r="G429" s="143">
        <f t="shared" si="19"/>
        <v>0</v>
      </c>
      <c r="H429" s="144">
        <f t="shared" si="19"/>
        <v>0</v>
      </c>
      <c r="I429" s="142">
        <f t="shared" si="19"/>
        <v>0</v>
      </c>
      <c r="J429" s="142" t="s">
        <v>36</v>
      </c>
      <c r="K429" s="142">
        <f>H429</f>
        <v>0</v>
      </c>
      <c r="L429" s="142">
        <f>L433+L465+L497+L529+L561+L593</f>
        <v>0</v>
      </c>
      <c r="M429" s="142">
        <f>M433+M465+M497+M529+M561+M593</f>
        <v>0</v>
      </c>
      <c r="N429" s="142" t="s">
        <v>36</v>
      </c>
      <c r="O429" s="142">
        <f>L429</f>
        <v>0</v>
      </c>
      <c r="P429" s="142">
        <f>H429+L429</f>
        <v>0</v>
      </c>
      <c r="Q429" s="142">
        <f>I429+M429</f>
        <v>0</v>
      </c>
      <c r="R429" s="142" t="s">
        <v>36</v>
      </c>
      <c r="S429" s="143">
        <f>P429</f>
        <v>0</v>
      </c>
    </row>
    <row r="430" spans="1:19" ht="18.75" customHeight="1" hidden="1">
      <c r="A430" s="153" t="s">
        <v>38</v>
      </c>
      <c r="B430" s="139" t="s">
        <v>36</v>
      </c>
      <c r="C430" s="140">
        <f>IF(E430+G430=0,0,ROUND((P430-Q430)/(G430+E430)/12,0))</f>
        <v>0</v>
      </c>
      <c r="D430" s="140">
        <f>IF(F430=0,0,ROUND(Q430/F430,0))</f>
        <v>0</v>
      </c>
      <c r="E430" s="141">
        <f>E434+E466+E498+E530+E562+E594</f>
        <v>0</v>
      </c>
      <c r="F430" s="142">
        <f t="shared" si="19"/>
        <v>0</v>
      </c>
      <c r="G430" s="143">
        <f t="shared" si="19"/>
        <v>0</v>
      </c>
      <c r="H430" s="144">
        <f t="shared" si="19"/>
        <v>0</v>
      </c>
      <c r="I430" s="142">
        <f t="shared" si="19"/>
        <v>0</v>
      </c>
      <c r="J430" s="142" t="s">
        <v>36</v>
      </c>
      <c r="K430" s="142">
        <f>H430</f>
        <v>0</v>
      </c>
      <c r="L430" s="142">
        <f>L434+L466+L498+L530+L562+L594</f>
        <v>0</v>
      </c>
      <c r="M430" s="142">
        <f>M434+M466+M498+M530+M562+M594</f>
        <v>0</v>
      </c>
      <c r="N430" s="142" t="s">
        <v>36</v>
      </c>
      <c r="O430" s="142">
        <f>L430</f>
        <v>0</v>
      </c>
      <c r="P430" s="142">
        <f>H430+L430</f>
        <v>0</v>
      </c>
      <c r="Q430" s="142">
        <f>I430+M430</f>
        <v>0</v>
      </c>
      <c r="R430" s="142" t="s">
        <v>36</v>
      </c>
      <c r="S430" s="143">
        <f>P430</f>
        <v>0</v>
      </c>
    </row>
    <row r="431" spans="1:19" ht="18.75" customHeight="1" hidden="1">
      <c r="A431" s="153" t="s">
        <v>39</v>
      </c>
      <c r="B431" s="139" t="s">
        <v>36</v>
      </c>
      <c r="C431" s="140" t="s">
        <v>36</v>
      </c>
      <c r="D431" s="140" t="s">
        <v>36</v>
      </c>
      <c r="E431" s="141" t="s">
        <v>36</v>
      </c>
      <c r="F431" s="142" t="s">
        <v>36</v>
      </c>
      <c r="G431" s="143" t="s">
        <v>36</v>
      </c>
      <c r="H431" s="144" t="s">
        <v>36</v>
      </c>
      <c r="I431" s="142" t="s">
        <v>36</v>
      </c>
      <c r="J431" s="142">
        <f>J435+J467+J499+J531+J563+J595</f>
        <v>0</v>
      </c>
      <c r="K431" s="142">
        <f>J431</f>
        <v>0</v>
      </c>
      <c r="L431" s="142" t="s">
        <v>36</v>
      </c>
      <c r="M431" s="142" t="s">
        <v>36</v>
      </c>
      <c r="N431" s="142">
        <f>N435+N467+N499+N531+N563+N595</f>
        <v>0</v>
      </c>
      <c r="O431" s="142">
        <f>N431</f>
        <v>0</v>
      </c>
      <c r="P431" s="142" t="s">
        <v>36</v>
      </c>
      <c r="Q431" s="142" t="s">
        <v>36</v>
      </c>
      <c r="R431" s="142">
        <f>J431+N431</f>
        <v>0</v>
      </c>
      <c r="S431" s="143">
        <f>R431</f>
        <v>0</v>
      </c>
    </row>
    <row r="432" spans="1:19" ht="18.75" customHeight="1" hidden="1">
      <c r="A432" s="194" t="s">
        <v>44</v>
      </c>
      <c r="B432" s="195" t="s">
        <v>36</v>
      </c>
      <c r="C432" s="165">
        <f>IF(E432+G432=0,0,ROUND((P432-Q432)/(G432+E432)/12,0))</f>
        <v>0</v>
      </c>
      <c r="D432" s="165">
        <f>IF(F432=0,0,ROUND(Q432/F432,0))</f>
        <v>0</v>
      </c>
      <c r="E432" s="166">
        <f>E433+E434</f>
        <v>0</v>
      </c>
      <c r="F432" s="167">
        <f>F433+F434</f>
        <v>0</v>
      </c>
      <c r="G432" s="168">
        <f>G433+G434</f>
        <v>0</v>
      </c>
      <c r="H432" s="169">
        <f>H433+H434</f>
        <v>0</v>
      </c>
      <c r="I432" s="167">
        <f>I433+I434</f>
        <v>0</v>
      </c>
      <c r="J432" s="167">
        <f>J435</f>
        <v>0</v>
      </c>
      <c r="K432" s="167">
        <f>IF(H432+J432=K433+K434+K435,H432+J432,"CHYBA")</f>
        <v>0</v>
      </c>
      <c r="L432" s="167">
        <f>L433+L434</f>
        <v>0</v>
      </c>
      <c r="M432" s="167">
        <f>M433+M434</f>
        <v>0</v>
      </c>
      <c r="N432" s="167">
        <f>N435</f>
        <v>0</v>
      </c>
      <c r="O432" s="167">
        <f>IF(L432+N432=O433+O434+O435,L432+N432,"CHYBA")</f>
        <v>0</v>
      </c>
      <c r="P432" s="167">
        <f>P433+P434</f>
        <v>0</v>
      </c>
      <c r="Q432" s="167">
        <f>Q433+Q434</f>
        <v>0</v>
      </c>
      <c r="R432" s="167">
        <f>R435</f>
        <v>0</v>
      </c>
      <c r="S432" s="168">
        <f>IF(P432+R432=S433+S434+S435,P432+R432,"CHYBA")</f>
        <v>0</v>
      </c>
    </row>
    <row r="433" spans="1:19" ht="18.75" customHeight="1" hidden="1">
      <c r="A433" s="153" t="s">
        <v>37</v>
      </c>
      <c r="B433" s="139" t="s">
        <v>36</v>
      </c>
      <c r="C433" s="140">
        <f>IF(E433+G433=0,0,ROUND((P433-Q433)/(G433+E433)/12,0))</f>
        <v>0</v>
      </c>
      <c r="D433" s="140">
        <f>IF(F433=0,0,ROUND(Q433/F433,0))</f>
        <v>0</v>
      </c>
      <c r="E433" s="141">
        <f aca="true" t="shared" si="20" ref="E433:I434">E437+E441+E445+E449+E453+E457+E461</f>
        <v>0</v>
      </c>
      <c r="F433" s="142">
        <f t="shared" si="20"/>
        <v>0</v>
      </c>
      <c r="G433" s="143">
        <f t="shared" si="20"/>
        <v>0</v>
      </c>
      <c r="H433" s="144">
        <f t="shared" si="20"/>
        <v>0</v>
      </c>
      <c r="I433" s="142">
        <f t="shared" si="20"/>
        <v>0</v>
      </c>
      <c r="J433" s="142" t="s">
        <v>36</v>
      </c>
      <c r="K433" s="142">
        <f>H433</f>
        <v>0</v>
      </c>
      <c r="L433" s="142">
        <f>L437+L441+L445+L449+L453+L457+L461</f>
        <v>0</v>
      </c>
      <c r="M433" s="142">
        <f>M437+M441+M445+M449+M453+M457+M461</f>
        <v>0</v>
      </c>
      <c r="N433" s="142" t="s">
        <v>36</v>
      </c>
      <c r="O433" s="142">
        <f>L433</f>
        <v>0</v>
      </c>
      <c r="P433" s="142">
        <f>H433+L433</f>
        <v>0</v>
      </c>
      <c r="Q433" s="142">
        <f>I433+M433</f>
        <v>0</v>
      </c>
      <c r="R433" s="142" t="s">
        <v>36</v>
      </c>
      <c r="S433" s="143">
        <f>P433</f>
        <v>0</v>
      </c>
    </row>
    <row r="434" spans="1:19" ht="18.75" customHeight="1" hidden="1">
      <c r="A434" s="153" t="s">
        <v>38</v>
      </c>
      <c r="B434" s="139" t="s">
        <v>36</v>
      </c>
      <c r="C434" s="140">
        <f>IF(E434+G434=0,0,ROUND((P434-Q434)/(G434+E434)/12,0))</f>
        <v>0</v>
      </c>
      <c r="D434" s="140">
        <f>IF(F434=0,0,ROUND(Q434/F434,0))</f>
        <v>0</v>
      </c>
      <c r="E434" s="141">
        <f t="shared" si="20"/>
        <v>0</v>
      </c>
      <c r="F434" s="142">
        <f t="shared" si="20"/>
        <v>0</v>
      </c>
      <c r="G434" s="143">
        <f t="shared" si="20"/>
        <v>0</v>
      </c>
      <c r="H434" s="144">
        <f t="shared" si="20"/>
        <v>0</v>
      </c>
      <c r="I434" s="142">
        <f t="shared" si="20"/>
        <v>0</v>
      </c>
      <c r="J434" s="142" t="s">
        <v>36</v>
      </c>
      <c r="K434" s="142">
        <f>H434</f>
        <v>0</v>
      </c>
      <c r="L434" s="142">
        <f>L438+L442+L446+L450+L454+L458+L462</f>
        <v>0</v>
      </c>
      <c r="M434" s="142">
        <f>M438+M442+M446+M450+M454+M458+M462</f>
        <v>0</v>
      </c>
      <c r="N434" s="142" t="s">
        <v>36</v>
      </c>
      <c r="O434" s="142">
        <f>L434</f>
        <v>0</v>
      </c>
      <c r="P434" s="142">
        <f>H434+L434</f>
        <v>0</v>
      </c>
      <c r="Q434" s="142">
        <f>I434+M434</f>
        <v>0</v>
      </c>
      <c r="R434" s="142" t="s">
        <v>36</v>
      </c>
      <c r="S434" s="143">
        <f>P434</f>
        <v>0</v>
      </c>
    </row>
    <row r="435" spans="1:19" ht="18.75" customHeight="1" hidden="1">
      <c r="A435" s="153" t="s">
        <v>39</v>
      </c>
      <c r="B435" s="139" t="s">
        <v>36</v>
      </c>
      <c r="C435" s="140" t="s">
        <v>36</v>
      </c>
      <c r="D435" s="140" t="s">
        <v>36</v>
      </c>
      <c r="E435" s="141" t="s">
        <v>36</v>
      </c>
      <c r="F435" s="142" t="s">
        <v>36</v>
      </c>
      <c r="G435" s="143" t="s">
        <v>36</v>
      </c>
      <c r="H435" s="144" t="s">
        <v>36</v>
      </c>
      <c r="I435" s="142" t="s">
        <v>36</v>
      </c>
      <c r="J435" s="142">
        <f>J439+J443+J447+J451+J455+J459+J463</f>
        <v>0</v>
      </c>
      <c r="K435" s="142">
        <f>J435</f>
        <v>0</v>
      </c>
      <c r="L435" s="142" t="s">
        <v>36</v>
      </c>
      <c r="M435" s="142" t="s">
        <v>36</v>
      </c>
      <c r="N435" s="142">
        <f>N439+N443+N447+N451+N455+N459+N463</f>
        <v>0</v>
      </c>
      <c r="O435" s="142">
        <f>N435</f>
        <v>0</v>
      </c>
      <c r="P435" s="142" t="s">
        <v>36</v>
      </c>
      <c r="Q435" s="142" t="s">
        <v>36</v>
      </c>
      <c r="R435" s="142">
        <f>J435+N435</f>
        <v>0</v>
      </c>
      <c r="S435" s="143">
        <f>R435</f>
        <v>0</v>
      </c>
    </row>
    <row r="436" spans="1:19" ht="18.75" customHeight="1" hidden="1">
      <c r="A436" s="155" t="s">
        <v>78</v>
      </c>
      <c r="B436" s="156"/>
      <c r="C436" s="140">
        <f>IF(E436+G436=0,0,ROUND((P436-Q436)/(G436+E436)/12,0))</f>
        <v>0</v>
      </c>
      <c r="D436" s="140">
        <f>IF(F436=0,0,ROUND(Q436/F436,0))</f>
        <v>0</v>
      </c>
      <c r="E436" s="141">
        <f>E437+E438</f>
        <v>0</v>
      </c>
      <c r="F436" s="142">
        <f>F437+F438</f>
        <v>0</v>
      </c>
      <c r="G436" s="143">
        <f>G437+G438</f>
        <v>0</v>
      </c>
      <c r="H436" s="157">
        <f>H437+H438</f>
        <v>0</v>
      </c>
      <c r="I436" s="158">
        <f>I437+I438</f>
        <v>0</v>
      </c>
      <c r="J436" s="158">
        <f>J439</f>
        <v>0</v>
      </c>
      <c r="K436" s="158">
        <f>IF(H436+J436=K437+K438+K439,H436+J436,"CHYBA")</f>
        <v>0</v>
      </c>
      <c r="L436" s="142">
        <f>L437+L438</f>
        <v>0</v>
      </c>
      <c r="M436" s="142">
        <f>M437+M438</f>
        <v>0</v>
      </c>
      <c r="N436" s="142">
        <f>N439</f>
        <v>0</v>
      </c>
      <c r="O436" s="142">
        <f>IF(L436+N436=O437+O438+O439,L436+N436,"CHYBA")</f>
        <v>0</v>
      </c>
      <c r="P436" s="142">
        <f>P437+P438</f>
        <v>0</v>
      </c>
      <c r="Q436" s="142">
        <f>Q437+Q438</f>
        <v>0</v>
      </c>
      <c r="R436" s="142">
        <f>R439</f>
        <v>0</v>
      </c>
      <c r="S436" s="143">
        <f>IF(P436+R436=S437+S438+S439,P436+R436,"CHYBA")</f>
        <v>0</v>
      </c>
    </row>
    <row r="437" spans="1:19" ht="18.75" customHeight="1" hidden="1">
      <c r="A437" s="153" t="s">
        <v>37</v>
      </c>
      <c r="B437" s="139" t="s">
        <v>36</v>
      </c>
      <c r="C437" s="140">
        <f>IF(E437+G437=0,0,ROUND((P437-Q437)/(G437+E437)/12,0))</f>
        <v>0</v>
      </c>
      <c r="D437" s="140">
        <f>IF(F437=0,0,ROUND(Q437/F437,0))</f>
        <v>0</v>
      </c>
      <c r="E437" s="159"/>
      <c r="F437" s="160"/>
      <c r="G437" s="161"/>
      <c r="H437" s="162"/>
      <c r="I437" s="160"/>
      <c r="J437" s="158" t="s">
        <v>36</v>
      </c>
      <c r="K437" s="158">
        <f>H437</f>
        <v>0</v>
      </c>
      <c r="L437" s="160"/>
      <c r="M437" s="160"/>
      <c r="N437" s="142" t="s">
        <v>36</v>
      </c>
      <c r="O437" s="142">
        <f>L437</f>
        <v>0</v>
      </c>
      <c r="P437" s="142">
        <f>H437+L437</f>
        <v>0</v>
      </c>
      <c r="Q437" s="142">
        <f>I437+M437</f>
        <v>0</v>
      </c>
      <c r="R437" s="142" t="s">
        <v>36</v>
      </c>
      <c r="S437" s="143">
        <f>P437</f>
        <v>0</v>
      </c>
    </row>
    <row r="438" spans="1:19" ht="18.75" customHeight="1" hidden="1">
      <c r="A438" s="153" t="s">
        <v>38</v>
      </c>
      <c r="B438" s="139" t="s">
        <v>36</v>
      </c>
      <c r="C438" s="140">
        <f>IF(E438+G438=0,0,ROUND((P438-Q438)/(G438+E438)/12,0))</f>
        <v>0</v>
      </c>
      <c r="D438" s="140">
        <f>IF(F438=0,0,ROUND(Q438/F438,0))</f>
        <v>0</v>
      </c>
      <c r="E438" s="159"/>
      <c r="F438" s="160"/>
      <c r="G438" s="161"/>
      <c r="H438" s="162"/>
      <c r="I438" s="160"/>
      <c r="J438" s="158" t="s">
        <v>36</v>
      </c>
      <c r="K438" s="158">
        <f>H438</f>
        <v>0</v>
      </c>
      <c r="L438" s="160"/>
      <c r="M438" s="160"/>
      <c r="N438" s="142" t="s">
        <v>36</v>
      </c>
      <c r="O438" s="142">
        <f>L438</f>
        <v>0</v>
      </c>
      <c r="P438" s="142">
        <f>H438+L438</f>
        <v>0</v>
      </c>
      <c r="Q438" s="142">
        <f>I438+M438</f>
        <v>0</v>
      </c>
      <c r="R438" s="142" t="s">
        <v>36</v>
      </c>
      <c r="S438" s="143">
        <f>P438</f>
        <v>0</v>
      </c>
    </row>
    <row r="439" spans="1:19" ht="18.75" customHeight="1" hidden="1">
      <c r="A439" s="153" t="s">
        <v>39</v>
      </c>
      <c r="B439" s="139" t="s">
        <v>36</v>
      </c>
      <c r="C439" s="140" t="s">
        <v>36</v>
      </c>
      <c r="D439" s="140" t="s">
        <v>36</v>
      </c>
      <c r="E439" s="141" t="s">
        <v>36</v>
      </c>
      <c r="F439" s="142" t="s">
        <v>36</v>
      </c>
      <c r="G439" s="143" t="s">
        <v>36</v>
      </c>
      <c r="H439" s="144" t="s">
        <v>36</v>
      </c>
      <c r="I439" s="142" t="s">
        <v>36</v>
      </c>
      <c r="J439" s="160"/>
      <c r="K439" s="158">
        <f>J439</f>
        <v>0</v>
      </c>
      <c r="L439" s="142" t="s">
        <v>36</v>
      </c>
      <c r="M439" s="142" t="s">
        <v>36</v>
      </c>
      <c r="N439" s="160"/>
      <c r="O439" s="142">
        <f>N439</f>
        <v>0</v>
      </c>
      <c r="P439" s="142" t="s">
        <v>36</v>
      </c>
      <c r="Q439" s="142" t="s">
        <v>36</v>
      </c>
      <c r="R439" s="142">
        <f>J439+N439</f>
        <v>0</v>
      </c>
      <c r="S439" s="143">
        <f>R439</f>
        <v>0</v>
      </c>
    </row>
    <row r="440" spans="1:19" ht="18.75" customHeight="1" hidden="1">
      <c r="A440" s="155" t="s">
        <v>78</v>
      </c>
      <c r="B440" s="156"/>
      <c r="C440" s="140">
        <f>IF(E440+G440=0,0,ROUND((P440-Q440)/(G440+E440)/12,0))</f>
        <v>0</v>
      </c>
      <c r="D440" s="140">
        <f>IF(F440=0,0,ROUND(Q440/F440,0))</f>
        <v>0</v>
      </c>
      <c r="E440" s="141">
        <f>E441+E442</f>
        <v>0</v>
      </c>
      <c r="F440" s="142">
        <f>F441+F442</f>
        <v>0</v>
      </c>
      <c r="G440" s="143">
        <f>G441+G442</f>
        <v>0</v>
      </c>
      <c r="H440" s="144">
        <f>H441+H442</f>
        <v>0</v>
      </c>
      <c r="I440" s="142">
        <f>I441+I442</f>
        <v>0</v>
      </c>
      <c r="J440" s="142">
        <f>J443</f>
        <v>0</v>
      </c>
      <c r="K440" s="142">
        <f>IF(H440+J440=K441+K442+K443,H440+J440,"CHYBA")</f>
        <v>0</v>
      </c>
      <c r="L440" s="142">
        <f>L441+L442</f>
        <v>0</v>
      </c>
      <c r="M440" s="142">
        <f>M441+M442</f>
        <v>0</v>
      </c>
      <c r="N440" s="142">
        <f>N443</f>
        <v>0</v>
      </c>
      <c r="O440" s="142">
        <f>IF(L440+N440=O441+O442+O443,L440+N440,"CHYBA")</f>
        <v>0</v>
      </c>
      <c r="P440" s="142">
        <f>P441+P442</f>
        <v>0</v>
      </c>
      <c r="Q440" s="142">
        <f>Q441+Q442</f>
        <v>0</v>
      </c>
      <c r="R440" s="142">
        <f>R443</f>
        <v>0</v>
      </c>
      <c r="S440" s="143">
        <f>IF(P440+R440=S441+S442+S443,P440+R440,"CHYBA")</f>
        <v>0</v>
      </c>
    </row>
    <row r="441" spans="1:19" ht="18.75" customHeight="1" hidden="1">
      <c r="A441" s="153" t="s">
        <v>37</v>
      </c>
      <c r="B441" s="139" t="s">
        <v>36</v>
      </c>
      <c r="C441" s="140">
        <f>IF(E441+G441=0,0,ROUND((P441-Q441)/(G441+E441)/12,0))</f>
        <v>0</v>
      </c>
      <c r="D441" s="140">
        <f>IF(F441=0,0,ROUND(Q441/F441,0))</f>
        <v>0</v>
      </c>
      <c r="E441" s="159"/>
      <c r="F441" s="160"/>
      <c r="G441" s="161"/>
      <c r="H441" s="162"/>
      <c r="I441" s="160"/>
      <c r="J441" s="142" t="s">
        <v>36</v>
      </c>
      <c r="K441" s="142">
        <f>H441</f>
        <v>0</v>
      </c>
      <c r="L441" s="160"/>
      <c r="M441" s="160"/>
      <c r="N441" s="142" t="s">
        <v>36</v>
      </c>
      <c r="O441" s="142">
        <f>L441</f>
        <v>0</v>
      </c>
      <c r="P441" s="142">
        <f>H441+L441</f>
        <v>0</v>
      </c>
      <c r="Q441" s="142">
        <f>I441+M441</f>
        <v>0</v>
      </c>
      <c r="R441" s="142" t="s">
        <v>36</v>
      </c>
      <c r="S441" s="143">
        <f>P441</f>
        <v>0</v>
      </c>
    </row>
    <row r="442" spans="1:19" ht="18.75" customHeight="1" hidden="1">
      <c r="A442" s="153" t="s">
        <v>38</v>
      </c>
      <c r="B442" s="139" t="s">
        <v>36</v>
      </c>
      <c r="C442" s="140">
        <f>IF(E442+G442=0,0,ROUND((P442-Q442)/(G442+E442)/12,0))</f>
        <v>0</v>
      </c>
      <c r="D442" s="140">
        <f>IF(F442=0,0,ROUND(Q442/F442,0))</f>
        <v>0</v>
      </c>
      <c r="E442" s="159"/>
      <c r="F442" s="160"/>
      <c r="G442" s="161"/>
      <c r="H442" s="162"/>
      <c r="I442" s="160"/>
      <c r="J442" s="142" t="s">
        <v>36</v>
      </c>
      <c r="K442" s="142">
        <f>H442</f>
        <v>0</v>
      </c>
      <c r="L442" s="160"/>
      <c r="M442" s="160"/>
      <c r="N442" s="142" t="s">
        <v>36</v>
      </c>
      <c r="O442" s="142">
        <f>L442</f>
        <v>0</v>
      </c>
      <c r="P442" s="142">
        <f>H442+L442</f>
        <v>0</v>
      </c>
      <c r="Q442" s="142">
        <f>I442+M442</f>
        <v>0</v>
      </c>
      <c r="R442" s="142" t="s">
        <v>36</v>
      </c>
      <c r="S442" s="143">
        <f>P442</f>
        <v>0</v>
      </c>
    </row>
    <row r="443" spans="1:19" ht="18.75" customHeight="1" hidden="1">
      <c r="A443" s="153" t="s">
        <v>39</v>
      </c>
      <c r="B443" s="139" t="s">
        <v>36</v>
      </c>
      <c r="C443" s="140" t="s">
        <v>36</v>
      </c>
      <c r="D443" s="140" t="s">
        <v>36</v>
      </c>
      <c r="E443" s="141" t="s">
        <v>36</v>
      </c>
      <c r="F443" s="142" t="s">
        <v>36</v>
      </c>
      <c r="G443" s="143" t="s">
        <v>36</v>
      </c>
      <c r="H443" s="144" t="s">
        <v>36</v>
      </c>
      <c r="I443" s="142" t="s">
        <v>36</v>
      </c>
      <c r="J443" s="160"/>
      <c r="K443" s="142">
        <f>J443</f>
        <v>0</v>
      </c>
      <c r="L443" s="142" t="s">
        <v>36</v>
      </c>
      <c r="M443" s="142" t="s">
        <v>36</v>
      </c>
      <c r="N443" s="160"/>
      <c r="O443" s="142">
        <f>N443</f>
        <v>0</v>
      </c>
      <c r="P443" s="142" t="s">
        <v>36</v>
      </c>
      <c r="Q443" s="142" t="s">
        <v>36</v>
      </c>
      <c r="R443" s="142">
        <f>J443+N443</f>
        <v>0</v>
      </c>
      <c r="S443" s="143">
        <f>R443</f>
        <v>0</v>
      </c>
    </row>
    <row r="444" spans="1:19" ht="18.75" customHeight="1" hidden="1">
      <c r="A444" s="155" t="s">
        <v>78</v>
      </c>
      <c r="B444" s="156"/>
      <c r="C444" s="140">
        <f>IF(E444+G444=0,0,ROUND((P444-Q444)/(G444+E444)/12,0))</f>
        <v>0</v>
      </c>
      <c r="D444" s="140">
        <f>IF(F444=0,0,ROUND(Q444/F444,0))</f>
        <v>0</v>
      </c>
      <c r="E444" s="141">
        <f>E445+E446</f>
        <v>0</v>
      </c>
      <c r="F444" s="142">
        <f>F445+F446</f>
        <v>0</v>
      </c>
      <c r="G444" s="143">
        <f>G445+G446</f>
        <v>0</v>
      </c>
      <c r="H444" s="144">
        <f>H445+H446</f>
        <v>0</v>
      </c>
      <c r="I444" s="142">
        <f>I445+I446</f>
        <v>0</v>
      </c>
      <c r="J444" s="142">
        <f>J447</f>
        <v>0</v>
      </c>
      <c r="K444" s="142">
        <f>IF(H444+J444=K445+K446+K447,H444+J444,"CHYBA")</f>
        <v>0</v>
      </c>
      <c r="L444" s="142">
        <f>L445+L446</f>
        <v>0</v>
      </c>
      <c r="M444" s="142">
        <f>M445+M446</f>
        <v>0</v>
      </c>
      <c r="N444" s="142">
        <f>N447</f>
        <v>0</v>
      </c>
      <c r="O444" s="142">
        <f>IF(L444+N444=O445+O446+O447,L444+N444,"CHYBA")</f>
        <v>0</v>
      </c>
      <c r="P444" s="142">
        <f>P445+P446</f>
        <v>0</v>
      </c>
      <c r="Q444" s="142">
        <f>Q445+Q446</f>
        <v>0</v>
      </c>
      <c r="R444" s="142">
        <f>R447</f>
        <v>0</v>
      </c>
      <c r="S444" s="143">
        <f>IF(P444+R444=S445+S446+S447,P444+R444,"CHYBA")</f>
        <v>0</v>
      </c>
    </row>
    <row r="445" spans="1:19" ht="18.75" customHeight="1" hidden="1">
      <c r="A445" s="153" t="s">
        <v>37</v>
      </c>
      <c r="B445" s="139" t="s">
        <v>36</v>
      </c>
      <c r="C445" s="140">
        <f>IF(E445+G445=0,0,ROUND((P445-Q445)/(G445+E445)/12,0))</f>
        <v>0</v>
      </c>
      <c r="D445" s="140">
        <f>IF(F445=0,0,ROUND(Q445/F445,0))</f>
        <v>0</v>
      </c>
      <c r="E445" s="159"/>
      <c r="F445" s="160"/>
      <c r="G445" s="161"/>
      <c r="H445" s="162"/>
      <c r="I445" s="160"/>
      <c r="J445" s="142" t="s">
        <v>36</v>
      </c>
      <c r="K445" s="142">
        <f>H445</f>
        <v>0</v>
      </c>
      <c r="L445" s="160"/>
      <c r="M445" s="160"/>
      <c r="N445" s="142" t="s">
        <v>36</v>
      </c>
      <c r="O445" s="142">
        <f>L445</f>
        <v>0</v>
      </c>
      <c r="P445" s="142">
        <f>H445+L445</f>
        <v>0</v>
      </c>
      <c r="Q445" s="142">
        <f>I445+M445</f>
        <v>0</v>
      </c>
      <c r="R445" s="142" t="s">
        <v>36</v>
      </c>
      <c r="S445" s="143">
        <f>P445</f>
        <v>0</v>
      </c>
    </row>
    <row r="446" spans="1:19" ht="18.75" customHeight="1" hidden="1">
      <c r="A446" s="153" t="s">
        <v>38</v>
      </c>
      <c r="B446" s="139" t="s">
        <v>36</v>
      </c>
      <c r="C446" s="140">
        <f>IF(E446+G446=0,0,ROUND((P446-Q446)/(G446+E446)/12,0))</f>
        <v>0</v>
      </c>
      <c r="D446" s="140">
        <f>IF(F446=0,0,ROUND(Q446/F446,0))</f>
        <v>0</v>
      </c>
      <c r="E446" s="159"/>
      <c r="F446" s="160"/>
      <c r="G446" s="161"/>
      <c r="H446" s="162"/>
      <c r="I446" s="160"/>
      <c r="J446" s="142" t="s">
        <v>36</v>
      </c>
      <c r="K446" s="142">
        <f>H446</f>
        <v>0</v>
      </c>
      <c r="L446" s="160"/>
      <c r="M446" s="160"/>
      <c r="N446" s="142" t="s">
        <v>36</v>
      </c>
      <c r="O446" s="142">
        <f>L446</f>
        <v>0</v>
      </c>
      <c r="P446" s="142">
        <f>H446+L446</f>
        <v>0</v>
      </c>
      <c r="Q446" s="142">
        <f>I446+M446</f>
        <v>0</v>
      </c>
      <c r="R446" s="142" t="s">
        <v>36</v>
      </c>
      <c r="S446" s="143">
        <f>P446</f>
        <v>0</v>
      </c>
    </row>
    <row r="447" spans="1:19" ht="18.75" customHeight="1" hidden="1">
      <c r="A447" s="153" t="s">
        <v>39</v>
      </c>
      <c r="B447" s="139" t="s">
        <v>36</v>
      </c>
      <c r="C447" s="140" t="s">
        <v>36</v>
      </c>
      <c r="D447" s="140" t="s">
        <v>36</v>
      </c>
      <c r="E447" s="141" t="s">
        <v>36</v>
      </c>
      <c r="F447" s="142" t="s">
        <v>36</v>
      </c>
      <c r="G447" s="143" t="s">
        <v>36</v>
      </c>
      <c r="H447" s="144" t="s">
        <v>36</v>
      </c>
      <c r="I447" s="142" t="s">
        <v>36</v>
      </c>
      <c r="J447" s="160"/>
      <c r="K447" s="142">
        <f>J447</f>
        <v>0</v>
      </c>
      <c r="L447" s="142" t="s">
        <v>36</v>
      </c>
      <c r="M447" s="142" t="s">
        <v>36</v>
      </c>
      <c r="N447" s="160"/>
      <c r="O447" s="142">
        <f>N447</f>
        <v>0</v>
      </c>
      <c r="P447" s="142" t="s">
        <v>36</v>
      </c>
      <c r="Q447" s="142" t="s">
        <v>36</v>
      </c>
      <c r="R447" s="142">
        <f>J447+N447</f>
        <v>0</v>
      </c>
      <c r="S447" s="143">
        <f>R447</f>
        <v>0</v>
      </c>
    </row>
    <row r="448" spans="1:19" ht="18.75" customHeight="1" hidden="1">
      <c r="A448" s="155" t="s">
        <v>78</v>
      </c>
      <c r="B448" s="156"/>
      <c r="C448" s="140">
        <f>IF(E448+G448=0,0,ROUND((P448-Q448)/(G448+E448)/12,0))</f>
        <v>0</v>
      </c>
      <c r="D448" s="140">
        <f>IF(F448=0,0,ROUND(Q448/F448,0))</f>
        <v>0</v>
      </c>
      <c r="E448" s="141">
        <f>E449+E450</f>
        <v>0</v>
      </c>
      <c r="F448" s="142">
        <f>F449+F450</f>
        <v>0</v>
      </c>
      <c r="G448" s="143">
        <f>G449+G450</f>
        <v>0</v>
      </c>
      <c r="H448" s="144">
        <f>H449+H450</f>
        <v>0</v>
      </c>
      <c r="I448" s="142">
        <f>I449+I450</f>
        <v>0</v>
      </c>
      <c r="J448" s="142">
        <f>J451</f>
        <v>0</v>
      </c>
      <c r="K448" s="142">
        <f>IF(H448+J448=K449+K450+K451,H448+J448,"CHYBA")</f>
        <v>0</v>
      </c>
      <c r="L448" s="142">
        <f>L449+L450</f>
        <v>0</v>
      </c>
      <c r="M448" s="142">
        <f>M449+M450</f>
        <v>0</v>
      </c>
      <c r="N448" s="142">
        <f>N451</f>
        <v>0</v>
      </c>
      <c r="O448" s="142">
        <f>IF(L448+N448=O449+O450+O451,L448+N448,"CHYBA")</f>
        <v>0</v>
      </c>
      <c r="P448" s="142">
        <f>P449+P450</f>
        <v>0</v>
      </c>
      <c r="Q448" s="142">
        <f>Q449+Q450</f>
        <v>0</v>
      </c>
      <c r="R448" s="142">
        <f>R451</f>
        <v>0</v>
      </c>
      <c r="S448" s="143">
        <f>IF(P448+R448=S449+S450+S451,P448+R448,"CHYBA")</f>
        <v>0</v>
      </c>
    </row>
    <row r="449" spans="1:19" ht="18.75" customHeight="1" hidden="1">
      <c r="A449" s="153" t="s">
        <v>37</v>
      </c>
      <c r="B449" s="139" t="s">
        <v>36</v>
      </c>
      <c r="C449" s="140">
        <f>IF(E449+G449=0,0,ROUND((P449-Q449)/(G449+E449)/12,0))</f>
        <v>0</v>
      </c>
      <c r="D449" s="140">
        <f>IF(F449=0,0,ROUND(Q449/F449,0))</f>
        <v>0</v>
      </c>
      <c r="E449" s="159"/>
      <c r="F449" s="160"/>
      <c r="G449" s="161"/>
      <c r="H449" s="162"/>
      <c r="I449" s="160"/>
      <c r="J449" s="142" t="s">
        <v>36</v>
      </c>
      <c r="K449" s="142">
        <f>H449</f>
        <v>0</v>
      </c>
      <c r="L449" s="160"/>
      <c r="M449" s="160"/>
      <c r="N449" s="142" t="s">
        <v>36</v>
      </c>
      <c r="O449" s="142">
        <f>L449</f>
        <v>0</v>
      </c>
      <c r="P449" s="142">
        <f>H449+L449</f>
        <v>0</v>
      </c>
      <c r="Q449" s="142">
        <f>I449+M449</f>
        <v>0</v>
      </c>
      <c r="R449" s="142" t="s">
        <v>36</v>
      </c>
      <c r="S449" s="143">
        <f>P449</f>
        <v>0</v>
      </c>
    </row>
    <row r="450" spans="1:19" ht="18.75" customHeight="1" hidden="1">
      <c r="A450" s="153" t="s">
        <v>38</v>
      </c>
      <c r="B450" s="139" t="s">
        <v>36</v>
      </c>
      <c r="C450" s="140">
        <f>IF(E450+G450=0,0,ROUND((P450-Q450)/(G450+E450)/12,0))</f>
        <v>0</v>
      </c>
      <c r="D450" s="140">
        <f>IF(F450=0,0,ROUND(Q450/F450,0))</f>
        <v>0</v>
      </c>
      <c r="E450" s="159"/>
      <c r="F450" s="160"/>
      <c r="G450" s="161"/>
      <c r="H450" s="162"/>
      <c r="I450" s="160"/>
      <c r="J450" s="142" t="s">
        <v>36</v>
      </c>
      <c r="K450" s="142">
        <f>H450</f>
        <v>0</v>
      </c>
      <c r="L450" s="160"/>
      <c r="M450" s="160"/>
      <c r="N450" s="142" t="s">
        <v>36</v>
      </c>
      <c r="O450" s="142">
        <f>L450</f>
        <v>0</v>
      </c>
      <c r="P450" s="142">
        <f>H450+L450</f>
        <v>0</v>
      </c>
      <c r="Q450" s="142">
        <f>I450+M450</f>
        <v>0</v>
      </c>
      <c r="R450" s="142" t="s">
        <v>36</v>
      </c>
      <c r="S450" s="143">
        <f>P450</f>
        <v>0</v>
      </c>
    </row>
    <row r="451" spans="1:19" ht="18.75" customHeight="1" hidden="1">
      <c r="A451" s="153" t="s">
        <v>39</v>
      </c>
      <c r="B451" s="139" t="s">
        <v>36</v>
      </c>
      <c r="C451" s="140" t="s">
        <v>36</v>
      </c>
      <c r="D451" s="140" t="s">
        <v>36</v>
      </c>
      <c r="E451" s="141" t="s">
        <v>36</v>
      </c>
      <c r="F451" s="142" t="s">
        <v>36</v>
      </c>
      <c r="G451" s="143" t="s">
        <v>36</v>
      </c>
      <c r="H451" s="144" t="s">
        <v>36</v>
      </c>
      <c r="I451" s="142" t="s">
        <v>36</v>
      </c>
      <c r="J451" s="160"/>
      <c r="K451" s="142">
        <f>J451</f>
        <v>0</v>
      </c>
      <c r="L451" s="142" t="s">
        <v>36</v>
      </c>
      <c r="M451" s="142" t="s">
        <v>36</v>
      </c>
      <c r="N451" s="160"/>
      <c r="O451" s="142">
        <f>N451</f>
        <v>0</v>
      </c>
      <c r="P451" s="142" t="s">
        <v>36</v>
      </c>
      <c r="Q451" s="142" t="s">
        <v>36</v>
      </c>
      <c r="R451" s="142">
        <f>J451+N451</f>
        <v>0</v>
      </c>
      <c r="S451" s="143">
        <f>R451</f>
        <v>0</v>
      </c>
    </row>
    <row r="452" spans="1:19" ht="18.75" customHeight="1" hidden="1">
      <c r="A452" s="155" t="s">
        <v>78</v>
      </c>
      <c r="B452" s="156"/>
      <c r="C452" s="140">
        <f>IF(E452+G452=0,0,ROUND((P452-Q452)/(G452+E452)/12,0))</f>
        <v>0</v>
      </c>
      <c r="D452" s="140">
        <f>IF(F452=0,0,ROUND(Q452/F452,0))</f>
        <v>0</v>
      </c>
      <c r="E452" s="141">
        <f>E453+E454</f>
        <v>0</v>
      </c>
      <c r="F452" s="142">
        <f>F453+F454</f>
        <v>0</v>
      </c>
      <c r="G452" s="143">
        <f>G453+G454</f>
        <v>0</v>
      </c>
      <c r="H452" s="144">
        <f>H453+H454</f>
        <v>0</v>
      </c>
      <c r="I452" s="142">
        <f>I453+I454</f>
        <v>0</v>
      </c>
      <c r="J452" s="142">
        <f>J455</f>
        <v>0</v>
      </c>
      <c r="K452" s="142">
        <f>IF(H452+J452=K453+K454+K455,H452+J452,"CHYBA")</f>
        <v>0</v>
      </c>
      <c r="L452" s="142">
        <f>L453+L454</f>
        <v>0</v>
      </c>
      <c r="M452" s="142">
        <f>M453+M454</f>
        <v>0</v>
      </c>
      <c r="N452" s="142">
        <f>N455</f>
        <v>0</v>
      </c>
      <c r="O452" s="142">
        <f>IF(L452+N452=O453+O454+O455,L452+N452,"CHYBA")</f>
        <v>0</v>
      </c>
      <c r="P452" s="142">
        <f>P453+P454</f>
        <v>0</v>
      </c>
      <c r="Q452" s="142">
        <f>Q453+Q454</f>
        <v>0</v>
      </c>
      <c r="R452" s="142">
        <f>R455</f>
        <v>0</v>
      </c>
      <c r="S452" s="143">
        <f>IF(P452+R452=S453+S454+S455,P452+R452,"CHYBA")</f>
        <v>0</v>
      </c>
    </row>
    <row r="453" spans="1:19" ht="18.75" customHeight="1" hidden="1">
      <c r="A453" s="153" t="s">
        <v>37</v>
      </c>
      <c r="B453" s="139" t="s">
        <v>36</v>
      </c>
      <c r="C453" s="140">
        <f>IF(E453+G453=0,0,ROUND((P453-Q453)/(G453+E453)/12,0))</f>
        <v>0</v>
      </c>
      <c r="D453" s="140">
        <f>IF(F453=0,0,ROUND(Q453/F453,0))</f>
        <v>0</v>
      </c>
      <c r="E453" s="159"/>
      <c r="F453" s="160"/>
      <c r="G453" s="161"/>
      <c r="H453" s="162"/>
      <c r="I453" s="160"/>
      <c r="J453" s="142" t="s">
        <v>36</v>
      </c>
      <c r="K453" s="142">
        <f>H453</f>
        <v>0</v>
      </c>
      <c r="L453" s="160"/>
      <c r="M453" s="160"/>
      <c r="N453" s="142" t="s">
        <v>36</v>
      </c>
      <c r="O453" s="142">
        <f>L453</f>
        <v>0</v>
      </c>
      <c r="P453" s="142">
        <f>H453+L453</f>
        <v>0</v>
      </c>
      <c r="Q453" s="142">
        <f>I453+M453</f>
        <v>0</v>
      </c>
      <c r="R453" s="142" t="s">
        <v>36</v>
      </c>
      <c r="S453" s="143">
        <f>P453</f>
        <v>0</v>
      </c>
    </row>
    <row r="454" spans="1:19" ht="18.75" customHeight="1" hidden="1">
      <c r="A454" s="153" t="s">
        <v>38</v>
      </c>
      <c r="B454" s="139" t="s">
        <v>36</v>
      </c>
      <c r="C454" s="140">
        <f>IF(E454+G454=0,0,ROUND((P454-Q454)/(G454+E454)/12,0))</f>
        <v>0</v>
      </c>
      <c r="D454" s="140">
        <f>IF(F454=0,0,ROUND(Q454/F454,0))</f>
        <v>0</v>
      </c>
      <c r="E454" s="159"/>
      <c r="F454" s="160"/>
      <c r="G454" s="161"/>
      <c r="H454" s="162"/>
      <c r="I454" s="160"/>
      <c r="J454" s="142" t="s">
        <v>36</v>
      </c>
      <c r="K454" s="142">
        <f>H454</f>
        <v>0</v>
      </c>
      <c r="L454" s="160"/>
      <c r="M454" s="160"/>
      <c r="N454" s="142" t="s">
        <v>36</v>
      </c>
      <c r="O454" s="142">
        <f>L454</f>
        <v>0</v>
      </c>
      <c r="P454" s="142">
        <f>H454+L454</f>
        <v>0</v>
      </c>
      <c r="Q454" s="142">
        <f>I454+M454</f>
        <v>0</v>
      </c>
      <c r="R454" s="142" t="s">
        <v>36</v>
      </c>
      <c r="S454" s="143">
        <f>P454</f>
        <v>0</v>
      </c>
    </row>
    <row r="455" spans="1:19" ht="18.75" customHeight="1" hidden="1">
      <c r="A455" s="153" t="s">
        <v>39</v>
      </c>
      <c r="B455" s="139" t="s">
        <v>36</v>
      </c>
      <c r="C455" s="140" t="s">
        <v>36</v>
      </c>
      <c r="D455" s="140" t="s">
        <v>36</v>
      </c>
      <c r="E455" s="141" t="s">
        <v>36</v>
      </c>
      <c r="F455" s="142" t="s">
        <v>36</v>
      </c>
      <c r="G455" s="143" t="s">
        <v>36</v>
      </c>
      <c r="H455" s="144" t="s">
        <v>36</v>
      </c>
      <c r="I455" s="142" t="s">
        <v>36</v>
      </c>
      <c r="J455" s="160"/>
      <c r="K455" s="142">
        <f>J455</f>
        <v>0</v>
      </c>
      <c r="L455" s="142" t="s">
        <v>36</v>
      </c>
      <c r="M455" s="142" t="s">
        <v>36</v>
      </c>
      <c r="N455" s="160"/>
      <c r="O455" s="142">
        <f>N455</f>
        <v>0</v>
      </c>
      <c r="P455" s="142" t="s">
        <v>36</v>
      </c>
      <c r="Q455" s="142" t="s">
        <v>36</v>
      </c>
      <c r="R455" s="142">
        <f>J455+N455</f>
        <v>0</v>
      </c>
      <c r="S455" s="143">
        <f>R455</f>
        <v>0</v>
      </c>
    </row>
    <row r="456" spans="1:19" ht="18.75" customHeight="1" hidden="1">
      <c r="A456" s="155" t="s">
        <v>78</v>
      </c>
      <c r="B456" s="156"/>
      <c r="C456" s="140">
        <f>IF(E456+G456=0,0,ROUND((P456-Q456)/(G456+E456)/12,0))</f>
        <v>0</v>
      </c>
      <c r="D456" s="140">
        <f>IF(F456=0,0,ROUND(Q456/F456,0))</f>
        <v>0</v>
      </c>
      <c r="E456" s="141">
        <f>E457+E458</f>
        <v>0</v>
      </c>
      <c r="F456" s="142">
        <f>F457+F458</f>
        <v>0</v>
      </c>
      <c r="G456" s="143">
        <f>G457+G458</f>
        <v>0</v>
      </c>
      <c r="H456" s="144">
        <f>H457+H458</f>
        <v>0</v>
      </c>
      <c r="I456" s="142">
        <f>I457+I458</f>
        <v>0</v>
      </c>
      <c r="J456" s="142">
        <f>J459</f>
        <v>0</v>
      </c>
      <c r="K456" s="142">
        <f>IF(H456+J456=K457+K458+K459,H456+J456,"CHYBA")</f>
        <v>0</v>
      </c>
      <c r="L456" s="142">
        <f>L457+L458</f>
        <v>0</v>
      </c>
      <c r="M456" s="142">
        <f>M457+M458</f>
        <v>0</v>
      </c>
      <c r="N456" s="142">
        <f>N459</f>
        <v>0</v>
      </c>
      <c r="O456" s="142">
        <f>IF(L456+N456=O457+O458+O459,L456+N456,"CHYBA")</f>
        <v>0</v>
      </c>
      <c r="P456" s="142">
        <f>P457+P458</f>
        <v>0</v>
      </c>
      <c r="Q456" s="142">
        <f>Q457+Q458</f>
        <v>0</v>
      </c>
      <c r="R456" s="142">
        <f>R459</f>
        <v>0</v>
      </c>
      <c r="S456" s="143">
        <f>IF(P456+R456=S457+S458+S459,P456+R456,"CHYBA")</f>
        <v>0</v>
      </c>
    </row>
    <row r="457" spans="1:19" ht="18.75" customHeight="1" hidden="1">
      <c r="A457" s="153" t="s">
        <v>37</v>
      </c>
      <c r="B457" s="139" t="s">
        <v>36</v>
      </c>
      <c r="C457" s="140">
        <f>IF(E457+G457=0,0,ROUND((P457-Q457)/(G457+E457)/12,0))</f>
        <v>0</v>
      </c>
      <c r="D457" s="140">
        <f>IF(F457=0,0,ROUND(Q457/F457,0))</f>
        <v>0</v>
      </c>
      <c r="E457" s="159"/>
      <c r="F457" s="160"/>
      <c r="G457" s="161"/>
      <c r="H457" s="162"/>
      <c r="I457" s="160"/>
      <c r="J457" s="142" t="s">
        <v>36</v>
      </c>
      <c r="K457" s="142">
        <f>H457</f>
        <v>0</v>
      </c>
      <c r="L457" s="160"/>
      <c r="M457" s="160"/>
      <c r="N457" s="142" t="s">
        <v>36</v>
      </c>
      <c r="O457" s="142">
        <f>L457</f>
        <v>0</v>
      </c>
      <c r="P457" s="142">
        <f>H457+L457</f>
        <v>0</v>
      </c>
      <c r="Q457" s="142">
        <f>I457+M457</f>
        <v>0</v>
      </c>
      <c r="R457" s="142" t="s">
        <v>36</v>
      </c>
      <c r="S457" s="143">
        <f>P457</f>
        <v>0</v>
      </c>
    </row>
    <row r="458" spans="1:19" ht="18.75" customHeight="1" hidden="1">
      <c r="A458" s="153" t="s">
        <v>38</v>
      </c>
      <c r="B458" s="139" t="s">
        <v>36</v>
      </c>
      <c r="C458" s="140">
        <f>IF(E458+G458=0,0,ROUND((P458-Q458)/(G458+E458)/12,0))</f>
        <v>0</v>
      </c>
      <c r="D458" s="140">
        <f>IF(F458=0,0,ROUND(Q458/F458,0))</f>
        <v>0</v>
      </c>
      <c r="E458" s="159"/>
      <c r="F458" s="160"/>
      <c r="G458" s="161"/>
      <c r="H458" s="162"/>
      <c r="I458" s="160"/>
      <c r="J458" s="142" t="s">
        <v>36</v>
      </c>
      <c r="K458" s="142">
        <f>H458</f>
        <v>0</v>
      </c>
      <c r="L458" s="160"/>
      <c r="M458" s="160"/>
      <c r="N458" s="142" t="s">
        <v>36</v>
      </c>
      <c r="O458" s="142">
        <f>L458</f>
        <v>0</v>
      </c>
      <c r="P458" s="142">
        <f>H458+L458</f>
        <v>0</v>
      </c>
      <c r="Q458" s="142">
        <f>I458+M458</f>
        <v>0</v>
      </c>
      <c r="R458" s="142" t="s">
        <v>36</v>
      </c>
      <c r="S458" s="143">
        <f>P458</f>
        <v>0</v>
      </c>
    </row>
    <row r="459" spans="1:19" ht="18.75" customHeight="1" hidden="1">
      <c r="A459" s="153" t="s">
        <v>39</v>
      </c>
      <c r="B459" s="139" t="s">
        <v>36</v>
      </c>
      <c r="C459" s="140" t="s">
        <v>36</v>
      </c>
      <c r="D459" s="140" t="s">
        <v>36</v>
      </c>
      <c r="E459" s="141" t="s">
        <v>36</v>
      </c>
      <c r="F459" s="142" t="s">
        <v>36</v>
      </c>
      <c r="G459" s="143" t="s">
        <v>36</v>
      </c>
      <c r="H459" s="144" t="s">
        <v>36</v>
      </c>
      <c r="I459" s="142" t="s">
        <v>36</v>
      </c>
      <c r="J459" s="160"/>
      <c r="K459" s="142">
        <f>J459</f>
        <v>0</v>
      </c>
      <c r="L459" s="142" t="s">
        <v>36</v>
      </c>
      <c r="M459" s="142" t="s">
        <v>36</v>
      </c>
      <c r="N459" s="160"/>
      <c r="O459" s="142">
        <f>N459</f>
        <v>0</v>
      </c>
      <c r="P459" s="142" t="s">
        <v>36</v>
      </c>
      <c r="Q459" s="142" t="s">
        <v>36</v>
      </c>
      <c r="R459" s="142">
        <f>J459+N459</f>
        <v>0</v>
      </c>
      <c r="S459" s="143">
        <f>R459</f>
        <v>0</v>
      </c>
    </row>
    <row r="460" spans="1:19" ht="18.75" customHeight="1" hidden="1">
      <c r="A460" s="155" t="s">
        <v>78</v>
      </c>
      <c r="B460" s="156"/>
      <c r="C460" s="140">
        <f>IF(E460+G460=0,0,ROUND((P460-Q460)/(G460+E460)/12,0))</f>
        <v>0</v>
      </c>
      <c r="D460" s="140">
        <f>IF(F460=0,0,ROUND(Q460/F460,0))</f>
        <v>0</v>
      </c>
      <c r="E460" s="141">
        <f>E461+E462</f>
        <v>0</v>
      </c>
      <c r="F460" s="142">
        <f>F461+F462</f>
        <v>0</v>
      </c>
      <c r="G460" s="143">
        <f>G461+G462</f>
        <v>0</v>
      </c>
      <c r="H460" s="144">
        <f>H461+H462</f>
        <v>0</v>
      </c>
      <c r="I460" s="142">
        <f>I461+I462</f>
        <v>0</v>
      </c>
      <c r="J460" s="142">
        <f>J463</f>
        <v>0</v>
      </c>
      <c r="K460" s="142">
        <f>IF(H460+J460=K461+K462+K463,H460+J460,"CHYBA")</f>
        <v>0</v>
      </c>
      <c r="L460" s="142">
        <f>L461+L462</f>
        <v>0</v>
      </c>
      <c r="M460" s="142">
        <f>M461+M462</f>
        <v>0</v>
      </c>
      <c r="N460" s="142">
        <f>N463</f>
        <v>0</v>
      </c>
      <c r="O460" s="142">
        <f>IF(L460+N460=O461+O462+O463,L460+N460,"CHYBA")</f>
        <v>0</v>
      </c>
      <c r="P460" s="142">
        <f>P461+P462</f>
        <v>0</v>
      </c>
      <c r="Q460" s="142">
        <f>Q461+Q462</f>
        <v>0</v>
      </c>
      <c r="R460" s="142">
        <f>R463</f>
        <v>0</v>
      </c>
      <c r="S460" s="143">
        <f>IF(P460+R460=S461+S462+S463,P460+R460,"CHYBA")</f>
        <v>0</v>
      </c>
    </row>
    <row r="461" spans="1:19" ht="18.75" customHeight="1" hidden="1">
      <c r="A461" s="153" t="s">
        <v>37</v>
      </c>
      <c r="B461" s="139" t="s">
        <v>36</v>
      </c>
      <c r="C461" s="140">
        <f>IF(E461+G461=0,0,ROUND((P461-Q461)/(G461+E461)/12,0))</f>
        <v>0</v>
      </c>
      <c r="D461" s="140">
        <f>IF(F461=0,0,ROUND(Q461/F461,0))</f>
        <v>0</v>
      </c>
      <c r="E461" s="159"/>
      <c r="F461" s="160"/>
      <c r="G461" s="161"/>
      <c r="H461" s="162"/>
      <c r="I461" s="160"/>
      <c r="J461" s="142" t="s">
        <v>36</v>
      </c>
      <c r="K461" s="142">
        <f>H461</f>
        <v>0</v>
      </c>
      <c r="L461" s="160"/>
      <c r="M461" s="160"/>
      <c r="N461" s="142" t="s">
        <v>36</v>
      </c>
      <c r="O461" s="142">
        <f>L461</f>
        <v>0</v>
      </c>
      <c r="P461" s="142">
        <f>H461+L461</f>
        <v>0</v>
      </c>
      <c r="Q461" s="142">
        <f>I461+M461</f>
        <v>0</v>
      </c>
      <c r="R461" s="142" t="s">
        <v>36</v>
      </c>
      <c r="S461" s="143">
        <f>P461</f>
        <v>0</v>
      </c>
    </row>
    <row r="462" spans="1:19" ht="18.75" customHeight="1" hidden="1">
      <c r="A462" s="153" t="s">
        <v>38</v>
      </c>
      <c r="B462" s="139" t="s">
        <v>36</v>
      </c>
      <c r="C462" s="140">
        <f>IF(E462+G462=0,0,ROUND((P462-Q462)/(G462+E462)/12,0))</f>
        <v>0</v>
      </c>
      <c r="D462" s="140">
        <f>IF(F462=0,0,ROUND(Q462/F462,0))</f>
        <v>0</v>
      </c>
      <c r="E462" s="159"/>
      <c r="F462" s="160"/>
      <c r="G462" s="161"/>
      <c r="H462" s="162"/>
      <c r="I462" s="160"/>
      <c r="J462" s="142" t="s">
        <v>36</v>
      </c>
      <c r="K462" s="142">
        <f>H462</f>
        <v>0</v>
      </c>
      <c r="L462" s="160"/>
      <c r="M462" s="160"/>
      <c r="N462" s="142" t="s">
        <v>36</v>
      </c>
      <c r="O462" s="142">
        <f>L462</f>
        <v>0</v>
      </c>
      <c r="P462" s="142">
        <f>H462+L462</f>
        <v>0</v>
      </c>
      <c r="Q462" s="142">
        <f>I462+M462</f>
        <v>0</v>
      </c>
      <c r="R462" s="142" t="s">
        <v>36</v>
      </c>
      <c r="S462" s="143">
        <f>P462</f>
        <v>0</v>
      </c>
    </row>
    <row r="463" spans="1:19" ht="18.75" customHeight="1" hidden="1">
      <c r="A463" s="171" t="s">
        <v>39</v>
      </c>
      <c r="B463" s="172" t="s">
        <v>36</v>
      </c>
      <c r="C463" s="173" t="s">
        <v>36</v>
      </c>
      <c r="D463" s="173" t="s">
        <v>36</v>
      </c>
      <c r="E463" s="174" t="s">
        <v>36</v>
      </c>
      <c r="F463" s="175" t="s">
        <v>36</v>
      </c>
      <c r="G463" s="176" t="s">
        <v>36</v>
      </c>
      <c r="H463" s="177" t="s">
        <v>36</v>
      </c>
      <c r="I463" s="175" t="s">
        <v>36</v>
      </c>
      <c r="J463" s="178"/>
      <c r="K463" s="175">
        <f>J463</f>
        <v>0</v>
      </c>
      <c r="L463" s="175" t="s">
        <v>36</v>
      </c>
      <c r="M463" s="175" t="s">
        <v>36</v>
      </c>
      <c r="N463" s="178"/>
      <c r="O463" s="175">
        <f>N463</f>
        <v>0</v>
      </c>
      <c r="P463" s="175" t="s">
        <v>36</v>
      </c>
      <c r="Q463" s="175" t="s">
        <v>36</v>
      </c>
      <c r="R463" s="175">
        <f>J463+N463</f>
        <v>0</v>
      </c>
      <c r="S463" s="176">
        <f>R463</f>
        <v>0</v>
      </c>
    </row>
    <row r="464" spans="1:19" ht="18.75" customHeight="1" hidden="1">
      <c r="A464" s="179" t="s">
        <v>44</v>
      </c>
      <c r="B464" s="180" t="s">
        <v>36</v>
      </c>
      <c r="C464" s="181">
        <f>IF(E464+G464=0,0,ROUND((P464-Q464)/(G464+E464)/12,0))</f>
        <v>0</v>
      </c>
      <c r="D464" s="181">
        <f>IF(F464=0,0,ROUND(Q464/F464,0))</f>
        <v>0</v>
      </c>
      <c r="E464" s="182">
        <f>E465+E466</f>
        <v>0</v>
      </c>
      <c r="F464" s="183">
        <f>F465+F466</f>
        <v>0</v>
      </c>
      <c r="G464" s="184">
        <f>G465+G466</f>
        <v>0</v>
      </c>
      <c r="H464" s="185">
        <f>H465+H466</f>
        <v>0</v>
      </c>
      <c r="I464" s="183">
        <f>I465+I466</f>
        <v>0</v>
      </c>
      <c r="J464" s="183">
        <f>J467</f>
        <v>0</v>
      </c>
      <c r="K464" s="183">
        <f>IF(H464+J464=K465+K466+K467,H464+J464,"CHYBA")</f>
        <v>0</v>
      </c>
      <c r="L464" s="183">
        <f>L465+L466</f>
        <v>0</v>
      </c>
      <c r="M464" s="183">
        <f>M465+M466</f>
        <v>0</v>
      </c>
      <c r="N464" s="183">
        <f>N467</f>
        <v>0</v>
      </c>
      <c r="O464" s="183">
        <f>IF(L464+N464=O465+O466+O467,L464+N464,"CHYBA")</f>
        <v>0</v>
      </c>
      <c r="P464" s="183">
        <f>P465+P466</f>
        <v>0</v>
      </c>
      <c r="Q464" s="183">
        <f>Q465+Q466</f>
        <v>0</v>
      </c>
      <c r="R464" s="183">
        <f>R467</f>
        <v>0</v>
      </c>
      <c r="S464" s="184">
        <f>IF(P464+R464=S465+S466+S467,P464+R464,"CHYBA")</f>
        <v>0</v>
      </c>
    </row>
    <row r="465" spans="1:19" ht="18.75" customHeight="1" hidden="1">
      <c r="A465" s="153" t="s">
        <v>37</v>
      </c>
      <c r="B465" s="139" t="s">
        <v>36</v>
      </c>
      <c r="C465" s="140">
        <f>IF(E465+G465=0,0,ROUND((P465-Q465)/(G465+E465)/12,0))</f>
        <v>0</v>
      </c>
      <c r="D465" s="140">
        <f>IF(F465=0,0,ROUND(Q465/F465,0))</f>
        <v>0</v>
      </c>
      <c r="E465" s="141">
        <f aca="true" t="shared" si="21" ref="E465:I466">E469+E473+E477+E481+E485+E489+E493</f>
        <v>0</v>
      </c>
      <c r="F465" s="142">
        <f t="shared" si="21"/>
        <v>0</v>
      </c>
      <c r="G465" s="143">
        <f t="shared" si="21"/>
        <v>0</v>
      </c>
      <c r="H465" s="144">
        <f t="shared" si="21"/>
        <v>0</v>
      </c>
      <c r="I465" s="142">
        <f t="shared" si="21"/>
        <v>0</v>
      </c>
      <c r="J465" s="142" t="s">
        <v>36</v>
      </c>
      <c r="K465" s="142">
        <f>H465</f>
        <v>0</v>
      </c>
      <c r="L465" s="142">
        <f>L469+L473+L477+L481+L485+L489+L493</f>
        <v>0</v>
      </c>
      <c r="M465" s="142">
        <f>M469+M473+M477+M481+M485+M489+M493</f>
        <v>0</v>
      </c>
      <c r="N465" s="142" t="s">
        <v>36</v>
      </c>
      <c r="O465" s="142">
        <f>L465</f>
        <v>0</v>
      </c>
      <c r="P465" s="142">
        <f>H465+L465</f>
        <v>0</v>
      </c>
      <c r="Q465" s="142">
        <f>I465+M465</f>
        <v>0</v>
      </c>
      <c r="R465" s="142" t="s">
        <v>36</v>
      </c>
      <c r="S465" s="143">
        <f>P465</f>
        <v>0</v>
      </c>
    </row>
    <row r="466" spans="1:19" ht="18.75" customHeight="1" hidden="1">
      <c r="A466" s="153" t="s">
        <v>38</v>
      </c>
      <c r="B466" s="139" t="s">
        <v>36</v>
      </c>
      <c r="C466" s="140">
        <f>IF(E466+G466=0,0,ROUND((P466-Q466)/(G466+E466)/12,0))</f>
        <v>0</v>
      </c>
      <c r="D466" s="140">
        <f>IF(F466=0,0,ROUND(Q466/F466,0))</f>
        <v>0</v>
      </c>
      <c r="E466" s="141">
        <f t="shared" si="21"/>
        <v>0</v>
      </c>
      <c r="F466" s="142">
        <f t="shared" si="21"/>
        <v>0</v>
      </c>
      <c r="G466" s="143">
        <f t="shared" si="21"/>
        <v>0</v>
      </c>
      <c r="H466" s="144">
        <f t="shared" si="21"/>
        <v>0</v>
      </c>
      <c r="I466" s="142">
        <f t="shared" si="21"/>
        <v>0</v>
      </c>
      <c r="J466" s="142" t="s">
        <v>36</v>
      </c>
      <c r="K466" s="142">
        <f>H466</f>
        <v>0</v>
      </c>
      <c r="L466" s="142">
        <f>L470+L474+L478+L482+L486+L490+L494</f>
        <v>0</v>
      </c>
      <c r="M466" s="142">
        <f>M470+M474+M478+M482+M486+M490+M494</f>
        <v>0</v>
      </c>
      <c r="N466" s="142" t="s">
        <v>36</v>
      </c>
      <c r="O466" s="142">
        <f>L466</f>
        <v>0</v>
      </c>
      <c r="P466" s="142">
        <f>H466+L466</f>
        <v>0</v>
      </c>
      <c r="Q466" s="142">
        <f>I466+M466</f>
        <v>0</v>
      </c>
      <c r="R466" s="142" t="s">
        <v>36</v>
      </c>
      <c r="S466" s="143">
        <f>P466</f>
        <v>0</v>
      </c>
    </row>
    <row r="467" spans="1:19" ht="18.75" customHeight="1" hidden="1">
      <c r="A467" s="153" t="s">
        <v>39</v>
      </c>
      <c r="B467" s="139" t="s">
        <v>36</v>
      </c>
      <c r="C467" s="140" t="s">
        <v>36</v>
      </c>
      <c r="D467" s="140" t="s">
        <v>36</v>
      </c>
      <c r="E467" s="141" t="s">
        <v>36</v>
      </c>
      <c r="F467" s="142" t="s">
        <v>36</v>
      </c>
      <c r="G467" s="143" t="s">
        <v>36</v>
      </c>
      <c r="H467" s="144" t="s">
        <v>36</v>
      </c>
      <c r="I467" s="142" t="s">
        <v>36</v>
      </c>
      <c r="J467" s="142">
        <f>J471+J475+J479+J483+J487+J491+J495</f>
        <v>0</v>
      </c>
      <c r="K467" s="142">
        <f>J467</f>
        <v>0</v>
      </c>
      <c r="L467" s="142" t="s">
        <v>36</v>
      </c>
      <c r="M467" s="142" t="s">
        <v>36</v>
      </c>
      <c r="N467" s="142">
        <f>N471+N475+N479+N483+N487+N491+N495</f>
        <v>0</v>
      </c>
      <c r="O467" s="142">
        <f>N467</f>
        <v>0</v>
      </c>
      <c r="P467" s="142" t="s">
        <v>36</v>
      </c>
      <c r="Q467" s="142" t="s">
        <v>36</v>
      </c>
      <c r="R467" s="142">
        <f>J467+N467</f>
        <v>0</v>
      </c>
      <c r="S467" s="143">
        <f>R467</f>
        <v>0</v>
      </c>
    </row>
    <row r="468" spans="1:19" ht="18.75" customHeight="1" hidden="1">
      <c r="A468" s="155" t="s">
        <v>78</v>
      </c>
      <c r="B468" s="156"/>
      <c r="C468" s="140">
        <f>IF(E468+G468=0,0,ROUND((P468-Q468)/(G468+E468)/12,0))</f>
        <v>0</v>
      </c>
      <c r="D468" s="140">
        <f>IF(F468=0,0,ROUND(Q468/F468,0))</f>
        <v>0</v>
      </c>
      <c r="E468" s="141">
        <f>E469+E470</f>
        <v>0</v>
      </c>
      <c r="F468" s="142">
        <f>F469+F470</f>
        <v>0</v>
      </c>
      <c r="G468" s="143">
        <f>G469+G470</f>
        <v>0</v>
      </c>
      <c r="H468" s="157">
        <f>H469+H470</f>
        <v>0</v>
      </c>
      <c r="I468" s="158">
        <f>I469+I470</f>
        <v>0</v>
      </c>
      <c r="J468" s="158">
        <f>J471</f>
        <v>0</v>
      </c>
      <c r="K468" s="158">
        <f>IF(H468+J468=K469+K470+K471,H468+J468,"CHYBA")</f>
        <v>0</v>
      </c>
      <c r="L468" s="142">
        <f>L469+L470</f>
        <v>0</v>
      </c>
      <c r="M468" s="142">
        <f>M469+M470</f>
        <v>0</v>
      </c>
      <c r="N468" s="142">
        <f>N471</f>
        <v>0</v>
      </c>
      <c r="O468" s="142">
        <f>IF(L468+N468=O469+O470+O471,L468+N468,"CHYBA")</f>
        <v>0</v>
      </c>
      <c r="P468" s="142">
        <f>P469+P470</f>
        <v>0</v>
      </c>
      <c r="Q468" s="142">
        <f>Q469+Q470</f>
        <v>0</v>
      </c>
      <c r="R468" s="142">
        <f>R471</f>
        <v>0</v>
      </c>
      <c r="S468" s="143">
        <f>IF(P468+R468=S469+S470+S471,P468+R468,"CHYBA")</f>
        <v>0</v>
      </c>
    </row>
    <row r="469" spans="1:19" ht="18.75" customHeight="1" hidden="1">
      <c r="A469" s="153" t="s">
        <v>37</v>
      </c>
      <c r="B469" s="139" t="s">
        <v>36</v>
      </c>
      <c r="C469" s="140">
        <f>IF(E469+G469=0,0,ROUND((P469-Q469)/(G469+E469)/12,0))</f>
        <v>0</v>
      </c>
      <c r="D469" s="140">
        <f>IF(F469=0,0,ROUND(Q469/F469,0))</f>
        <v>0</v>
      </c>
      <c r="E469" s="159"/>
      <c r="F469" s="160"/>
      <c r="G469" s="161"/>
      <c r="H469" s="162"/>
      <c r="I469" s="160"/>
      <c r="J469" s="158" t="s">
        <v>36</v>
      </c>
      <c r="K469" s="158">
        <f>H469</f>
        <v>0</v>
      </c>
      <c r="L469" s="160"/>
      <c r="M469" s="160"/>
      <c r="N469" s="142" t="s">
        <v>36</v>
      </c>
      <c r="O469" s="142">
        <f>L469</f>
        <v>0</v>
      </c>
      <c r="P469" s="142">
        <f>H469+L469</f>
        <v>0</v>
      </c>
      <c r="Q469" s="142">
        <f>I469+M469</f>
        <v>0</v>
      </c>
      <c r="R469" s="142" t="s">
        <v>36</v>
      </c>
      <c r="S469" s="143">
        <f>P469</f>
        <v>0</v>
      </c>
    </row>
    <row r="470" spans="1:19" ht="18.75" customHeight="1" hidden="1">
      <c r="A470" s="153" t="s">
        <v>38</v>
      </c>
      <c r="B470" s="139" t="s">
        <v>36</v>
      </c>
      <c r="C470" s="140">
        <f>IF(E470+G470=0,0,ROUND((P470-Q470)/(G470+E470)/12,0))</f>
        <v>0</v>
      </c>
      <c r="D470" s="140">
        <f>IF(F470=0,0,ROUND(Q470/F470,0))</f>
        <v>0</v>
      </c>
      <c r="E470" s="159"/>
      <c r="F470" s="160"/>
      <c r="G470" s="161"/>
      <c r="H470" s="162"/>
      <c r="I470" s="160"/>
      <c r="J470" s="158" t="s">
        <v>36</v>
      </c>
      <c r="K470" s="158">
        <f>H470</f>
        <v>0</v>
      </c>
      <c r="L470" s="160"/>
      <c r="M470" s="160"/>
      <c r="N470" s="142" t="s">
        <v>36</v>
      </c>
      <c r="O470" s="142">
        <f>L470</f>
        <v>0</v>
      </c>
      <c r="P470" s="142">
        <f>H470+L470</f>
        <v>0</v>
      </c>
      <c r="Q470" s="142">
        <f>I470+M470</f>
        <v>0</v>
      </c>
      <c r="R470" s="142" t="s">
        <v>36</v>
      </c>
      <c r="S470" s="143">
        <f>P470</f>
        <v>0</v>
      </c>
    </row>
    <row r="471" spans="1:19" ht="18.75" customHeight="1" hidden="1">
      <c r="A471" s="153" t="s">
        <v>39</v>
      </c>
      <c r="B471" s="139" t="s">
        <v>36</v>
      </c>
      <c r="C471" s="140" t="s">
        <v>36</v>
      </c>
      <c r="D471" s="140" t="s">
        <v>36</v>
      </c>
      <c r="E471" s="141" t="s">
        <v>36</v>
      </c>
      <c r="F471" s="142" t="s">
        <v>36</v>
      </c>
      <c r="G471" s="143" t="s">
        <v>36</v>
      </c>
      <c r="H471" s="144" t="s">
        <v>36</v>
      </c>
      <c r="I471" s="142" t="s">
        <v>36</v>
      </c>
      <c r="J471" s="160"/>
      <c r="K471" s="158">
        <f>J471</f>
        <v>0</v>
      </c>
      <c r="L471" s="142" t="s">
        <v>36</v>
      </c>
      <c r="M471" s="142" t="s">
        <v>36</v>
      </c>
      <c r="N471" s="160"/>
      <c r="O471" s="142">
        <f>N471</f>
        <v>0</v>
      </c>
      <c r="P471" s="142" t="s">
        <v>36</v>
      </c>
      <c r="Q471" s="142" t="s">
        <v>36</v>
      </c>
      <c r="R471" s="142">
        <f>J471+N471</f>
        <v>0</v>
      </c>
      <c r="S471" s="143">
        <f>R471</f>
        <v>0</v>
      </c>
    </row>
    <row r="472" spans="1:19" ht="18.75" customHeight="1" hidden="1">
      <c r="A472" s="155" t="s">
        <v>78</v>
      </c>
      <c r="B472" s="156"/>
      <c r="C472" s="140">
        <f>IF(E472+G472=0,0,ROUND((P472-Q472)/(G472+E472)/12,0))</f>
        <v>0</v>
      </c>
      <c r="D472" s="140">
        <f>IF(F472=0,0,ROUND(Q472/F472,0))</f>
        <v>0</v>
      </c>
      <c r="E472" s="141">
        <f>E473+E474</f>
        <v>0</v>
      </c>
      <c r="F472" s="142">
        <f>F473+F474</f>
        <v>0</v>
      </c>
      <c r="G472" s="143">
        <f>G473+G474</f>
        <v>0</v>
      </c>
      <c r="H472" s="144">
        <f>H473+H474</f>
        <v>0</v>
      </c>
      <c r="I472" s="142">
        <f>I473+I474</f>
        <v>0</v>
      </c>
      <c r="J472" s="142">
        <f>J475</f>
        <v>0</v>
      </c>
      <c r="K472" s="142">
        <f>IF(H472+J472=K473+K474+K475,H472+J472,"CHYBA")</f>
        <v>0</v>
      </c>
      <c r="L472" s="142">
        <f>L473+L474</f>
        <v>0</v>
      </c>
      <c r="M472" s="142">
        <f>M473+M474</f>
        <v>0</v>
      </c>
      <c r="N472" s="142">
        <f>N475</f>
        <v>0</v>
      </c>
      <c r="O472" s="142">
        <f>IF(L472+N472=O473+O474+O475,L472+N472,"CHYBA")</f>
        <v>0</v>
      </c>
      <c r="P472" s="142">
        <f>P473+P474</f>
        <v>0</v>
      </c>
      <c r="Q472" s="142">
        <f>Q473+Q474</f>
        <v>0</v>
      </c>
      <c r="R472" s="142">
        <f>R475</f>
        <v>0</v>
      </c>
      <c r="S472" s="143">
        <f>IF(P472+R472=S473+S474+S475,P472+R472,"CHYBA")</f>
        <v>0</v>
      </c>
    </row>
    <row r="473" spans="1:19" ht="18.75" customHeight="1" hidden="1">
      <c r="A473" s="153" t="s">
        <v>37</v>
      </c>
      <c r="B473" s="139" t="s">
        <v>36</v>
      </c>
      <c r="C473" s="140">
        <f>IF(E473+G473=0,0,ROUND((P473-Q473)/(G473+E473)/12,0))</f>
        <v>0</v>
      </c>
      <c r="D473" s="140">
        <f>IF(F473=0,0,ROUND(Q473/F473,0))</f>
        <v>0</v>
      </c>
      <c r="E473" s="159"/>
      <c r="F473" s="160"/>
      <c r="G473" s="161"/>
      <c r="H473" s="162"/>
      <c r="I473" s="160"/>
      <c r="J473" s="142" t="s">
        <v>36</v>
      </c>
      <c r="K473" s="142">
        <f>H473</f>
        <v>0</v>
      </c>
      <c r="L473" s="160"/>
      <c r="M473" s="160"/>
      <c r="N473" s="142" t="s">
        <v>36</v>
      </c>
      <c r="O473" s="142">
        <f>L473</f>
        <v>0</v>
      </c>
      <c r="P473" s="142">
        <f>H473+L473</f>
        <v>0</v>
      </c>
      <c r="Q473" s="142">
        <f>I473+M473</f>
        <v>0</v>
      </c>
      <c r="R473" s="142" t="s">
        <v>36</v>
      </c>
      <c r="S473" s="143">
        <f>P473</f>
        <v>0</v>
      </c>
    </row>
    <row r="474" spans="1:19" ht="18.75" customHeight="1" hidden="1">
      <c r="A474" s="153" t="s">
        <v>38</v>
      </c>
      <c r="B474" s="139" t="s">
        <v>36</v>
      </c>
      <c r="C474" s="140">
        <f>IF(E474+G474=0,0,ROUND((P474-Q474)/(G474+E474)/12,0))</f>
        <v>0</v>
      </c>
      <c r="D474" s="140">
        <f>IF(F474=0,0,ROUND(Q474/F474,0))</f>
        <v>0</v>
      </c>
      <c r="E474" s="159"/>
      <c r="F474" s="160"/>
      <c r="G474" s="161"/>
      <c r="H474" s="162"/>
      <c r="I474" s="160"/>
      <c r="J474" s="142" t="s">
        <v>36</v>
      </c>
      <c r="K474" s="142">
        <f>H474</f>
        <v>0</v>
      </c>
      <c r="L474" s="160"/>
      <c r="M474" s="160"/>
      <c r="N474" s="142" t="s">
        <v>36</v>
      </c>
      <c r="O474" s="142">
        <f>L474</f>
        <v>0</v>
      </c>
      <c r="P474" s="142">
        <f>H474+L474</f>
        <v>0</v>
      </c>
      <c r="Q474" s="142">
        <f>I474+M474</f>
        <v>0</v>
      </c>
      <c r="R474" s="142" t="s">
        <v>36</v>
      </c>
      <c r="S474" s="143">
        <f>P474</f>
        <v>0</v>
      </c>
    </row>
    <row r="475" spans="1:19" ht="18.75" customHeight="1" hidden="1">
      <c r="A475" s="153" t="s">
        <v>39</v>
      </c>
      <c r="B475" s="139" t="s">
        <v>36</v>
      </c>
      <c r="C475" s="140" t="s">
        <v>36</v>
      </c>
      <c r="D475" s="140" t="s">
        <v>36</v>
      </c>
      <c r="E475" s="141" t="s">
        <v>36</v>
      </c>
      <c r="F475" s="142" t="s">
        <v>36</v>
      </c>
      <c r="G475" s="143" t="s">
        <v>36</v>
      </c>
      <c r="H475" s="144" t="s">
        <v>36</v>
      </c>
      <c r="I475" s="142" t="s">
        <v>36</v>
      </c>
      <c r="J475" s="160"/>
      <c r="K475" s="142">
        <f>J475</f>
        <v>0</v>
      </c>
      <c r="L475" s="142" t="s">
        <v>36</v>
      </c>
      <c r="M475" s="142" t="s">
        <v>36</v>
      </c>
      <c r="N475" s="160"/>
      <c r="O475" s="142">
        <f>N475</f>
        <v>0</v>
      </c>
      <c r="P475" s="142" t="s">
        <v>36</v>
      </c>
      <c r="Q475" s="142" t="s">
        <v>36</v>
      </c>
      <c r="R475" s="142">
        <f>J475+N475</f>
        <v>0</v>
      </c>
      <c r="S475" s="143">
        <f>R475</f>
        <v>0</v>
      </c>
    </row>
    <row r="476" spans="1:19" ht="18.75" customHeight="1" hidden="1">
      <c r="A476" s="155" t="s">
        <v>78</v>
      </c>
      <c r="B476" s="156"/>
      <c r="C476" s="140">
        <f>IF(E476+G476=0,0,ROUND((P476-Q476)/(G476+E476)/12,0))</f>
        <v>0</v>
      </c>
      <c r="D476" s="140">
        <f>IF(F476=0,0,ROUND(Q476/F476,0))</f>
        <v>0</v>
      </c>
      <c r="E476" s="141">
        <f>E477+E478</f>
        <v>0</v>
      </c>
      <c r="F476" s="142">
        <f>F477+F478</f>
        <v>0</v>
      </c>
      <c r="G476" s="143">
        <f>G477+G478</f>
        <v>0</v>
      </c>
      <c r="H476" s="144">
        <f>H477+H478</f>
        <v>0</v>
      </c>
      <c r="I476" s="142">
        <f>I477+I478</f>
        <v>0</v>
      </c>
      <c r="J476" s="142">
        <f>J479</f>
        <v>0</v>
      </c>
      <c r="K476" s="142">
        <f>IF(H476+J476=K477+K478+K479,H476+J476,"CHYBA")</f>
        <v>0</v>
      </c>
      <c r="L476" s="142">
        <f>L477+L478</f>
        <v>0</v>
      </c>
      <c r="M476" s="142">
        <f>M477+M478</f>
        <v>0</v>
      </c>
      <c r="N476" s="142">
        <f>N479</f>
        <v>0</v>
      </c>
      <c r="O476" s="142">
        <f>IF(L476+N476=O477+O478+O479,L476+N476,"CHYBA")</f>
        <v>0</v>
      </c>
      <c r="P476" s="142">
        <f>P477+P478</f>
        <v>0</v>
      </c>
      <c r="Q476" s="142">
        <f>Q477+Q478</f>
        <v>0</v>
      </c>
      <c r="R476" s="142">
        <f>R479</f>
        <v>0</v>
      </c>
      <c r="S476" s="143">
        <f>IF(P476+R476=S477+S478+S479,P476+R476,"CHYBA")</f>
        <v>0</v>
      </c>
    </row>
    <row r="477" spans="1:19" ht="18.75" customHeight="1" hidden="1">
      <c r="A477" s="153" t="s">
        <v>37</v>
      </c>
      <c r="B477" s="139" t="s">
        <v>36</v>
      </c>
      <c r="C477" s="140">
        <f>IF(E477+G477=0,0,ROUND((P477-Q477)/(G477+E477)/12,0))</f>
        <v>0</v>
      </c>
      <c r="D477" s="140">
        <f>IF(F477=0,0,ROUND(Q477/F477,0))</f>
        <v>0</v>
      </c>
      <c r="E477" s="159"/>
      <c r="F477" s="160"/>
      <c r="G477" s="161"/>
      <c r="H477" s="162"/>
      <c r="I477" s="160"/>
      <c r="J477" s="142" t="s">
        <v>36</v>
      </c>
      <c r="K477" s="142">
        <f>H477</f>
        <v>0</v>
      </c>
      <c r="L477" s="160"/>
      <c r="M477" s="160"/>
      <c r="N477" s="142" t="s">
        <v>36</v>
      </c>
      <c r="O477" s="142">
        <f>L477</f>
        <v>0</v>
      </c>
      <c r="P477" s="142">
        <f>H477+L477</f>
        <v>0</v>
      </c>
      <c r="Q477" s="142">
        <f>I477+M477</f>
        <v>0</v>
      </c>
      <c r="R477" s="142" t="s">
        <v>36</v>
      </c>
      <c r="S477" s="143">
        <f>P477</f>
        <v>0</v>
      </c>
    </row>
    <row r="478" spans="1:19" ht="18.75" customHeight="1" hidden="1">
      <c r="A478" s="153" t="s">
        <v>38</v>
      </c>
      <c r="B478" s="139" t="s">
        <v>36</v>
      </c>
      <c r="C478" s="140">
        <f>IF(E478+G478=0,0,ROUND((P478-Q478)/(G478+E478)/12,0))</f>
        <v>0</v>
      </c>
      <c r="D478" s="140">
        <f>IF(F478=0,0,ROUND(Q478/F478,0))</f>
        <v>0</v>
      </c>
      <c r="E478" s="159"/>
      <c r="F478" s="160"/>
      <c r="G478" s="161"/>
      <c r="H478" s="162"/>
      <c r="I478" s="160"/>
      <c r="J478" s="142" t="s">
        <v>36</v>
      </c>
      <c r="K478" s="142">
        <f>H478</f>
        <v>0</v>
      </c>
      <c r="L478" s="160"/>
      <c r="M478" s="160"/>
      <c r="N478" s="142" t="s">
        <v>36</v>
      </c>
      <c r="O478" s="142">
        <f>L478</f>
        <v>0</v>
      </c>
      <c r="P478" s="142">
        <f>H478+L478</f>
        <v>0</v>
      </c>
      <c r="Q478" s="142">
        <f>I478+M478</f>
        <v>0</v>
      </c>
      <c r="R478" s="142" t="s">
        <v>36</v>
      </c>
      <c r="S478" s="143">
        <f>P478</f>
        <v>0</v>
      </c>
    </row>
    <row r="479" spans="1:19" ht="18.75" customHeight="1" hidden="1">
      <c r="A479" s="153" t="s">
        <v>39</v>
      </c>
      <c r="B479" s="139" t="s">
        <v>36</v>
      </c>
      <c r="C479" s="140" t="s">
        <v>36</v>
      </c>
      <c r="D479" s="140" t="s">
        <v>36</v>
      </c>
      <c r="E479" s="141" t="s">
        <v>36</v>
      </c>
      <c r="F479" s="142" t="s">
        <v>36</v>
      </c>
      <c r="G479" s="143" t="s">
        <v>36</v>
      </c>
      <c r="H479" s="144" t="s">
        <v>36</v>
      </c>
      <c r="I479" s="142" t="s">
        <v>36</v>
      </c>
      <c r="J479" s="160"/>
      <c r="K479" s="142">
        <f>J479</f>
        <v>0</v>
      </c>
      <c r="L479" s="142" t="s">
        <v>36</v>
      </c>
      <c r="M479" s="142" t="s">
        <v>36</v>
      </c>
      <c r="N479" s="160"/>
      <c r="O479" s="142">
        <f>N479</f>
        <v>0</v>
      </c>
      <c r="P479" s="142" t="s">
        <v>36</v>
      </c>
      <c r="Q479" s="142" t="s">
        <v>36</v>
      </c>
      <c r="R479" s="142">
        <f>J479+N479</f>
        <v>0</v>
      </c>
      <c r="S479" s="143">
        <f>R479</f>
        <v>0</v>
      </c>
    </row>
    <row r="480" spans="1:19" ht="18.75" customHeight="1" hidden="1">
      <c r="A480" s="155" t="s">
        <v>78</v>
      </c>
      <c r="B480" s="156"/>
      <c r="C480" s="140">
        <f>IF(E480+G480=0,0,ROUND((P480-Q480)/(G480+E480)/12,0))</f>
        <v>0</v>
      </c>
      <c r="D480" s="140">
        <f>IF(F480=0,0,ROUND(Q480/F480,0))</f>
        <v>0</v>
      </c>
      <c r="E480" s="141">
        <f>E481+E482</f>
        <v>0</v>
      </c>
      <c r="F480" s="142">
        <f>F481+F482</f>
        <v>0</v>
      </c>
      <c r="G480" s="143">
        <f>G481+G482</f>
        <v>0</v>
      </c>
      <c r="H480" s="144">
        <f>H481+H482</f>
        <v>0</v>
      </c>
      <c r="I480" s="142">
        <f>I481+I482</f>
        <v>0</v>
      </c>
      <c r="J480" s="142">
        <f>J483</f>
        <v>0</v>
      </c>
      <c r="K480" s="142">
        <f>IF(H480+J480=K481+K482+K483,H480+J480,"CHYBA")</f>
        <v>0</v>
      </c>
      <c r="L480" s="142">
        <f>L481+L482</f>
        <v>0</v>
      </c>
      <c r="M480" s="142">
        <f>M481+M482</f>
        <v>0</v>
      </c>
      <c r="N480" s="142">
        <f>N483</f>
        <v>0</v>
      </c>
      <c r="O480" s="142">
        <f>IF(L480+N480=O481+O482+O483,L480+N480,"CHYBA")</f>
        <v>0</v>
      </c>
      <c r="P480" s="142">
        <f>P481+P482</f>
        <v>0</v>
      </c>
      <c r="Q480" s="142">
        <f>Q481+Q482</f>
        <v>0</v>
      </c>
      <c r="R480" s="142">
        <f>R483</f>
        <v>0</v>
      </c>
      <c r="S480" s="143">
        <f>IF(P480+R480=S481+S482+S483,P480+R480,"CHYBA")</f>
        <v>0</v>
      </c>
    </row>
    <row r="481" spans="1:19" ht="18.75" customHeight="1" hidden="1">
      <c r="A481" s="153" t="s">
        <v>37</v>
      </c>
      <c r="B481" s="139" t="s">
        <v>36</v>
      </c>
      <c r="C481" s="140">
        <f>IF(E481+G481=0,0,ROUND((P481-Q481)/(G481+E481)/12,0))</f>
        <v>0</v>
      </c>
      <c r="D481" s="140">
        <f>IF(F481=0,0,ROUND(Q481/F481,0))</f>
        <v>0</v>
      </c>
      <c r="E481" s="159"/>
      <c r="F481" s="160"/>
      <c r="G481" s="161"/>
      <c r="H481" s="162"/>
      <c r="I481" s="160"/>
      <c r="J481" s="142" t="s">
        <v>36</v>
      </c>
      <c r="K481" s="142">
        <f>H481</f>
        <v>0</v>
      </c>
      <c r="L481" s="160"/>
      <c r="M481" s="160"/>
      <c r="N481" s="142" t="s">
        <v>36</v>
      </c>
      <c r="O481" s="142">
        <f>L481</f>
        <v>0</v>
      </c>
      <c r="P481" s="142">
        <f>H481+L481</f>
        <v>0</v>
      </c>
      <c r="Q481" s="142">
        <f>I481+M481</f>
        <v>0</v>
      </c>
      <c r="R481" s="142" t="s">
        <v>36</v>
      </c>
      <c r="S481" s="143">
        <f>P481</f>
        <v>0</v>
      </c>
    </row>
    <row r="482" spans="1:19" ht="18.75" customHeight="1" hidden="1">
      <c r="A482" s="153" t="s">
        <v>38</v>
      </c>
      <c r="B482" s="139" t="s">
        <v>36</v>
      </c>
      <c r="C482" s="140">
        <f>IF(E482+G482=0,0,ROUND((P482-Q482)/(G482+E482)/12,0))</f>
        <v>0</v>
      </c>
      <c r="D482" s="140">
        <f>IF(F482=0,0,ROUND(Q482/F482,0))</f>
        <v>0</v>
      </c>
      <c r="E482" s="159"/>
      <c r="F482" s="160"/>
      <c r="G482" s="161"/>
      <c r="H482" s="162"/>
      <c r="I482" s="160"/>
      <c r="J482" s="142" t="s">
        <v>36</v>
      </c>
      <c r="K482" s="142">
        <f>H482</f>
        <v>0</v>
      </c>
      <c r="L482" s="160"/>
      <c r="M482" s="160"/>
      <c r="N482" s="142" t="s">
        <v>36</v>
      </c>
      <c r="O482" s="142">
        <f>L482</f>
        <v>0</v>
      </c>
      <c r="P482" s="142">
        <f>H482+L482</f>
        <v>0</v>
      </c>
      <c r="Q482" s="142">
        <f>I482+M482</f>
        <v>0</v>
      </c>
      <c r="R482" s="142" t="s">
        <v>36</v>
      </c>
      <c r="S482" s="143">
        <f>P482</f>
        <v>0</v>
      </c>
    </row>
    <row r="483" spans="1:19" ht="18.75" customHeight="1" hidden="1">
      <c r="A483" s="153" t="s">
        <v>39</v>
      </c>
      <c r="B483" s="139" t="s">
        <v>36</v>
      </c>
      <c r="C483" s="140" t="s">
        <v>36</v>
      </c>
      <c r="D483" s="140" t="s">
        <v>36</v>
      </c>
      <c r="E483" s="141" t="s">
        <v>36</v>
      </c>
      <c r="F483" s="142" t="s">
        <v>36</v>
      </c>
      <c r="G483" s="143" t="s">
        <v>36</v>
      </c>
      <c r="H483" s="144" t="s">
        <v>36</v>
      </c>
      <c r="I483" s="142" t="s">
        <v>36</v>
      </c>
      <c r="J483" s="160"/>
      <c r="K483" s="142">
        <f>J483</f>
        <v>0</v>
      </c>
      <c r="L483" s="142" t="s">
        <v>36</v>
      </c>
      <c r="M483" s="142" t="s">
        <v>36</v>
      </c>
      <c r="N483" s="160"/>
      <c r="O483" s="142">
        <f>N483</f>
        <v>0</v>
      </c>
      <c r="P483" s="142" t="s">
        <v>36</v>
      </c>
      <c r="Q483" s="142" t="s">
        <v>36</v>
      </c>
      <c r="R483" s="142">
        <f>J483+N483</f>
        <v>0</v>
      </c>
      <c r="S483" s="143">
        <f>R483</f>
        <v>0</v>
      </c>
    </row>
    <row r="484" spans="1:19" ht="18.75" customHeight="1" hidden="1">
      <c r="A484" s="155" t="s">
        <v>78</v>
      </c>
      <c r="B484" s="156"/>
      <c r="C484" s="140">
        <f>IF(E484+G484=0,0,ROUND((P484-Q484)/(G484+E484)/12,0))</f>
        <v>0</v>
      </c>
      <c r="D484" s="140">
        <f>IF(F484=0,0,ROUND(Q484/F484,0))</f>
        <v>0</v>
      </c>
      <c r="E484" s="141">
        <f>E485+E486</f>
        <v>0</v>
      </c>
      <c r="F484" s="142">
        <f>F485+F486</f>
        <v>0</v>
      </c>
      <c r="G484" s="143">
        <f>G485+G486</f>
        <v>0</v>
      </c>
      <c r="H484" s="144">
        <f>H485+H486</f>
        <v>0</v>
      </c>
      <c r="I484" s="142">
        <f>I485+I486</f>
        <v>0</v>
      </c>
      <c r="J484" s="142">
        <f>J487</f>
        <v>0</v>
      </c>
      <c r="K484" s="142">
        <f>IF(H484+J484=K485+K486+K487,H484+J484,"CHYBA")</f>
        <v>0</v>
      </c>
      <c r="L484" s="142">
        <f>L485+L486</f>
        <v>0</v>
      </c>
      <c r="M484" s="142">
        <f>M485+M486</f>
        <v>0</v>
      </c>
      <c r="N484" s="142">
        <f>N487</f>
        <v>0</v>
      </c>
      <c r="O484" s="142">
        <f>IF(L484+N484=O485+O486+O487,L484+N484,"CHYBA")</f>
        <v>0</v>
      </c>
      <c r="P484" s="142">
        <f>P485+P486</f>
        <v>0</v>
      </c>
      <c r="Q484" s="142">
        <f>Q485+Q486</f>
        <v>0</v>
      </c>
      <c r="R484" s="142">
        <f>R487</f>
        <v>0</v>
      </c>
      <c r="S484" s="143">
        <f>IF(P484+R484=S485+S486+S487,P484+R484,"CHYBA")</f>
        <v>0</v>
      </c>
    </row>
    <row r="485" spans="1:19" ht="18.75" customHeight="1" hidden="1">
      <c r="A485" s="153" t="s">
        <v>37</v>
      </c>
      <c r="B485" s="139" t="s">
        <v>36</v>
      </c>
      <c r="C485" s="140">
        <f>IF(E485+G485=0,0,ROUND((P485-Q485)/(G485+E485)/12,0))</f>
        <v>0</v>
      </c>
      <c r="D485" s="140">
        <f>IF(F485=0,0,ROUND(Q485/F485,0))</f>
        <v>0</v>
      </c>
      <c r="E485" s="159"/>
      <c r="F485" s="160"/>
      <c r="G485" s="161"/>
      <c r="H485" s="162"/>
      <c r="I485" s="160"/>
      <c r="J485" s="142" t="s">
        <v>36</v>
      </c>
      <c r="K485" s="142">
        <f>H485</f>
        <v>0</v>
      </c>
      <c r="L485" s="160"/>
      <c r="M485" s="160"/>
      <c r="N485" s="142" t="s">
        <v>36</v>
      </c>
      <c r="O485" s="142">
        <f>L485</f>
        <v>0</v>
      </c>
      <c r="P485" s="142">
        <f>H485+L485</f>
        <v>0</v>
      </c>
      <c r="Q485" s="142">
        <f>I485+M485</f>
        <v>0</v>
      </c>
      <c r="R485" s="142" t="s">
        <v>36</v>
      </c>
      <c r="S485" s="143">
        <f>P485</f>
        <v>0</v>
      </c>
    </row>
    <row r="486" spans="1:19" ht="18.75" customHeight="1" hidden="1">
      <c r="A486" s="153" t="s">
        <v>38</v>
      </c>
      <c r="B486" s="139" t="s">
        <v>36</v>
      </c>
      <c r="C486" s="140">
        <f>IF(E486+G486=0,0,ROUND((P486-Q486)/(G486+E486)/12,0))</f>
        <v>0</v>
      </c>
      <c r="D486" s="140">
        <f>IF(F486=0,0,ROUND(Q486/F486,0))</f>
        <v>0</v>
      </c>
      <c r="E486" s="159"/>
      <c r="F486" s="160"/>
      <c r="G486" s="161"/>
      <c r="H486" s="162"/>
      <c r="I486" s="160"/>
      <c r="J486" s="142" t="s">
        <v>36</v>
      </c>
      <c r="K486" s="142">
        <f>H486</f>
        <v>0</v>
      </c>
      <c r="L486" s="160"/>
      <c r="M486" s="160"/>
      <c r="N486" s="142" t="s">
        <v>36</v>
      </c>
      <c r="O486" s="142">
        <f>L486</f>
        <v>0</v>
      </c>
      <c r="P486" s="142">
        <f>H486+L486</f>
        <v>0</v>
      </c>
      <c r="Q486" s="142">
        <f>I486+M486</f>
        <v>0</v>
      </c>
      <c r="R486" s="142" t="s">
        <v>36</v>
      </c>
      <c r="S486" s="143">
        <f>P486</f>
        <v>0</v>
      </c>
    </row>
    <row r="487" spans="1:19" ht="18.75" customHeight="1" hidden="1">
      <c r="A487" s="153" t="s">
        <v>39</v>
      </c>
      <c r="B487" s="139" t="s">
        <v>36</v>
      </c>
      <c r="C487" s="140" t="s">
        <v>36</v>
      </c>
      <c r="D487" s="140" t="s">
        <v>36</v>
      </c>
      <c r="E487" s="141" t="s">
        <v>36</v>
      </c>
      <c r="F487" s="142" t="s">
        <v>36</v>
      </c>
      <c r="G487" s="143" t="s">
        <v>36</v>
      </c>
      <c r="H487" s="144" t="s">
        <v>36</v>
      </c>
      <c r="I487" s="142" t="s">
        <v>36</v>
      </c>
      <c r="J487" s="160"/>
      <c r="K487" s="142">
        <f>J487</f>
        <v>0</v>
      </c>
      <c r="L487" s="142" t="s">
        <v>36</v>
      </c>
      <c r="M487" s="142" t="s">
        <v>36</v>
      </c>
      <c r="N487" s="160"/>
      <c r="O487" s="142">
        <f>N487</f>
        <v>0</v>
      </c>
      <c r="P487" s="142" t="s">
        <v>36</v>
      </c>
      <c r="Q487" s="142" t="s">
        <v>36</v>
      </c>
      <c r="R487" s="142">
        <f>J487+N487</f>
        <v>0</v>
      </c>
      <c r="S487" s="143">
        <f>R487</f>
        <v>0</v>
      </c>
    </row>
    <row r="488" spans="1:19" ht="18.75" customHeight="1" hidden="1">
      <c r="A488" s="155" t="s">
        <v>78</v>
      </c>
      <c r="B488" s="156"/>
      <c r="C488" s="140">
        <f>IF(E488+G488=0,0,ROUND((P488-Q488)/(G488+E488)/12,0))</f>
        <v>0</v>
      </c>
      <c r="D488" s="140">
        <f>IF(F488=0,0,ROUND(Q488/F488,0))</f>
        <v>0</v>
      </c>
      <c r="E488" s="141">
        <f>E489+E490</f>
        <v>0</v>
      </c>
      <c r="F488" s="142">
        <f>F489+F490</f>
        <v>0</v>
      </c>
      <c r="G488" s="143">
        <f>G489+G490</f>
        <v>0</v>
      </c>
      <c r="H488" s="144">
        <f>H489+H490</f>
        <v>0</v>
      </c>
      <c r="I488" s="142">
        <f>I489+I490</f>
        <v>0</v>
      </c>
      <c r="J488" s="142">
        <f>J491</f>
        <v>0</v>
      </c>
      <c r="K488" s="142">
        <f>IF(H488+J488=K489+K490+K491,H488+J488,"CHYBA")</f>
        <v>0</v>
      </c>
      <c r="L488" s="142">
        <f>L489+L490</f>
        <v>0</v>
      </c>
      <c r="M488" s="142">
        <f>M489+M490</f>
        <v>0</v>
      </c>
      <c r="N488" s="142">
        <f>N491</f>
        <v>0</v>
      </c>
      <c r="O488" s="142">
        <f>IF(L488+N488=O489+O490+O491,L488+N488,"CHYBA")</f>
        <v>0</v>
      </c>
      <c r="P488" s="142">
        <f>P489+P490</f>
        <v>0</v>
      </c>
      <c r="Q488" s="142">
        <f>Q489+Q490</f>
        <v>0</v>
      </c>
      <c r="R488" s="142">
        <f>R491</f>
        <v>0</v>
      </c>
      <c r="S488" s="143">
        <f>IF(P488+R488=S489+S490+S491,P488+R488,"CHYBA")</f>
        <v>0</v>
      </c>
    </row>
    <row r="489" spans="1:19" ht="18.75" customHeight="1" hidden="1">
      <c r="A489" s="153" t="s">
        <v>37</v>
      </c>
      <c r="B489" s="139" t="s">
        <v>36</v>
      </c>
      <c r="C489" s="140">
        <f>IF(E489+G489=0,0,ROUND((P489-Q489)/(G489+E489)/12,0))</f>
        <v>0</v>
      </c>
      <c r="D489" s="140">
        <f>IF(F489=0,0,ROUND(Q489/F489,0))</f>
        <v>0</v>
      </c>
      <c r="E489" s="159"/>
      <c r="F489" s="160"/>
      <c r="G489" s="161"/>
      <c r="H489" s="162"/>
      <c r="I489" s="160"/>
      <c r="J489" s="142" t="s">
        <v>36</v>
      </c>
      <c r="K489" s="142">
        <f>H489</f>
        <v>0</v>
      </c>
      <c r="L489" s="160"/>
      <c r="M489" s="160"/>
      <c r="N489" s="142" t="s">
        <v>36</v>
      </c>
      <c r="O489" s="142">
        <f>L489</f>
        <v>0</v>
      </c>
      <c r="P489" s="142">
        <f>H489+L489</f>
        <v>0</v>
      </c>
      <c r="Q489" s="142">
        <f>I489+M489</f>
        <v>0</v>
      </c>
      <c r="R489" s="142" t="s">
        <v>36</v>
      </c>
      <c r="S489" s="143">
        <f>P489</f>
        <v>0</v>
      </c>
    </row>
    <row r="490" spans="1:19" ht="18.75" customHeight="1" hidden="1">
      <c r="A490" s="153" t="s">
        <v>38</v>
      </c>
      <c r="B490" s="139" t="s">
        <v>36</v>
      </c>
      <c r="C490" s="140">
        <f>IF(E490+G490=0,0,ROUND((P490-Q490)/(G490+E490)/12,0))</f>
        <v>0</v>
      </c>
      <c r="D490" s="140">
        <f>IF(F490=0,0,ROUND(Q490/F490,0))</f>
        <v>0</v>
      </c>
      <c r="E490" s="159"/>
      <c r="F490" s="160"/>
      <c r="G490" s="161"/>
      <c r="H490" s="162"/>
      <c r="I490" s="160"/>
      <c r="J490" s="142" t="s">
        <v>36</v>
      </c>
      <c r="K490" s="142">
        <f>H490</f>
        <v>0</v>
      </c>
      <c r="L490" s="160"/>
      <c r="M490" s="160"/>
      <c r="N490" s="142" t="s">
        <v>36</v>
      </c>
      <c r="O490" s="142">
        <f>L490</f>
        <v>0</v>
      </c>
      <c r="P490" s="142">
        <f>H490+L490</f>
        <v>0</v>
      </c>
      <c r="Q490" s="142">
        <f>I490+M490</f>
        <v>0</v>
      </c>
      <c r="R490" s="142" t="s">
        <v>36</v>
      </c>
      <c r="S490" s="143">
        <f>P490</f>
        <v>0</v>
      </c>
    </row>
    <row r="491" spans="1:19" ht="18.75" customHeight="1" hidden="1">
      <c r="A491" s="153" t="s">
        <v>39</v>
      </c>
      <c r="B491" s="139" t="s">
        <v>36</v>
      </c>
      <c r="C491" s="140" t="s">
        <v>36</v>
      </c>
      <c r="D491" s="140" t="s">
        <v>36</v>
      </c>
      <c r="E491" s="141" t="s">
        <v>36</v>
      </c>
      <c r="F491" s="142" t="s">
        <v>36</v>
      </c>
      <c r="G491" s="143" t="s">
        <v>36</v>
      </c>
      <c r="H491" s="144" t="s">
        <v>36</v>
      </c>
      <c r="I491" s="142" t="s">
        <v>36</v>
      </c>
      <c r="J491" s="160"/>
      <c r="K491" s="142">
        <f>J491</f>
        <v>0</v>
      </c>
      <c r="L491" s="142" t="s">
        <v>36</v>
      </c>
      <c r="M491" s="142" t="s">
        <v>36</v>
      </c>
      <c r="N491" s="160"/>
      <c r="O491" s="142">
        <f>N491</f>
        <v>0</v>
      </c>
      <c r="P491" s="142" t="s">
        <v>36</v>
      </c>
      <c r="Q491" s="142" t="s">
        <v>36</v>
      </c>
      <c r="R491" s="142">
        <f>J491+N491</f>
        <v>0</v>
      </c>
      <c r="S491" s="143">
        <f>R491</f>
        <v>0</v>
      </c>
    </row>
    <row r="492" spans="1:19" ht="18.75" customHeight="1" hidden="1">
      <c r="A492" s="155" t="s">
        <v>78</v>
      </c>
      <c r="B492" s="156"/>
      <c r="C492" s="140">
        <f>IF(E492+G492=0,0,ROUND((P492-Q492)/(G492+E492)/12,0))</f>
        <v>0</v>
      </c>
      <c r="D492" s="140">
        <f>IF(F492=0,0,ROUND(Q492/F492,0))</f>
        <v>0</v>
      </c>
      <c r="E492" s="141">
        <f>E493+E494</f>
        <v>0</v>
      </c>
      <c r="F492" s="142">
        <f>F493+F494</f>
        <v>0</v>
      </c>
      <c r="G492" s="143">
        <f>G493+G494</f>
        <v>0</v>
      </c>
      <c r="H492" s="144">
        <f>H493+H494</f>
        <v>0</v>
      </c>
      <c r="I492" s="142">
        <f>I493+I494</f>
        <v>0</v>
      </c>
      <c r="J492" s="142">
        <f>J495</f>
        <v>0</v>
      </c>
      <c r="K492" s="142">
        <f>IF(H492+J492=K493+K494+K495,H492+J492,"CHYBA")</f>
        <v>0</v>
      </c>
      <c r="L492" s="142">
        <f>L493+L494</f>
        <v>0</v>
      </c>
      <c r="M492" s="142">
        <f>M493+M494</f>
        <v>0</v>
      </c>
      <c r="N492" s="142">
        <f>N495</f>
        <v>0</v>
      </c>
      <c r="O492" s="142">
        <f>IF(L492+N492=O493+O494+O495,L492+N492,"CHYBA")</f>
        <v>0</v>
      </c>
      <c r="P492" s="142">
        <f>P493+P494</f>
        <v>0</v>
      </c>
      <c r="Q492" s="142">
        <f>Q493+Q494</f>
        <v>0</v>
      </c>
      <c r="R492" s="142">
        <f>R495</f>
        <v>0</v>
      </c>
      <c r="S492" s="143">
        <f>IF(P492+R492=S493+S494+S495,P492+R492,"CHYBA")</f>
        <v>0</v>
      </c>
    </row>
    <row r="493" spans="1:19" ht="18.75" customHeight="1" hidden="1">
      <c r="A493" s="153" t="s">
        <v>37</v>
      </c>
      <c r="B493" s="139" t="s">
        <v>36</v>
      </c>
      <c r="C493" s="140">
        <f>IF(E493+G493=0,0,ROUND((P493-Q493)/(G493+E493)/12,0))</f>
        <v>0</v>
      </c>
      <c r="D493" s="140">
        <f>IF(F493=0,0,ROUND(Q493/F493,0))</f>
        <v>0</v>
      </c>
      <c r="E493" s="159"/>
      <c r="F493" s="160"/>
      <c r="G493" s="161"/>
      <c r="H493" s="162"/>
      <c r="I493" s="160"/>
      <c r="J493" s="142" t="s">
        <v>36</v>
      </c>
      <c r="K493" s="142">
        <f>H493</f>
        <v>0</v>
      </c>
      <c r="L493" s="160"/>
      <c r="M493" s="160"/>
      <c r="N493" s="142" t="s">
        <v>36</v>
      </c>
      <c r="O493" s="142">
        <f>L493</f>
        <v>0</v>
      </c>
      <c r="P493" s="142">
        <f>H493+L493</f>
        <v>0</v>
      </c>
      <c r="Q493" s="142">
        <f>I493+M493</f>
        <v>0</v>
      </c>
      <c r="R493" s="142" t="s">
        <v>36</v>
      </c>
      <c r="S493" s="143">
        <f>P493</f>
        <v>0</v>
      </c>
    </row>
    <row r="494" spans="1:19" ht="18.75" customHeight="1" hidden="1">
      <c r="A494" s="153" t="s">
        <v>38</v>
      </c>
      <c r="B494" s="139" t="s">
        <v>36</v>
      </c>
      <c r="C494" s="140">
        <f>IF(E494+G494=0,0,ROUND((P494-Q494)/(G494+E494)/12,0))</f>
        <v>0</v>
      </c>
      <c r="D494" s="140">
        <f>IF(F494=0,0,ROUND(Q494/F494,0))</f>
        <v>0</v>
      </c>
      <c r="E494" s="159"/>
      <c r="F494" s="160"/>
      <c r="G494" s="161"/>
      <c r="H494" s="162"/>
      <c r="I494" s="160"/>
      <c r="J494" s="142" t="s">
        <v>36</v>
      </c>
      <c r="K494" s="142">
        <f>H494</f>
        <v>0</v>
      </c>
      <c r="L494" s="160"/>
      <c r="M494" s="160"/>
      <c r="N494" s="142" t="s">
        <v>36</v>
      </c>
      <c r="O494" s="142">
        <f>L494</f>
        <v>0</v>
      </c>
      <c r="P494" s="142">
        <f>H494+L494</f>
        <v>0</v>
      </c>
      <c r="Q494" s="142">
        <f>I494+M494</f>
        <v>0</v>
      </c>
      <c r="R494" s="142" t="s">
        <v>36</v>
      </c>
      <c r="S494" s="143">
        <f>P494</f>
        <v>0</v>
      </c>
    </row>
    <row r="495" spans="1:19" ht="18.75" customHeight="1" hidden="1">
      <c r="A495" s="171" t="s">
        <v>39</v>
      </c>
      <c r="B495" s="172" t="s">
        <v>36</v>
      </c>
      <c r="C495" s="173" t="s">
        <v>36</v>
      </c>
      <c r="D495" s="173" t="s">
        <v>36</v>
      </c>
      <c r="E495" s="174" t="s">
        <v>36</v>
      </c>
      <c r="F495" s="175" t="s">
        <v>36</v>
      </c>
      <c r="G495" s="176" t="s">
        <v>36</v>
      </c>
      <c r="H495" s="177" t="s">
        <v>36</v>
      </c>
      <c r="I495" s="175" t="s">
        <v>36</v>
      </c>
      <c r="J495" s="178"/>
      <c r="K495" s="175">
        <f>J495</f>
        <v>0</v>
      </c>
      <c r="L495" s="175" t="s">
        <v>36</v>
      </c>
      <c r="M495" s="175" t="s">
        <v>36</v>
      </c>
      <c r="N495" s="178"/>
      <c r="O495" s="175">
        <f>N495</f>
        <v>0</v>
      </c>
      <c r="P495" s="175" t="s">
        <v>36</v>
      </c>
      <c r="Q495" s="175" t="s">
        <v>36</v>
      </c>
      <c r="R495" s="175">
        <f>J495+N495</f>
        <v>0</v>
      </c>
      <c r="S495" s="176">
        <f>R495</f>
        <v>0</v>
      </c>
    </row>
    <row r="496" spans="1:19" ht="18.75" customHeight="1" hidden="1">
      <c r="A496" s="179" t="s">
        <v>44</v>
      </c>
      <c r="B496" s="180" t="s">
        <v>36</v>
      </c>
      <c r="C496" s="181">
        <f>IF(E496+G496=0,0,ROUND((P496-Q496)/(G496+E496)/12,0))</f>
        <v>0</v>
      </c>
      <c r="D496" s="181">
        <f>IF(F496=0,0,ROUND(Q496/F496,0))</f>
        <v>0</v>
      </c>
      <c r="E496" s="182">
        <f>E497+E498</f>
        <v>0</v>
      </c>
      <c r="F496" s="183">
        <f>F497+F498</f>
        <v>0</v>
      </c>
      <c r="G496" s="184">
        <f>G497+G498</f>
        <v>0</v>
      </c>
      <c r="H496" s="185">
        <f>H497+H498</f>
        <v>0</v>
      </c>
      <c r="I496" s="183">
        <f>I497+I498</f>
        <v>0</v>
      </c>
      <c r="J496" s="183">
        <f>J499</f>
        <v>0</v>
      </c>
      <c r="K496" s="183">
        <f>IF(H496+J496=K497+K498+K499,H496+J496,"CHYBA")</f>
        <v>0</v>
      </c>
      <c r="L496" s="183">
        <f>L497+L498</f>
        <v>0</v>
      </c>
      <c r="M496" s="183">
        <f>M497+M498</f>
        <v>0</v>
      </c>
      <c r="N496" s="183">
        <f>N499</f>
        <v>0</v>
      </c>
      <c r="O496" s="183">
        <f>IF(L496+N496=O497+O498+O499,L496+N496,"CHYBA")</f>
        <v>0</v>
      </c>
      <c r="P496" s="183">
        <f>P497+P498</f>
        <v>0</v>
      </c>
      <c r="Q496" s="183">
        <f>Q497+Q498</f>
        <v>0</v>
      </c>
      <c r="R496" s="183">
        <f>R499</f>
        <v>0</v>
      </c>
      <c r="S496" s="184">
        <f>IF(P496+R496=S497+S498+S499,P496+R496,"CHYBA")</f>
        <v>0</v>
      </c>
    </row>
    <row r="497" spans="1:19" ht="18.75" customHeight="1" hidden="1">
      <c r="A497" s="153" t="s">
        <v>37</v>
      </c>
      <c r="B497" s="139" t="s">
        <v>36</v>
      </c>
      <c r="C497" s="140">
        <f>IF(E497+G497=0,0,ROUND((P497-Q497)/(G497+E497)/12,0))</f>
        <v>0</v>
      </c>
      <c r="D497" s="140">
        <f>IF(F497=0,0,ROUND(Q497/F497,0))</f>
        <v>0</v>
      </c>
      <c r="E497" s="141">
        <f aca="true" t="shared" si="22" ref="E497:I498">E501+E505+E509+E513+E517+E521+E525</f>
        <v>0</v>
      </c>
      <c r="F497" s="142">
        <f t="shared" si="22"/>
        <v>0</v>
      </c>
      <c r="G497" s="143">
        <f t="shared" si="22"/>
        <v>0</v>
      </c>
      <c r="H497" s="144">
        <f t="shared" si="22"/>
        <v>0</v>
      </c>
      <c r="I497" s="142">
        <f t="shared" si="22"/>
        <v>0</v>
      </c>
      <c r="J497" s="142" t="s">
        <v>36</v>
      </c>
      <c r="K497" s="142">
        <f>H497</f>
        <v>0</v>
      </c>
      <c r="L497" s="142">
        <f>L501+L505+L509+L513+L517+L521+L525</f>
        <v>0</v>
      </c>
      <c r="M497" s="142">
        <f>M501+M505+M509+M513+M517+M521+M525</f>
        <v>0</v>
      </c>
      <c r="N497" s="142" t="s">
        <v>36</v>
      </c>
      <c r="O497" s="142">
        <f>L497</f>
        <v>0</v>
      </c>
      <c r="P497" s="142">
        <f>H497+L497</f>
        <v>0</v>
      </c>
      <c r="Q497" s="142">
        <f>I497+M497</f>
        <v>0</v>
      </c>
      <c r="R497" s="142" t="s">
        <v>36</v>
      </c>
      <c r="S497" s="143">
        <f>P497</f>
        <v>0</v>
      </c>
    </row>
    <row r="498" spans="1:19" ht="18.75" customHeight="1" hidden="1">
      <c r="A498" s="153" t="s">
        <v>38</v>
      </c>
      <c r="B498" s="139" t="s">
        <v>36</v>
      </c>
      <c r="C498" s="140">
        <f>IF(E498+G498=0,0,ROUND((P498-Q498)/(G498+E498)/12,0))</f>
        <v>0</v>
      </c>
      <c r="D498" s="140">
        <f>IF(F498=0,0,ROUND(Q498/F498,0))</f>
        <v>0</v>
      </c>
      <c r="E498" s="141">
        <f t="shared" si="22"/>
        <v>0</v>
      </c>
      <c r="F498" s="142">
        <f t="shared" si="22"/>
        <v>0</v>
      </c>
      <c r="G498" s="143">
        <f t="shared" si="22"/>
        <v>0</v>
      </c>
      <c r="H498" s="144">
        <f t="shared" si="22"/>
        <v>0</v>
      </c>
      <c r="I498" s="142">
        <f t="shared" si="22"/>
        <v>0</v>
      </c>
      <c r="J498" s="142" t="s">
        <v>36</v>
      </c>
      <c r="K498" s="142">
        <f>H498</f>
        <v>0</v>
      </c>
      <c r="L498" s="142">
        <f>L502+L506+L510+L514+L518+L522+L526</f>
        <v>0</v>
      </c>
      <c r="M498" s="142">
        <f>M502+M506+M510+M514+M518+M522+M526</f>
        <v>0</v>
      </c>
      <c r="N498" s="142" t="s">
        <v>36</v>
      </c>
      <c r="O498" s="142">
        <f>L498</f>
        <v>0</v>
      </c>
      <c r="P498" s="142">
        <f>H498+L498</f>
        <v>0</v>
      </c>
      <c r="Q498" s="142">
        <f>I498+M498</f>
        <v>0</v>
      </c>
      <c r="R498" s="142" t="s">
        <v>36</v>
      </c>
      <c r="S498" s="143">
        <f>P498</f>
        <v>0</v>
      </c>
    </row>
    <row r="499" spans="1:19" ht="18.75" customHeight="1" hidden="1">
      <c r="A499" s="153" t="s">
        <v>39</v>
      </c>
      <c r="B499" s="139" t="s">
        <v>36</v>
      </c>
      <c r="C499" s="140" t="s">
        <v>36</v>
      </c>
      <c r="D499" s="140" t="s">
        <v>36</v>
      </c>
      <c r="E499" s="141" t="s">
        <v>36</v>
      </c>
      <c r="F499" s="142" t="s">
        <v>36</v>
      </c>
      <c r="G499" s="143" t="s">
        <v>36</v>
      </c>
      <c r="H499" s="144" t="s">
        <v>36</v>
      </c>
      <c r="I499" s="142" t="s">
        <v>36</v>
      </c>
      <c r="J499" s="142">
        <f>J503+J507+J511+J515+J519+J523+J527</f>
        <v>0</v>
      </c>
      <c r="K499" s="142">
        <f>J499</f>
        <v>0</v>
      </c>
      <c r="L499" s="142" t="s">
        <v>36</v>
      </c>
      <c r="M499" s="142" t="s">
        <v>36</v>
      </c>
      <c r="N499" s="142">
        <f>N503+N507+N511+N515+N519+N523+N527</f>
        <v>0</v>
      </c>
      <c r="O499" s="142">
        <f>N499</f>
        <v>0</v>
      </c>
      <c r="P499" s="142" t="s">
        <v>36</v>
      </c>
      <c r="Q499" s="142" t="s">
        <v>36</v>
      </c>
      <c r="R499" s="142">
        <f>J499+N499</f>
        <v>0</v>
      </c>
      <c r="S499" s="143">
        <f>R499</f>
        <v>0</v>
      </c>
    </row>
    <row r="500" spans="1:19" ht="18.75" customHeight="1" hidden="1">
      <c r="A500" s="155" t="s">
        <v>78</v>
      </c>
      <c r="B500" s="156"/>
      <c r="C500" s="140">
        <f>IF(E500+G500=0,0,ROUND((P500-Q500)/(G500+E500)/12,0))</f>
        <v>0</v>
      </c>
      <c r="D500" s="140">
        <f>IF(F500=0,0,ROUND(Q500/F500,0))</f>
        <v>0</v>
      </c>
      <c r="E500" s="141">
        <f>E501+E502</f>
        <v>0</v>
      </c>
      <c r="F500" s="142">
        <f>F501+F502</f>
        <v>0</v>
      </c>
      <c r="G500" s="143">
        <f>G501+G502</f>
        <v>0</v>
      </c>
      <c r="H500" s="157">
        <f>H501+H502</f>
        <v>0</v>
      </c>
      <c r="I500" s="158">
        <f>I501+I502</f>
        <v>0</v>
      </c>
      <c r="J500" s="158">
        <f>J503</f>
        <v>0</v>
      </c>
      <c r="K500" s="158">
        <f>IF(H500+J500=K501+K502+K503,H500+J500,"CHYBA")</f>
        <v>0</v>
      </c>
      <c r="L500" s="142">
        <f>L501+L502</f>
        <v>0</v>
      </c>
      <c r="M500" s="142">
        <f>M501+M502</f>
        <v>0</v>
      </c>
      <c r="N500" s="142">
        <f>N503</f>
        <v>0</v>
      </c>
      <c r="O500" s="142">
        <f>IF(L500+N500=O501+O502+O503,L500+N500,"CHYBA")</f>
        <v>0</v>
      </c>
      <c r="P500" s="142">
        <f>P501+P502</f>
        <v>0</v>
      </c>
      <c r="Q500" s="142">
        <f>Q501+Q502</f>
        <v>0</v>
      </c>
      <c r="R500" s="142">
        <f>R503</f>
        <v>0</v>
      </c>
      <c r="S500" s="143">
        <f>IF(P500+R500=S501+S502+S503,P500+R500,"CHYBA")</f>
        <v>0</v>
      </c>
    </row>
    <row r="501" spans="1:19" ht="18.75" customHeight="1" hidden="1">
      <c r="A501" s="153" t="s">
        <v>37</v>
      </c>
      <c r="B501" s="139" t="s">
        <v>36</v>
      </c>
      <c r="C501" s="140">
        <f>IF(E501+G501=0,0,ROUND((P501-Q501)/(G501+E501)/12,0))</f>
        <v>0</v>
      </c>
      <c r="D501" s="140">
        <f>IF(F501=0,0,ROUND(Q501/F501,0))</f>
        <v>0</v>
      </c>
      <c r="E501" s="159"/>
      <c r="F501" s="160"/>
      <c r="G501" s="161"/>
      <c r="H501" s="162"/>
      <c r="I501" s="160"/>
      <c r="J501" s="158" t="s">
        <v>36</v>
      </c>
      <c r="K501" s="158">
        <f>H501</f>
        <v>0</v>
      </c>
      <c r="L501" s="160"/>
      <c r="M501" s="160"/>
      <c r="N501" s="142" t="s">
        <v>36</v>
      </c>
      <c r="O501" s="142">
        <f>L501</f>
        <v>0</v>
      </c>
      <c r="P501" s="142">
        <f>H501+L501</f>
        <v>0</v>
      </c>
      <c r="Q501" s="142">
        <f>I501+M501</f>
        <v>0</v>
      </c>
      <c r="R501" s="142" t="s">
        <v>36</v>
      </c>
      <c r="S501" s="143">
        <f>P501</f>
        <v>0</v>
      </c>
    </row>
    <row r="502" spans="1:19" ht="18.75" customHeight="1" hidden="1">
      <c r="A502" s="153" t="s">
        <v>38</v>
      </c>
      <c r="B502" s="139" t="s">
        <v>36</v>
      </c>
      <c r="C502" s="140">
        <f>IF(E502+G502=0,0,ROUND((P502-Q502)/(G502+E502)/12,0))</f>
        <v>0</v>
      </c>
      <c r="D502" s="140">
        <f>IF(F502=0,0,ROUND(Q502/F502,0))</f>
        <v>0</v>
      </c>
      <c r="E502" s="159"/>
      <c r="F502" s="160"/>
      <c r="G502" s="161"/>
      <c r="H502" s="162"/>
      <c r="I502" s="160"/>
      <c r="J502" s="158" t="s">
        <v>36</v>
      </c>
      <c r="K502" s="158">
        <f>H502</f>
        <v>0</v>
      </c>
      <c r="L502" s="160"/>
      <c r="M502" s="160"/>
      <c r="N502" s="142" t="s">
        <v>36</v>
      </c>
      <c r="O502" s="142">
        <f>L502</f>
        <v>0</v>
      </c>
      <c r="P502" s="142">
        <f>H502+L502</f>
        <v>0</v>
      </c>
      <c r="Q502" s="142">
        <f>I502+M502</f>
        <v>0</v>
      </c>
      <c r="R502" s="142" t="s">
        <v>36</v>
      </c>
      <c r="S502" s="143">
        <f>P502</f>
        <v>0</v>
      </c>
    </row>
    <row r="503" spans="1:19" ht="18.75" customHeight="1" hidden="1">
      <c r="A503" s="153" t="s">
        <v>39</v>
      </c>
      <c r="B503" s="139" t="s">
        <v>36</v>
      </c>
      <c r="C503" s="140" t="s">
        <v>36</v>
      </c>
      <c r="D503" s="140" t="s">
        <v>36</v>
      </c>
      <c r="E503" s="141" t="s">
        <v>36</v>
      </c>
      <c r="F503" s="142" t="s">
        <v>36</v>
      </c>
      <c r="G503" s="143" t="s">
        <v>36</v>
      </c>
      <c r="H503" s="144" t="s">
        <v>36</v>
      </c>
      <c r="I503" s="142" t="s">
        <v>36</v>
      </c>
      <c r="J503" s="160"/>
      <c r="K503" s="158">
        <f>J503</f>
        <v>0</v>
      </c>
      <c r="L503" s="142" t="s">
        <v>36</v>
      </c>
      <c r="M503" s="142" t="s">
        <v>36</v>
      </c>
      <c r="N503" s="160"/>
      <c r="O503" s="142">
        <f>N503</f>
        <v>0</v>
      </c>
      <c r="P503" s="142" t="s">
        <v>36</v>
      </c>
      <c r="Q503" s="142" t="s">
        <v>36</v>
      </c>
      <c r="R503" s="142">
        <f>J503+N503</f>
        <v>0</v>
      </c>
      <c r="S503" s="143">
        <f>R503</f>
        <v>0</v>
      </c>
    </row>
    <row r="504" spans="1:19" ht="18.75" customHeight="1" hidden="1">
      <c r="A504" s="155" t="s">
        <v>78</v>
      </c>
      <c r="B504" s="156"/>
      <c r="C504" s="140">
        <f>IF(E504+G504=0,0,ROUND((P504-Q504)/(G504+E504)/12,0))</f>
        <v>0</v>
      </c>
      <c r="D504" s="140">
        <f>IF(F504=0,0,ROUND(Q504/F504,0))</f>
        <v>0</v>
      </c>
      <c r="E504" s="141">
        <f>E505+E506</f>
        <v>0</v>
      </c>
      <c r="F504" s="142">
        <f>F505+F506</f>
        <v>0</v>
      </c>
      <c r="G504" s="143">
        <f>G505+G506</f>
        <v>0</v>
      </c>
      <c r="H504" s="144">
        <f>H505+H506</f>
        <v>0</v>
      </c>
      <c r="I504" s="142">
        <f>I505+I506</f>
        <v>0</v>
      </c>
      <c r="J504" s="142">
        <f>J507</f>
        <v>0</v>
      </c>
      <c r="K504" s="142">
        <f>IF(H504+J504=K505+K506+K507,H504+J504,"CHYBA")</f>
        <v>0</v>
      </c>
      <c r="L504" s="142">
        <f>L505+L506</f>
        <v>0</v>
      </c>
      <c r="M504" s="142">
        <f>M505+M506</f>
        <v>0</v>
      </c>
      <c r="N504" s="142">
        <f>N507</f>
        <v>0</v>
      </c>
      <c r="O504" s="142">
        <f>IF(L504+N504=O505+O506+O507,L504+N504,"CHYBA")</f>
        <v>0</v>
      </c>
      <c r="P504" s="142">
        <f>P505+P506</f>
        <v>0</v>
      </c>
      <c r="Q504" s="142">
        <f>Q505+Q506</f>
        <v>0</v>
      </c>
      <c r="R504" s="142">
        <f>R507</f>
        <v>0</v>
      </c>
      <c r="S504" s="143">
        <f>IF(P504+R504=S505+S506+S507,P504+R504,"CHYBA")</f>
        <v>0</v>
      </c>
    </row>
    <row r="505" spans="1:19" ht="18.75" customHeight="1" hidden="1">
      <c r="A505" s="153" t="s">
        <v>37</v>
      </c>
      <c r="B505" s="139" t="s">
        <v>36</v>
      </c>
      <c r="C505" s="140">
        <f>IF(E505+G505=0,0,ROUND((P505-Q505)/(G505+E505)/12,0))</f>
        <v>0</v>
      </c>
      <c r="D505" s="140">
        <f>IF(F505=0,0,ROUND(Q505/F505,0))</f>
        <v>0</v>
      </c>
      <c r="E505" s="159"/>
      <c r="F505" s="160"/>
      <c r="G505" s="161"/>
      <c r="H505" s="162"/>
      <c r="I505" s="160"/>
      <c r="J505" s="142" t="s">
        <v>36</v>
      </c>
      <c r="K505" s="142">
        <f>H505</f>
        <v>0</v>
      </c>
      <c r="L505" s="160"/>
      <c r="M505" s="160"/>
      <c r="N505" s="142" t="s">
        <v>36</v>
      </c>
      <c r="O505" s="142">
        <f>L505</f>
        <v>0</v>
      </c>
      <c r="P505" s="142">
        <f>H505+L505</f>
        <v>0</v>
      </c>
      <c r="Q505" s="142">
        <f>I505+M505</f>
        <v>0</v>
      </c>
      <c r="R505" s="142" t="s">
        <v>36</v>
      </c>
      <c r="S505" s="143">
        <f>P505</f>
        <v>0</v>
      </c>
    </row>
    <row r="506" spans="1:19" ht="18.75" customHeight="1" hidden="1">
      <c r="A506" s="153" t="s">
        <v>38</v>
      </c>
      <c r="B506" s="139" t="s">
        <v>36</v>
      </c>
      <c r="C506" s="140">
        <f>IF(E506+G506=0,0,ROUND((P506-Q506)/(G506+E506)/12,0))</f>
        <v>0</v>
      </c>
      <c r="D506" s="140">
        <f>IF(F506=0,0,ROUND(Q506/F506,0))</f>
        <v>0</v>
      </c>
      <c r="E506" s="159"/>
      <c r="F506" s="160"/>
      <c r="G506" s="161"/>
      <c r="H506" s="162"/>
      <c r="I506" s="160"/>
      <c r="J506" s="142" t="s">
        <v>36</v>
      </c>
      <c r="K506" s="142">
        <f>H506</f>
        <v>0</v>
      </c>
      <c r="L506" s="160"/>
      <c r="M506" s="160"/>
      <c r="N506" s="142" t="s">
        <v>36</v>
      </c>
      <c r="O506" s="142">
        <f>L506</f>
        <v>0</v>
      </c>
      <c r="P506" s="142">
        <f>H506+L506</f>
        <v>0</v>
      </c>
      <c r="Q506" s="142">
        <f>I506+M506</f>
        <v>0</v>
      </c>
      <c r="R506" s="142" t="s">
        <v>36</v>
      </c>
      <c r="S506" s="143">
        <f>P506</f>
        <v>0</v>
      </c>
    </row>
    <row r="507" spans="1:19" ht="18.75" customHeight="1" hidden="1">
      <c r="A507" s="153" t="s">
        <v>39</v>
      </c>
      <c r="B507" s="139" t="s">
        <v>36</v>
      </c>
      <c r="C507" s="140" t="s">
        <v>36</v>
      </c>
      <c r="D507" s="140" t="s">
        <v>36</v>
      </c>
      <c r="E507" s="141" t="s">
        <v>36</v>
      </c>
      <c r="F507" s="142" t="s">
        <v>36</v>
      </c>
      <c r="G507" s="143" t="s">
        <v>36</v>
      </c>
      <c r="H507" s="144" t="s">
        <v>36</v>
      </c>
      <c r="I507" s="142" t="s">
        <v>36</v>
      </c>
      <c r="J507" s="160"/>
      <c r="K507" s="142">
        <f>J507</f>
        <v>0</v>
      </c>
      <c r="L507" s="142" t="s">
        <v>36</v>
      </c>
      <c r="M507" s="142" t="s">
        <v>36</v>
      </c>
      <c r="N507" s="160"/>
      <c r="O507" s="142">
        <f>N507</f>
        <v>0</v>
      </c>
      <c r="P507" s="142" t="s">
        <v>36</v>
      </c>
      <c r="Q507" s="142" t="s">
        <v>36</v>
      </c>
      <c r="R507" s="142">
        <f>J507+N507</f>
        <v>0</v>
      </c>
      <c r="S507" s="143">
        <f>R507</f>
        <v>0</v>
      </c>
    </row>
    <row r="508" spans="1:19" ht="18.75" customHeight="1" hidden="1">
      <c r="A508" s="155" t="s">
        <v>78</v>
      </c>
      <c r="B508" s="156"/>
      <c r="C508" s="140">
        <f>IF(E508+G508=0,0,ROUND((P508-Q508)/(G508+E508)/12,0))</f>
        <v>0</v>
      </c>
      <c r="D508" s="140">
        <f>IF(F508=0,0,ROUND(Q508/F508,0))</f>
        <v>0</v>
      </c>
      <c r="E508" s="141">
        <f>E509+E510</f>
        <v>0</v>
      </c>
      <c r="F508" s="142">
        <f>F509+F510</f>
        <v>0</v>
      </c>
      <c r="G508" s="143">
        <f>G509+G510</f>
        <v>0</v>
      </c>
      <c r="H508" s="144">
        <f>H509+H510</f>
        <v>0</v>
      </c>
      <c r="I508" s="142">
        <f>I509+I510</f>
        <v>0</v>
      </c>
      <c r="J508" s="142">
        <f>J511</f>
        <v>0</v>
      </c>
      <c r="K508" s="142">
        <f>IF(H508+J508=K509+K510+K511,H508+J508,"CHYBA")</f>
        <v>0</v>
      </c>
      <c r="L508" s="142">
        <f>L509+L510</f>
        <v>0</v>
      </c>
      <c r="M508" s="142">
        <f>M509+M510</f>
        <v>0</v>
      </c>
      <c r="N508" s="142">
        <f>N511</f>
        <v>0</v>
      </c>
      <c r="O508" s="142">
        <f>IF(L508+N508=O509+O510+O511,L508+N508,"CHYBA")</f>
        <v>0</v>
      </c>
      <c r="P508" s="142">
        <f>P509+P510</f>
        <v>0</v>
      </c>
      <c r="Q508" s="142">
        <f>Q509+Q510</f>
        <v>0</v>
      </c>
      <c r="R508" s="142">
        <f>R511</f>
        <v>0</v>
      </c>
      <c r="S508" s="143">
        <f>IF(P508+R508=S509+S510+S511,P508+R508,"CHYBA")</f>
        <v>0</v>
      </c>
    </row>
    <row r="509" spans="1:19" ht="18.75" customHeight="1" hidden="1">
      <c r="A509" s="153" t="s">
        <v>37</v>
      </c>
      <c r="B509" s="139" t="s">
        <v>36</v>
      </c>
      <c r="C509" s="140">
        <f>IF(E509+G509=0,0,ROUND((P509-Q509)/(G509+E509)/12,0))</f>
        <v>0</v>
      </c>
      <c r="D509" s="140">
        <f>IF(F509=0,0,ROUND(Q509/F509,0))</f>
        <v>0</v>
      </c>
      <c r="E509" s="159"/>
      <c r="F509" s="160"/>
      <c r="G509" s="161"/>
      <c r="H509" s="162"/>
      <c r="I509" s="160"/>
      <c r="J509" s="142" t="s">
        <v>36</v>
      </c>
      <c r="K509" s="142">
        <f>H509</f>
        <v>0</v>
      </c>
      <c r="L509" s="160"/>
      <c r="M509" s="160"/>
      <c r="N509" s="142" t="s">
        <v>36</v>
      </c>
      <c r="O509" s="142">
        <f>L509</f>
        <v>0</v>
      </c>
      <c r="P509" s="142">
        <f>H509+L509</f>
        <v>0</v>
      </c>
      <c r="Q509" s="142">
        <f>I509+M509</f>
        <v>0</v>
      </c>
      <c r="R509" s="142" t="s">
        <v>36</v>
      </c>
      <c r="S509" s="143">
        <f>P509</f>
        <v>0</v>
      </c>
    </row>
    <row r="510" spans="1:19" ht="18.75" customHeight="1" hidden="1">
      <c r="A510" s="153" t="s">
        <v>38</v>
      </c>
      <c r="B510" s="139" t="s">
        <v>36</v>
      </c>
      <c r="C510" s="140">
        <f>IF(E510+G510=0,0,ROUND((P510-Q510)/(G510+E510)/12,0))</f>
        <v>0</v>
      </c>
      <c r="D510" s="140">
        <f>IF(F510=0,0,ROUND(Q510/F510,0))</f>
        <v>0</v>
      </c>
      <c r="E510" s="159"/>
      <c r="F510" s="160"/>
      <c r="G510" s="161"/>
      <c r="H510" s="162"/>
      <c r="I510" s="160"/>
      <c r="J510" s="142" t="s">
        <v>36</v>
      </c>
      <c r="K510" s="142">
        <f>H510</f>
        <v>0</v>
      </c>
      <c r="L510" s="160"/>
      <c r="M510" s="160"/>
      <c r="N510" s="142" t="s">
        <v>36</v>
      </c>
      <c r="O510" s="142">
        <f>L510</f>
        <v>0</v>
      </c>
      <c r="P510" s="142">
        <f>H510+L510</f>
        <v>0</v>
      </c>
      <c r="Q510" s="142">
        <f>I510+M510</f>
        <v>0</v>
      </c>
      <c r="R510" s="142" t="s">
        <v>36</v>
      </c>
      <c r="S510" s="143">
        <f>P510</f>
        <v>0</v>
      </c>
    </row>
    <row r="511" spans="1:19" ht="18.75" customHeight="1" hidden="1">
      <c r="A511" s="153" t="s">
        <v>39</v>
      </c>
      <c r="B511" s="139" t="s">
        <v>36</v>
      </c>
      <c r="C511" s="140" t="s">
        <v>36</v>
      </c>
      <c r="D511" s="140" t="s">
        <v>36</v>
      </c>
      <c r="E511" s="141" t="s">
        <v>36</v>
      </c>
      <c r="F511" s="142" t="s">
        <v>36</v>
      </c>
      <c r="G511" s="143" t="s">
        <v>36</v>
      </c>
      <c r="H511" s="144" t="s">
        <v>36</v>
      </c>
      <c r="I511" s="142" t="s">
        <v>36</v>
      </c>
      <c r="J511" s="160"/>
      <c r="K511" s="142">
        <f>J511</f>
        <v>0</v>
      </c>
      <c r="L511" s="142" t="s">
        <v>36</v>
      </c>
      <c r="M511" s="142" t="s">
        <v>36</v>
      </c>
      <c r="N511" s="160"/>
      <c r="O511" s="142">
        <f>N511</f>
        <v>0</v>
      </c>
      <c r="P511" s="142" t="s">
        <v>36</v>
      </c>
      <c r="Q511" s="142" t="s">
        <v>36</v>
      </c>
      <c r="R511" s="142">
        <f>J511+N511</f>
        <v>0</v>
      </c>
      <c r="S511" s="143">
        <f>R511</f>
        <v>0</v>
      </c>
    </row>
    <row r="512" spans="1:19" ht="18.75" customHeight="1" hidden="1">
      <c r="A512" s="155" t="s">
        <v>78</v>
      </c>
      <c r="B512" s="156"/>
      <c r="C512" s="140">
        <f>IF(E512+G512=0,0,ROUND((P512-Q512)/(G512+E512)/12,0))</f>
        <v>0</v>
      </c>
      <c r="D512" s="140">
        <f>IF(F512=0,0,ROUND(Q512/F512,0))</f>
        <v>0</v>
      </c>
      <c r="E512" s="141">
        <f>E513+E514</f>
        <v>0</v>
      </c>
      <c r="F512" s="142">
        <f>F513+F514</f>
        <v>0</v>
      </c>
      <c r="G512" s="143">
        <f>G513+G514</f>
        <v>0</v>
      </c>
      <c r="H512" s="144">
        <f>H513+H514</f>
        <v>0</v>
      </c>
      <c r="I512" s="142">
        <f>I513+I514</f>
        <v>0</v>
      </c>
      <c r="J512" s="142">
        <f>J515</f>
        <v>0</v>
      </c>
      <c r="K512" s="142">
        <f>IF(H512+J512=K513+K514+K515,H512+J512,"CHYBA")</f>
        <v>0</v>
      </c>
      <c r="L512" s="142">
        <f>L513+L514</f>
        <v>0</v>
      </c>
      <c r="M512" s="142">
        <f>M513+M514</f>
        <v>0</v>
      </c>
      <c r="N512" s="142">
        <f>N515</f>
        <v>0</v>
      </c>
      <c r="O512" s="142">
        <f>IF(L512+N512=O513+O514+O515,L512+N512,"CHYBA")</f>
        <v>0</v>
      </c>
      <c r="P512" s="142">
        <f>P513+P514</f>
        <v>0</v>
      </c>
      <c r="Q512" s="142">
        <f>Q513+Q514</f>
        <v>0</v>
      </c>
      <c r="R512" s="142">
        <f>R515</f>
        <v>0</v>
      </c>
      <c r="S512" s="143">
        <f>IF(P512+R512=S513+S514+S515,P512+R512,"CHYBA")</f>
        <v>0</v>
      </c>
    </row>
    <row r="513" spans="1:19" ht="18.75" customHeight="1" hidden="1">
      <c r="A513" s="153" t="s">
        <v>37</v>
      </c>
      <c r="B513" s="139" t="s">
        <v>36</v>
      </c>
      <c r="C513" s="140">
        <f>IF(E513+G513=0,0,ROUND((P513-Q513)/(G513+E513)/12,0))</f>
        <v>0</v>
      </c>
      <c r="D513" s="140">
        <f>IF(F513=0,0,ROUND(Q513/F513,0))</f>
        <v>0</v>
      </c>
      <c r="E513" s="159"/>
      <c r="F513" s="160"/>
      <c r="G513" s="161"/>
      <c r="H513" s="162"/>
      <c r="I513" s="160"/>
      <c r="J513" s="142" t="s">
        <v>36</v>
      </c>
      <c r="K513" s="142">
        <f>H513</f>
        <v>0</v>
      </c>
      <c r="L513" s="160"/>
      <c r="M513" s="160"/>
      <c r="N513" s="142" t="s">
        <v>36</v>
      </c>
      <c r="O513" s="142">
        <f>L513</f>
        <v>0</v>
      </c>
      <c r="P513" s="142">
        <f>H513+L513</f>
        <v>0</v>
      </c>
      <c r="Q513" s="142">
        <f>I513+M513</f>
        <v>0</v>
      </c>
      <c r="R513" s="142" t="s">
        <v>36</v>
      </c>
      <c r="S513" s="143">
        <f>P513</f>
        <v>0</v>
      </c>
    </row>
    <row r="514" spans="1:19" ht="18.75" customHeight="1" hidden="1">
      <c r="A514" s="153" t="s">
        <v>38</v>
      </c>
      <c r="B514" s="139" t="s">
        <v>36</v>
      </c>
      <c r="C514" s="140">
        <f>IF(E514+G514=0,0,ROUND((P514-Q514)/(G514+E514)/12,0))</f>
        <v>0</v>
      </c>
      <c r="D514" s="140">
        <f>IF(F514=0,0,ROUND(Q514/F514,0))</f>
        <v>0</v>
      </c>
      <c r="E514" s="159"/>
      <c r="F514" s="160"/>
      <c r="G514" s="161"/>
      <c r="H514" s="162"/>
      <c r="I514" s="160"/>
      <c r="J514" s="142" t="s">
        <v>36</v>
      </c>
      <c r="K514" s="142">
        <f>H514</f>
        <v>0</v>
      </c>
      <c r="L514" s="160"/>
      <c r="M514" s="160"/>
      <c r="N514" s="142" t="s">
        <v>36</v>
      </c>
      <c r="O514" s="142">
        <f>L514</f>
        <v>0</v>
      </c>
      <c r="P514" s="142">
        <f>H514+L514</f>
        <v>0</v>
      </c>
      <c r="Q514" s="142">
        <f>I514+M514</f>
        <v>0</v>
      </c>
      <c r="R514" s="142" t="s">
        <v>36</v>
      </c>
      <c r="S514" s="143">
        <f>P514</f>
        <v>0</v>
      </c>
    </row>
    <row r="515" spans="1:19" ht="18.75" customHeight="1" hidden="1">
      <c r="A515" s="153" t="s">
        <v>39</v>
      </c>
      <c r="B515" s="139" t="s">
        <v>36</v>
      </c>
      <c r="C515" s="140" t="s">
        <v>36</v>
      </c>
      <c r="D515" s="140" t="s">
        <v>36</v>
      </c>
      <c r="E515" s="141" t="s">
        <v>36</v>
      </c>
      <c r="F515" s="142" t="s">
        <v>36</v>
      </c>
      <c r="G515" s="143" t="s">
        <v>36</v>
      </c>
      <c r="H515" s="144" t="s">
        <v>36</v>
      </c>
      <c r="I515" s="142" t="s">
        <v>36</v>
      </c>
      <c r="J515" s="160"/>
      <c r="K515" s="142">
        <f>J515</f>
        <v>0</v>
      </c>
      <c r="L515" s="142" t="s">
        <v>36</v>
      </c>
      <c r="M515" s="142" t="s">
        <v>36</v>
      </c>
      <c r="N515" s="160"/>
      <c r="O515" s="142">
        <f>N515</f>
        <v>0</v>
      </c>
      <c r="P515" s="142" t="s">
        <v>36</v>
      </c>
      <c r="Q515" s="142" t="s">
        <v>36</v>
      </c>
      <c r="R515" s="142">
        <f>J515+N515</f>
        <v>0</v>
      </c>
      <c r="S515" s="143">
        <f>R515</f>
        <v>0</v>
      </c>
    </row>
    <row r="516" spans="1:19" ht="18.75" customHeight="1" hidden="1">
      <c r="A516" s="155" t="s">
        <v>78</v>
      </c>
      <c r="B516" s="156"/>
      <c r="C516" s="140">
        <f>IF(E516+G516=0,0,ROUND((P516-Q516)/(G516+E516)/12,0))</f>
        <v>0</v>
      </c>
      <c r="D516" s="140">
        <f>IF(F516=0,0,ROUND(Q516/F516,0))</f>
        <v>0</v>
      </c>
      <c r="E516" s="141">
        <f>E517+E518</f>
        <v>0</v>
      </c>
      <c r="F516" s="142">
        <f>F517+F518</f>
        <v>0</v>
      </c>
      <c r="G516" s="143">
        <f>G517+G518</f>
        <v>0</v>
      </c>
      <c r="H516" s="144">
        <f>H517+H518</f>
        <v>0</v>
      </c>
      <c r="I516" s="142">
        <f>I517+I518</f>
        <v>0</v>
      </c>
      <c r="J516" s="142">
        <f>J519</f>
        <v>0</v>
      </c>
      <c r="K516" s="142">
        <f>IF(H516+J516=K517+K518+K519,H516+J516,"CHYBA")</f>
        <v>0</v>
      </c>
      <c r="L516" s="142">
        <f>L517+L518</f>
        <v>0</v>
      </c>
      <c r="M516" s="142">
        <f>M517+M518</f>
        <v>0</v>
      </c>
      <c r="N516" s="142">
        <f>N519</f>
        <v>0</v>
      </c>
      <c r="O516" s="142">
        <f>IF(L516+N516=O517+O518+O519,L516+N516,"CHYBA")</f>
        <v>0</v>
      </c>
      <c r="P516" s="142">
        <f>P517+P518</f>
        <v>0</v>
      </c>
      <c r="Q516" s="142">
        <f>Q517+Q518</f>
        <v>0</v>
      </c>
      <c r="R516" s="142">
        <f>R519</f>
        <v>0</v>
      </c>
      <c r="S516" s="143">
        <f>IF(P516+R516=S517+S518+S519,P516+R516,"CHYBA")</f>
        <v>0</v>
      </c>
    </row>
    <row r="517" spans="1:19" ht="18.75" customHeight="1" hidden="1">
      <c r="A517" s="153" t="s">
        <v>37</v>
      </c>
      <c r="B517" s="139" t="s">
        <v>36</v>
      </c>
      <c r="C517" s="140">
        <f>IF(E517+G517=0,0,ROUND((P517-Q517)/(G517+E517)/12,0))</f>
        <v>0</v>
      </c>
      <c r="D517" s="140">
        <f>IF(F517=0,0,ROUND(Q517/F517,0))</f>
        <v>0</v>
      </c>
      <c r="E517" s="159"/>
      <c r="F517" s="160"/>
      <c r="G517" s="161"/>
      <c r="H517" s="162"/>
      <c r="I517" s="160"/>
      <c r="J517" s="142" t="s">
        <v>36</v>
      </c>
      <c r="K517" s="142">
        <f>H517</f>
        <v>0</v>
      </c>
      <c r="L517" s="160"/>
      <c r="M517" s="160"/>
      <c r="N517" s="142" t="s">
        <v>36</v>
      </c>
      <c r="O517" s="142">
        <f>L517</f>
        <v>0</v>
      </c>
      <c r="P517" s="142">
        <f>H517+L517</f>
        <v>0</v>
      </c>
      <c r="Q517" s="142">
        <f>I517+M517</f>
        <v>0</v>
      </c>
      <c r="R517" s="142" t="s">
        <v>36</v>
      </c>
      <c r="S517" s="143">
        <f>P517</f>
        <v>0</v>
      </c>
    </row>
    <row r="518" spans="1:19" ht="18.75" customHeight="1" hidden="1">
      <c r="A518" s="153" t="s">
        <v>38</v>
      </c>
      <c r="B518" s="139" t="s">
        <v>36</v>
      </c>
      <c r="C518" s="140">
        <f>IF(E518+G518=0,0,ROUND((P518-Q518)/(G518+E518)/12,0))</f>
        <v>0</v>
      </c>
      <c r="D518" s="140">
        <f>IF(F518=0,0,ROUND(Q518/F518,0))</f>
        <v>0</v>
      </c>
      <c r="E518" s="159"/>
      <c r="F518" s="160"/>
      <c r="G518" s="161"/>
      <c r="H518" s="162"/>
      <c r="I518" s="160"/>
      <c r="J518" s="142" t="s">
        <v>36</v>
      </c>
      <c r="K518" s="142">
        <f>H518</f>
        <v>0</v>
      </c>
      <c r="L518" s="160"/>
      <c r="M518" s="160"/>
      <c r="N518" s="142" t="s">
        <v>36</v>
      </c>
      <c r="O518" s="142">
        <f>L518</f>
        <v>0</v>
      </c>
      <c r="P518" s="142">
        <f>H518+L518</f>
        <v>0</v>
      </c>
      <c r="Q518" s="142">
        <f>I518+M518</f>
        <v>0</v>
      </c>
      <c r="R518" s="142" t="s">
        <v>36</v>
      </c>
      <c r="S518" s="143">
        <f>P518</f>
        <v>0</v>
      </c>
    </row>
    <row r="519" spans="1:19" ht="18.75" customHeight="1" hidden="1">
      <c r="A519" s="153" t="s">
        <v>39</v>
      </c>
      <c r="B519" s="139" t="s">
        <v>36</v>
      </c>
      <c r="C519" s="140" t="s">
        <v>36</v>
      </c>
      <c r="D519" s="140" t="s">
        <v>36</v>
      </c>
      <c r="E519" s="141" t="s">
        <v>36</v>
      </c>
      <c r="F519" s="142" t="s">
        <v>36</v>
      </c>
      <c r="G519" s="143" t="s">
        <v>36</v>
      </c>
      <c r="H519" s="144" t="s">
        <v>36</v>
      </c>
      <c r="I519" s="142" t="s">
        <v>36</v>
      </c>
      <c r="J519" s="160"/>
      <c r="K519" s="142">
        <f>J519</f>
        <v>0</v>
      </c>
      <c r="L519" s="142" t="s">
        <v>36</v>
      </c>
      <c r="M519" s="142" t="s">
        <v>36</v>
      </c>
      <c r="N519" s="160"/>
      <c r="O519" s="142">
        <f>N519</f>
        <v>0</v>
      </c>
      <c r="P519" s="142" t="s">
        <v>36</v>
      </c>
      <c r="Q519" s="142" t="s">
        <v>36</v>
      </c>
      <c r="R519" s="142">
        <f>J519+N519</f>
        <v>0</v>
      </c>
      <c r="S519" s="143">
        <f>R519</f>
        <v>0</v>
      </c>
    </row>
    <row r="520" spans="1:19" ht="18.75" customHeight="1" hidden="1">
      <c r="A520" s="155" t="s">
        <v>78</v>
      </c>
      <c r="B520" s="156"/>
      <c r="C520" s="140">
        <f>IF(E520+G520=0,0,ROUND((P520-Q520)/(G520+E520)/12,0))</f>
        <v>0</v>
      </c>
      <c r="D520" s="140">
        <f>IF(F520=0,0,ROUND(Q520/F520,0))</f>
        <v>0</v>
      </c>
      <c r="E520" s="141">
        <f>E521+E522</f>
        <v>0</v>
      </c>
      <c r="F520" s="142">
        <f>F521+F522</f>
        <v>0</v>
      </c>
      <c r="G520" s="143">
        <f>G521+G522</f>
        <v>0</v>
      </c>
      <c r="H520" s="144">
        <f>H521+H522</f>
        <v>0</v>
      </c>
      <c r="I520" s="142">
        <f>I521+I522</f>
        <v>0</v>
      </c>
      <c r="J520" s="142">
        <f>J523</f>
        <v>0</v>
      </c>
      <c r="K520" s="142">
        <f>IF(H520+J520=K521+K522+K523,H520+J520,"CHYBA")</f>
        <v>0</v>
      </c>
      <c r="L520" s="142">
        <f>L521+L522</f>
        <v>0</v>
      </c>
      <c r="M520" s="142">
        <f>M521+M522</f>
        <v>0</v>
      </c>
      <c r="N520" s="142">
        <f>N523</f>
        <v>0</v>
      </c>
      <c r="O520" s="142">
        <f>IF(L520+N520=O521+O522+O523,L520+N520,"CHYBA")</f>
        <v>0</v>
      </c>
      <c r="P520" s="142">
        <f>P521+P522</f>
        <v>0</v>
      </c>
      <c r="Q520" s="142">
        <f>Q521+Q522</f>
        <v>0</v>
      </c>
      <c r="R520" s="142">
        <f>R523</f>
        <v>0</v>
      </c>
      <c r="S520" s="143">
        <f>IF(P520+R520=S521+S522+S523,P520+R520,"CHYBA")</f>
        <v>0</v>
      </c>
    </row>
    <row r="521" spans="1:19" ht="18.75" customHeight="1" hidden="1">
      <c r="A521" s="153" t="s">
        <v>37</v>
      </c>
      <c r="B521" s="139" t="s">
        <v>36</v>
      </c>
      <c r="C521" s="140">
        <f>IF(E521+G521=0,0,ROUND((P521-Q521)/(G521+E521)/12,0))</f>
        <v>0</v>
      </c>
      <c r="D521" s="140">
        <f>IF(F521=0,0,ROUND(Q521/F521,0))</f>
        <v>0</v>
      </c>
      <c r="E521" s="159"/>
      <c r="F521" s="160"/>
      <c r="G521" s="161"/>
      <c r="H521" s="162"/>
      <c r="I521" s="160"/>
      <c r="J521" s="142" t="s">
        <v>36</v>
      </c>
      <c r="K521" s="142">
        <f>H521</f>
        <v>0</v>
      </c>
      <c r="L521" s="160"/>
      <c r="M521" s="160"/>
      <c r="N521" s="142" t="s">
        <v>36</v>
      </c>
      <c r="O521" s="142">
        <f>L521</f>
        <v>0</v>
      </c>
      <c r="P521" s="142">
        <f>H521+L521</f>
        <v>0</v>
      </c>
      <c r="Q521" s="142">
        <f>I521+M521</f>
        <v>0</v>
      </c>
      <c r="R521" s="142" t="s">
        <v>36</v>
      </c>
      <c r="S521" s="143">
        <f>P521</f>
        <v>0</v>
      </c>
    </row>
    <row r="522" spans="1:19" ht="18.75" customHeight="1" hidden="1">
      <c r="A522" s="153" t="s">
        <v>38</v>
      </c>
      <c r="B522" s="139" t="s">
        <v>36</v>
      </c>
      <c r="C522" s="140">
        <f>IF(E522+G522=0,0,ROUND((P522-Q522)/(G522+E522)/12,0))</f>
        <v>0</v>
      </c>
      <c r="D522" s="140">
        <f>IF(F522=0,0,ROUND(Q522/F522,0))</f>
        <v>0</v>
      </c>
      <c r="E522" s="159"/>
      <c r="F522" s="160"/>
      <c r="G522" s="161"/>
      <c r="H522" s="162"/>
      <c r="I522" s="160"/>
      <c r="J522" s="142" t="s">
        <v>36</v>
      </c>
      <c r="K522" s="142">
        <f>H522</f>
        <v>0</v>
      </c>
      <c r="L522" s="160"/>
      <c r="M522" s="160"/>
      <c r="N522" s="142" t="s">
        <v>36</v>
      </c>
      <c r="O522" s="142">
        <f>L522</f>
        <v>0</v>
      </c>
      <c r="P522" s="142">
        <f>H522+L522</f>
        <v>0</v>
      </c>
      <c r="Q522" s="142">
        <f>I522+M522</f>
        <v>0</v>
      </c>
      <c r="R522" s="142" t="s">
        <v>36</v>
      </c>
      <c r="S522" s="143">
        <f>P522</f>
        <v>0</v>
      </c>
    </row>
    <row r="523" spans="1:19" ht="18.75" customHeight="1" hidden="1">
      <c r="A523" s="153" t="s">
        <v>39</v>
      </c>
      <c r="B523" s="139" t="s">
        <v>36</v>
      </c>
      <c r="C523" s="140" t="s">
        <v>36</v>
      </c>
      <c r="D523" s="140" t="s">
        <v>36</v>
      </c>
      <c r="E523" s="141" t="s">
        <v>36</v>
      </c>
      <c r="F523" s="142" t="s">
        <v>36</v>
      </c>
      <c r="G523" s="143" t="s">
        <v>36</v>
      </c>
      <c r="H523" s="144" t="s">
        <v>36</v>
      </c>
      <c r="I523" s="142" t="s">
        <v>36</v>
      </c>
      <c r="J523" s="160"/>
      <c r="K523" s="142">
        <f>J523</f>
        <v>0</v>
      </c>
      <c r="L523" s="142" t="s">
        <v>36</v>
      </c>
      <c r="M523" s="142" t="s">
        <v>36</v>
      </c>
      <c r="N523" s="160"/>
      <c r="O523" s="142">
        <f>N523</f>
        <v>0</v>
      </c>
      <c r="P523" s="142" t="s">
        <v>36</v>
      </c>
      <c r="Q523" s="142" t="s">
        <v>36</v>
      </c>
      <c r="R523" s="142">
        <f>J523+N523</f>
        <v>0</v>
      </c>
      <c r="S523" s="143">
        <f>R523</f>
        <v>0</v>
      </c>
    </row>
    <row r="524" spans="1:19" ht="18.75" customHeight="1" hidden="1">
      <c r="A524" s="155" t="s">
        <v>78</v>
      </c>
      <c r="B524" s="156"/>
      <c r="C524" s="140">
        <f>IF(E524+G524=0,0,ROUND((P524-Q524)/(G524+E524)/12,0))</f>
        <v>0</v>
      </c>
      <c r="D524" s="140">
        <f>IF(F524=0,0,ROUND(Q524/F524,0))</f>
        <v>0</v>
      </c>
      <c r="E524" s="141">
        <f>E525+E526</f>
        <v>0</v>
      </c>
      <c r="F524" s="142">
        <f>F525+F526</f>
        <v>0</v>
      </c>
      <c r="G524" s="143">
        <f>G525+G526</f>
        <v>0</v>
      </c>
      <c r="H524" s="144">
        <f>H525+H526</f>
        <v>0</v>
      </c>
      <c r="I524" s="142">
        <f>I525+I526</f>
        <v>0</v>
      </c>
      <c r="J524" s="142">
        <f>J527</f>
        <v>0</v>
      </c>
      <c r="K524" s="142">
        <f>IF(H524+J524=K525+K526+K527,H524+J524,"CHYBA")</f>
        <v>0</v>
      </c>
      <c r="L524" s="142">
        <f>L525+L526</f>
        <v>0</v>
      </c>
      <c r="M524" s="142">
        <f>M525+M526</f>
        <v>0</v>
      </c>
      <c r="N524" s="142">
        <f>N527</f>
        <v>0</v>
      </c>
      <c r="O524" s="142">
        <f>IF(L524+N524=O525+O526+O527,L524+N524,"CHYBA")</f>
        <v>0</v>
      </c>
      <c r="P524" s="142">
        <f>P525+P526</f>
        <v>0</v>
      </c>
      <c r="Q524" s="142">
        <f>Q525+Q526</f>
        <v>0</v>
      </c>
      <c r="R524" s="142">
        <f>R527</f>
        <v>0</v>
      </c>
      <c r="S524" s="143">
        <f>IF(P524+R524=S525+S526+S527,P524+R524,"CHYBA")</f>
        <v>0</v>
      </c>
    </row>
    <row r="525" spans="1:19" ht="18.75" customHeight="1" hidden="1">
      <c r="A525" s="153" t="s">
        <v>37</v>
      </c>
      <c r="B525" s="139" t="s">
        <v>36</v>
      </c>
      <c r="C525" s="140">
        <f>IF(E525+G525=0,0,ROUND((P525-Q525)/(G525+E525)/12,0))</f>
        <v>0</v>
      </c>
      <c r="D525" s="140">
        <f>IF(F525=0,0,ROUND(Q525/F525,0))</f>
        <v>0</v>
      </c>
      <c r="E525" s="159"/>
      <c r="F525" s="160"/>
      <c r="G525" s="161"/>
      <c r="H525" s="162"/>
      <c r="I525" s="160"/>
      <c r="J525" s="142" t="s">
        <v>36</v>
      </c>
      <c r="K525" s="142">
        <f>H525</f>
        <v>0</v>
      </c>
      <c r="L525" s="160"/>
      <c r="M525" s="160"/>
      <c r="N525" s="142" t="s">
        <v>36</v>
      </c>
      <c r="O525" s="142">
        <f>L525</f>
        <v>0</v>
      </c>
      <c r="P525" s="142">
        <f>H525+L525</f>
        <v>0</v>
      </c>
      <c r="Q525" s="142">
        <f>I525+M525</f>
        <v>0</v>
      </c>
      <c r="R525" s="142" t="s">
        <v>36</v>
      </c>
      <c r="S525" s="143">
        <f>P525</f>
        <v>0</v>
      </c>
    </row>
    <row r="526" spans="1:19" ht="18.75" customHeight="1" hidden="1">
      <c r="A526" s="153" t="s">
        <v>38</v>
      </c>
      <c r="B526" s="139" t="s">
        <v>36</v>
      </c>
      <c r="C526" s="140">
        <f>IF(E526+G526=0,0,ROUND((P526-Q526)/(G526+E526)/12,0))</f>
        <v>0</v>
      </c>
      <c r="D526" s="140">
        <f>IF(F526=0,0,ROUND(Q526/F526,0))</f>
        <v>0</v>
      </c>
      <c r="E526" s="159"/>
      <c r="F526" s="160"/>
      <c r="G526" s="161"/>
      <c r="H526" s="162"/>
      <c r="I526" s="160"/>
      <c r="J526" s="142" t="s">
        <v>36</v>
      </c>
      <c r="K526" s="142">
        <f>H526</f>
        <v>0</v>
      </c>
      <c r="L526" s="160"/>
      <c r="M526" s="160"/>
      <c r="N526" s="142" t="s">
        <v>36</v>
      </c>
      <c r="O526" s="142">
        <f>L526</f>
        <v>0</v>
      </c>
      <c r="P526" s="142">
        <f>H526+L526</f>
        <v>0</v>
      </c>
      <c r="Q526" s="142">
        <f>I526+M526</f>
        <v>0</v>
      </c>
      <c r="R526" s="142" t="s">
        <v>36</v>
      </c>
      <c r="S526" s="143">
        <f>P526</f>
        <v>0</v>
      </c>
    </row>
    <row r="527" spans="1:19" ht="18.75" customHeight="1" hidden="1">
      <c r="A527" s="171" t="s">
        <v>39</v>
      </c>
      <c r="B527" s="172" t="s">
        <v>36</v>
      </c>
      <c r="C527" s="173" t="s">
        <v>36</v>
      </c>
      <c r="D527" s="173" t="s">
        <v>36</v>
      </c>
      <c r="E527" s="174" t="s">
        <v>36</v>
      </c>
      <c r="F527" s="175" t="s">
        <v>36</v>
      </c>
      <c r="G527" s="176" t="s">
        <v>36</v>
      </c>
      <c r="H527" s="177" t="s">
        <v>36</v>
      </c>
      <c r="I527" s="175" t="s">
        <v>36</v>
      </c>
      <c r="J527" s="178"/>
      <c r="K527" s="175">
        <f>J527</f>
        <v>0</v>
      </c>
      <c r="L527" s="175" t="s">
        <v>36</v>
      </c>
      <c r="M527" s="175" t="s">
        <v>36</v>
      </c>
      <c r="N527" s="178"/>
      <c r="O527" s="175">
        <f>N527</f>
        <v>0</v>
      </c>
      <c r="P527" s="175" t="s">
        <v>36</v>
      </c>
      <c r="Q527" s="175" t="s">
        <v>36</v>
      </c>
      <c r="R527" s="175">
        <f>J527+N527</f>
        <v>0</v>
      </c>
      <c r="S527" s="176">
        <f>R527</f>
        <v>0</v>
      </c>
    </row>
    <row r="528" spans="1:19" ht="18.75" customHeight="1" hidden="1">
      <c r="A528" s="179" t="s">
        <v>44</v>
      </c>
      <c r="B528" s="180" t="s">
        <v>36</v>
      </c>
      <c r="C528" s="181">
        <f>IF(E528+G528=0,0,ROUND((P528-Q528)/(G528+E528)/12,0))</f>
        <v>0</v>
      </c>
      <c r="D528" s="181">
        <f>IF(F528=0,0,ROUND(Q528/F528,0))</f>
        <v>0</v>
      </c>
      <c r="E528" s="182">
        <f>E529+E530</f>
        <v>0</v>
      </c>
      <c r="F528" s="183">
        <f>F529+F530</f>
        <v>0</v>
      </c>
      <c r="G528" s="184">
        <f>G529+G530</f>
        <v>0</v>
      </c>
      <c r="H528" s="185">
        <f>H529+H530</f>
        <v>0</v>
      </c>
      <c r="I528" s="183">
        <f>I529+I530</f>
        <v>0</v>
      </c>
      <c r="J528" s="183">
        <f>J531</f>
        <v>0</v>
      </c>
      <c r="K528" s="183">
        <f>IF(H528+J528=K529+K530+K531,H528+J528,"CHYBA")</f>
        <v>0</v>
      </c>
      <c r="L528" s="183">
        <f>L529+L530</f>
        <v>0</v>
      </c>
      <c r="M528" s="183">
        <f>M529+M530</f>
        <v>0</v>
      </c>
      <c r="N528" s="183">
        <f>N531</f>
        <v>0</v>
      </c>
      <c r="O528" s="183">
        <f>IF(L528+N528=O529+O530+O531,L528+N528,"CHYBA")</f>
        <v>0</v>
      </c>
      <c r="P528" s="183">
        <f>P529+P530</f>
        <v>0</v>
      </c>
      <c r="Q528" s="183">
        <f>Q529+Q530</f>
        <v>0</v>
      </c>
      <c r="R528" s="183">
        <f>R531</f>
        <v>0</v>
      </c>
      <c r="S528" s="184">
        <f>IF(P528+R528=S529+S530+S531,P528+R528,"CHYBA")</f>
        <v>0</v>
      </c>
    </row>
    <row r="529" spans="1:19" ht="18.75" customHeight="1" hidden="1">
      <c r="A529" s="153" t="s">
        <v>37</v>
      </c>
      <c r="B529" s="139" t="s">
        <v>36</v>
      </c>
      <c r="C529" s="140">
        <f>IF(E529+G529=0,0,ROUND((P529-Q529)/(G529+E529)/12,0))</f>
        <v>0</v>
      </c>
      <c r="D529" s="140">
        <f>IF(F529=0,0,ROUND(Q529/F529,0))</f>
        <v>0</v>
      </c>
      <c r="E529" s="141">
        <f aca="true" t="shared" si="23" ref="E529:I530">E533+E537+E541+E545+E549+E553+E557</f>
        <v>0</v>
      </c>
      <c r="F529" s="142">
        <f t="shared" si="23"/>
        <v>0</v>
      </c>
      <c r="G529" s="143">
        <f t="shared" si="23"/>
        <v>0</v>
      </c>
      <c r="H529" s="144">
        <f t="shared" si="23"/>
        <v>0</v>
      </c>
      <c r="I529" s="142">
        <f t="shared" si="23"/>
        <v>0</v>
      </c>
      <c r="J529" s="142" t="s">
        <v>36</v>
      </c>
      <c r="K529" s="142">
        <f>H529</f>
        <v>0</v>
      </c>
      <c r="L529" s="142">
        <f>L533+L537+L541+L545+L549+L553+L557</f>
        <v>0</v>
      </c>
      <c r="M529" s="142">
        <f>M533+M537+M541+M545+M549+M553+M557</f>
        <v>0</v>
      </c>
      <c r="N529" s="142" t="s">
        <v>36</v>
      </c>
      <c r="O529" s="142">
        <f>L529</f>
        <v>0</v>
      </c>
      <c r="P529" s="142">
        <f>H529+L529</f>
        <v>0</v>
      </c>
      <c r="Q529" s="142">
        <f>I529+M529</f>
        <v>0</v>
      </c>
      <c r="R529" s="142" t="s">
        <v>36</v>
      </c>
      <c r="S529" s="143">
        <f>P529</f>
        <v>0</v>
      </c>
    </row>
    <row r="530" spans="1:19" ht="18.75" customHeight="1" hidden="1">
      <c r="A530" s="153" t="s">
        <v>38</v>
      </c>
      <c r="B530" s="139" t="s">
        <v>36</v>
      </c>
      <c r="C530" s="140">
        <f>IF(E530+G530=0,0,ROUND((P530-Q530)/(G530+E530)/12,0))</f>
        <v>0</v>
      </c>
      <c r="D530" s="140">
        <f>IF(F530=0,0,ROUND(Q530/F530,0))</f>
        <v>0</v>
      </c>
      <c r="E530" s="141">
        <f t="shared" si="23"/>
        <v>0</v>
      </c>
      <c r="F530" s="142">
        <f t="shared" si="23"/>
        <v>0</v>
      </c>
      <c r="G530" s="143">
        <f t="shared" si="23"/>
        <v>0</v>
      </c>
      <c r="H530" s="144">
        <f t="shared" si="23"/>
        <v>0</v>
      </c>
      <c r="I530" s="142">
        <f t="shared" si="23"/>
        <v>0</v>
      </c>
      <c r="J530" s="142" t="s">
        <v>36</v>
      </c>
      <c r="K530" s="142">
        <f>H530</f>
        <v>0</v>
      </c>
      <c r="L530" s="142">
        <f>L534+L538+L542+L546+L550+L554+L558</f>
        <v>0</v>
      </c>
      <c r="M530" s="142">
        <f>M534+M538+M542+M546+M550+M554+M558</f>
        <v>0</v>
      </c>
      <c r="N530" s="142" t="s">
        <v>36</v>
      </c>
      <c r="O530" s="142">
        <f>L530</f>
        <v>0</v>
      </c>
      <c r="P530" s="142">
        <f>H530+L530</f>
        <v>0</v>
      </c>
      <c r="Q530" s="142">
        <f>I530+M530</f>
        <v>0</v>
      </c>
      <c r="R530" s="142" t="s">
        <v>36</v>
      </c>
      <c r="S530" s="143">
        <f>P530</f>
        <v>0</v>
      </c>
    </row>
    <row r="531" spans="1:19" ht="18.75" customHeight="1" hidden="1">
      <c r="A531" s="153" t="s">
        <v>39</v>
      </c>
      <c r="B531" s="139" t="s">
        <v>36</v>
      </c>
      <c r="C531" s="140" t="s">
        <v>36</v>
      </c>
      <c r="D531" s="140" t="s">
        <v>36</v>
      </c>
      <c r="E531" s="141" t="s">
        <v>36</v>
      </c>
      <c r="F531" s="142" t="s">
        <v>36</v>
      </c>
      <c r="G531" s="143" t="s">
        <v>36</v>
      </c>
      <c r="H531" s="144" t="s">
        <v>36</v>
      </c>
      <c r="I531" s="142" t="s">
        <v>36</v>
      </c>
      <c r="J531" s="142">
        <f>J535+J539+J543+J547+J551+J555+J559</f>
        <v>0</v>
      </c>
      <c r="K531" s="142">
        <f>J531</f>
        <v>0</v>
      </c>
      <c r="L531" s="142" t="s">
        <v>36</v>
      </c>
      <c r="M531" s="142" t="s">
        <v>36</v>
      </c>
      <c r="N531" s="142">
        <f>N535+N539+N543+N547+N551+N555+N559</f>
        <v>0</v>
      </c>
      <c r="O531" s="142">
        <f>N531</f>
        <v>0</v>
      </c>
      <c r="P531" s="142" t="s">
        <v>36</v>
      </c>
      <c r="Q531" s="142" t="s">
        <v>36</v>
      </c>
      <c r="R531" s="142">
        <f>J531+N531</f>
        <v>0</v>
      </c>
      <c r="S531" s="143">
        <f>R531</f>
        <v>0</v>
      </c>
    </row>
    <row r="532" spans="1:19" ht="18.75" customHeight="1" hidden="1">
      <c r="A532" s="155" t="s">
        <v>78</v>
      </c>
      <c r="B532" s="156"/>
      <c r="C532" s="140">
        <f>IF(E532+G532=0,0,ROUND((P532-Q532)/(G532+E532)/12,0))</f>
        <v>0</v>
      </c>
      <c r="D532" s="140">
        <f>IF(F532=0,0,ROUND(Q532/F532,0))</f>
        <v>0</v>
      </c>
      <c r="E532" s="141">
        <f>E533+E534</f>
        <v>0</v>
      </c>
      <c r="F532" s="142">
        <f>F533+F534</f>
        <v>0</v>
      </c>
      <c r="G532" s="143">
        <f>G533+G534</f>
        <v>0</v>
      </c>
      <c r="H532" s="157">
        <f>H533+H534</f>
        <v>0</v>
      </c>
      <c r="I532" s="158">
        <f>I533+I534</f>
        <v>0</v>
      </c>
      <c r="J532" s="158">
        <f>J535</f>
        <v>0</v>
      </c>
      <c r="K532" s="158">
        <f>IF(H532+J532=K533+K534+K535,H532+J532,"CHYBA")</f>
        <v>0</v>
      </c>
      <c r="L532" s="142">
        <f>L533+L534</f>
        <v>0</v>
      </c>
      <c r="M532" s="142">
        <f>M533+M534</f>
        <v>0</v>
      </c>
      <c r="N532" s="142">
        <f>N535</f>
        <v>0</v>
      </c>
      <c r="O532" s="142">
        <f>IF(L532+N532=O533+O534+O535,L532+N532,"CHYBA")</f>
        <v>0</v>
      </c>
      <c r="P532" s="142">
        <f>P533+P534</f>
        <v>0</v>
      </c>
      <c r="Q532" s="142">
        <f>Q533+Q534</f>
        <v>0</v>
      </c>
      <c r="R532" s="142">
        <f>R535</f>
        <v>0</v>
      </c>
      <c r="S532" s="143">
        <f>IF(P532+R532=S533+S534+S535,P532+R532,"CHYBA")</f>
        <v>0</v>
      </c>
    </row>
    <row r="533" spans="1:19" ht="18.75" customHeight="1" hidden="1">
      <c r="A533" s="153" t="s">
        <v>37</v>
      </c>
      <c r="B533" s="139" t="s">
        <v>36</v>
      </c>
      <c r="C533" s="140">
        <f>IF(E533+G533=0,0,ROUND((P533-Q533)/(G533+E533)/12,0))</f>
        <v>0</v>
      </c>
      <c r="D533" s="140">
        <f>IF(F533=0,0,ROUND(Q533/F533,0))</f>
        <v>0</v>
      </c>
      <c r="E533" s="159"/>
      <c r="F533" s="160"/>
      <c r="G533" s="161"/>
      <c r="H533" s="162"/>
      <c r="I533" s="160"/>
      <c r="J533" s="158" t="s">
        <v>36</v>
      </c>
      <c r="K533" s="158">
        <f>H533</f>
        <v>0</v>
      </c>
      <c r="L533" s="160"/>
      <c r="M533" s="160"/>
      <c r="N533" s="142" t="s">
        <v>36</v>
      </c>
      <c r="O533" s="142">
        <f>L533</f>
        <v>0</v>
      </c>
      <c r="P533" s="142">
        <f>H533+L533</f>
        <v>0</v>
      </c>
      <c r="Q533" s="142">
        <f>I533+M533</f>
        <v>0</v>
      </c>
      <c r="R533" s="142" t="s">
        <v>36</v>
      </c>
      <c r="S533" s="143">
        <f>P533</f>
        <v>0</v>
      </c>
    </row>
    <row r="534" spans="1:19" ht="18.75" customHeight="1" hidden="1">
      <c r="A534" s="153" t="s">
        <v>38</v>
      </c>
      <c r="B534" s="139" t="s">
        <v>36</v>
      </c>
      <c r="C534" s="140">
        <f>IF(E534+G534=0,0,ROUND((P534-Q534)/(G534+E534)/12,0))</f>
        <v>0</v>
      </c>
      <c r="D534" s="140">
        <f>IF(F534=0,0,ROUND(Q534/F534,0))</f>
        <v>0</v>
      </c>
      <c r="E534" s="159"/>
      <c r="F534" s="160"/>
      <c r="G534" s="161"/>
      <c r="H534" s="162"/>
      <c r="I534" s="160"/>
      <c r="J534" s="158" t="s">
        <v>36</v>
      </c>
      <c r="K534" s="158">
        <f>H534</f>
        <v>0</v>
      </c>
      <c r="L534" s="160"/>
      <c r="M534" s="160"/>
      <c r="N534" s="142" t="s">
        <v>36</v>
      </c>
      <c r="O534" s="142">
        <f>L534</f>
        <v>0</v>
      </c>
      <c r="P534" s="142">
        <f>H534+L534</f>
        <v>0</v>
      </c>
      <c r="Q534" s="142">
        <f>I534+M534</f>
        <v>0</v>
      </c>
      <c r="R534" s="142" t="s">
        <v>36</v>
      </c>
      <c r="S534" s="143">
        <f>P534</f>
        <v>0</v>
      </c>
    </row>
    <row r="535" spans="1:19" ht="18.75" customHeight="1" hidden="1">
      <c r="A535" s="153" t="s">
        <v>39</v>
      </c>
      <c r="B535" s="139" t="s">
        <v>36</v>
      </c>
      <c r="C535" s="140" t="s">
        <v>36</v>
      </c>
      <c r="D535" s="140" t="s">
        <v>36</v>
      </c>
      <c r="E535" s="141" t="s">
        <v>36</v>
      </c>
      <c r="F535" s="142" t="s">
        <v>36</v>
      </c>
      <c r="G535" s="143" t="s">
        <v>36</v>
      </c>
      <c r="H535" s="144" t="s">
        <v>36</v>
      </c>
      <c r="I535" s="142" t="s">
        <v>36</v>
      </c>
      <c r="J535" s="160"/>
      <c r="K535" s="158">
        <f>J535</f>
        <v>0</v>
      </c>
      <c r="L535" s="142" t="s">
        <v>36</v>
      </c>
      <c r="M535" s="142" t="s">
        <v>36</v>
      </c>
      <c r="N535" s="160"/>
      <c r="O535" s="142">
        <f>N535</f>
        <v>0</v>
      </c>
      <c r="P535" s="142" t="s">
        <v>36</v>
      </c>
      <c r="Q535" s="142" t="s">
        <v>36</v>
      </c>
      <c r="R535" s="142">
        <f>J535+N535</f>
        <v>0</v>
      </c>
      <c r="S535" s="143">
        <f>R535</f>
        <v>0</v>
      </c>
    </row>
    <row r="536" spans="1:19" ht="18.75" customHeight="1" hidden="1">
      <c r="A536" s="155" t="s">
        <v>78</v>
      </c>
      <c r="B536" s="156"/>
      <c r="C536" s="140">
        <f>IF(E536+G536=0,0,ROUND((P536-Q536)/(G536+E536)/12,0))</f>
        <v>0</v>
      </c>
      <c r="D536" s="140">
        <f>IF(F536=0,0,ROUND(Q536/F536,0))</f>
        <v>0</v>
      </c>
      <c r="E536" s="141">
        <f>E537+E538</f>
        <v>0</v>
      </c>
      <c r="F536" s="142">
        <f>F537+F538</f>
        <v>0</v>
      </c>
      <c r="G536" s="143">
        <f>G537+G538</f>
        <v>0</v>
      </c>
      <c r="H536" s="144">
        <f>H537+H538</f>
        <v>0</v>
      </c>
      <c r="I536" s="142">
        <f>I537+I538</f>
        <v>0</v>
      </c>
      <c r="J536" s="142">
        <f>J539</f>
        <v>0</v>
      </c>
      <c r="K536" s="142">
        <f>IF(H536+J536=K537+K538+K539,H536+J536,"CHYBA")</f>
        <v>0</v>
      </c>
      <c r="L536" s="142">
        <f>L537+L538</f>
        <v>0</v>
      </c>
      <c r="M536" s="142">
        <f>M537+M538</f>
        <v>0</v>
      </c>
      <c r="N536" s="142">
        <f>N539</f>
        <v>0</v>
      </c>
      <c r="O536" s="142">
        <f>IF(L536+N536=O537+O538+O539,L536+N536,"CHYBA")</f>
        <v>0</v>
      </c>
      <c r="P536" s="142">
        <f>P537+P538</f>
        <v>0</v>
      </c>
      <c r="Q536" s="142">
        <f>Q537+Q538</f>
        <v>0</v>
      </c>
      <c r="R536" s="142">
        <f>R539</f>
        <v>0</v>
      </c>
      <c r="S536" s="143">
        <f>IF(P536+R536=S537+S538+S539,P536+R536,"CHYBA")</f>
        <v>0</v>
      </c>
    </row>
    <row r="537" spans="1:19" ht="18.75" customHeight="1" hidden="1">
      <c r="A537" s="153" t="s">
        <v>37</v>
      </c>
      <c r="B537" s="139" t="s">
        <v>36</v>
      </c>
      <c r="C537" s="140">
        <f>IF(E537+G537=0,0,ROUND((P537-Q537)/(G537+E537)/12,0))</f>
        <v>0</v>
      </c>
      <c r="D537" s="140">
        <f>IF(F537=0,0,ROUND(Q537/F537,0))</f>
        <v>0</v>
      </c>
      <c r="E537" s="159"/>
      <c r="F537" s="160"/>
      <c r="G537" s="161"/>
      <c r="H537" s="162"/>
      <c r="I537" s="160"/>
      <c r="J537" s="142" t="s">
        <v>36</v>
      </c>
      <c r="K537" s="142">
        <f>H537</f>
        <v>0</v>
      </c>
      <c r="L537" s="160"/>
      <c r="M537" s="160"/>
      <c r="N537" s="142" t="s">
        <v>36</v>
      </c>
      <c r="O537" s="142">
        <f>L537</f>
        <v>0</v>
      </c>
      <c r="P537" s="142">
        <f>H537+L537</f>
        <v>0</v>
      </c>
      <c r="Q537" s="142">
        <f>I537+M537</f>
        <v>0</v>
      </c>
      <c r="R537" s="142" t="s">
        <v>36</v>
      </c>
      <c r="S537" s="143">
        <f>P537</f>
        <v>0</v>
      </c>
    </row>
    <row r="538" spans="1:19" ht="18.75" customHeight="1" hidden="1">
      <c r="A538" s="153" t="s">
        <v>38</v>
      </c>
      <c r="B538" s="139" t="s">
        <v>36</v>
      </c>
      <c r="C538" s="140">
        <f>IF(E538+G538=0,0,ROUND((P538-Q538)/(G538+E538)/12,0))</f>
        <v>0</v>
      </c>
      <c r="D538" s="140">
        <f>IF(F538=0,0,ROUND(Q538/F538,0))</f>
        <v>0</v>
      </c>
      <c r="E538" s="159"/>
      <c r="F538" s="160"/>
      <c r="G538" s="161"/>
      <c r="H538" s="162"/>
      <c r="I538" s="160"/>
      <c r="J538" s="142" t="s">
        <v>36</v>
      </c>
      <c r="K538" s="142">
        <f>H538</f>
        <v>0</v>
      </c>
      <c r="L538" s="160"/>
      <c r="M538" s="160"/>
      <c r="N538" s="142" t="s">
        <v>36</v>
      </c>
      <c r="O538" s="142">
        <f>L538</f>
        <v>0</v>
      </c>
      <c r="P538" s="142">
        <f>H538+L538</f>
        <v>0</v>
      </c>
      <c r="Q538" s="142">
        <f>I538+M538</f>
        <v>0</v>
      </c>
      <c r="R538" s="142" t="s">
        <v>36</v>
      </c>
      <c r="S538" s="143">
        <f>P538</f>
        <v>0</v>
      </c>
    </row>
    <row r="539" spans="1:19" ht="18.75" customHeight="1" hidden="1">
      <c r="A539" s="153" t="s">
        <v>39</v>
      </c>
      <c r="B539" s="139" t="s">
        <v>36</v>
      </c>
      <c r="C539" s="140" t="s">
        <v>36</v>
      </c>
      <c r="D539" s="140" t="s">
        <v>36</v>
      </c>
      <c r="E539" s="141" t="s">
        <v>36</v>
      </c>
      <c r="F539" s="142" t="s">
        <v>36</v>
      </c>
      <c r="G539" s="143" t="s">
        <v>36</v>
      </c>
      <c r="H539" s="144" t="s">
        <v>36</v>
      </c>
      <c r="I539" s="142" t="s">
        <v>36</v>
      </c>
      <c r="J539" s="160"/>
      <c r="K539" s="142">
        <f>J539</f>
        <v>0</v>
      </c>
      <c r="L539" s="142" t="s">
        <v>36</v>
      </c>
      <c r="M539" s="142" t="s">
        <v>36</v>
      </c>
      <c r="N539" s="160"/>
      <c r="O539" s="142">
        <f>N539</f>
        <v>0</v>
      </c>
      <c r="P539" s="142" t="s">
        <v>36</v>
      </c>
      <c r="Q539" s="142" t="s">
        <v>36</v>
      </c>
      <c r="R539" s="142">
        <f>J539+N539</f>
        <v>0</v>
      </c>
      <c r="S539" s="143">
        <f>R539</f>
        <v>0</v>
      </c>
    </row>
    <row r="540" spans="1:19" ht="18.75" customHeight="1" hidden="1">
      <c r="A540" s="155" t="s">
        <v>78</v>
      </c>
      <c r="B540" s="156"/>
      <c r="C540" s="140">
        <f>IF(E540+G540=0,0,ROUND((P540-Q540)/(G540+E540)/12,0))</f>
        <v>0</v>
      </c>
      <c r="D540" s="140">
        <f>IF(F540=0,0,ROUND(Q540/F540,0))</f>
        <v>0</v>
      </c>
      <c r="E540" s="141">
        <f>E541+E542</f>
        <v>0</v>
      </c>
      <c r="F540" s="142">
        <f>F541+F542</f>
        <v>0</v>
      </c>
      <c r="G540" s="143">
        <f>G541+G542</f>
        <v>0</v>
      </c>
      <c r="H540" s="144">
        <f>H541+H542</f>
        <v>0</v>
      </c>
      <c r="I540" s="142">
        <f>I541+I542</f>
        <v>0</v>
      </c>
      <c r="J540" s="142">
        <f>J543</f>
        <v>0</v>
      </c>
      <c r="K540" s="142">
        <f>IF(H540+J540=K541+K542+K543,H540+J540,"CHYBA")</f>
        <v>0</v>
      </c>
      <c r="L540" s="142">
        <f>L541+L542</f>
        <v>0</v>
      </c>
      <c r="M540" s="142">
        <f>M541+M542</f>
        <v>0</v>
      </c>
      <c r="N540" s="142">
        <f>N543</f>
        <v>0</v>
      </c>
      <c r="O540" s="142">
        <f>IF(L540+N540=O541+O542+O543,L540+N540,"CHYBA")</f>
        <v>0</v>
      </c>
      <c r="P540" s="142">
        <f>P541+P542</f>
        <v>0</v>
      </c>
      <c r="Q540" s="142">
        <f>Q541+Q542</f>
        <v>0</v>
      </c>
      <c r="R540" s="142">
        <f>R543</f>
        <v>0</v>
      </c>
      <c r="S540" s="143">
        <f>IF(P540+R540=S541+S542+S543,P540+R540,"CHYBA")</f>
        <v>0</v>
      </c>
    </row>
    <row r="541" spans="1:19" ht="18.75" customHeight="1" hidden="1">
      <c r="A541" s="153" t="s">
        <v>37</v>
      </c>
      <c r="B541" s="139" t="s">
        <v>36</v>
      </c>
      <c r="C541" s="140">
        <f>IF(E541+G541=0,0,ROUND((P541-Q541)/(G541+E541)/12,0))</f>
        <v>0</v>
      </c>
      <c r="D541" s="140">
        <f>IF(F541=0,0,ROUND(Q541/F541,0))</f>
        <v>0</v>
      </c>
      <c r="E541" s="159"/>
      <c r="F541" s="160"/>
      <c r="G541" s="161"/>
      <c r="H541" s="162"/>
      <c r="I541" s="160"/>
      <c r="J541" s="142" t="s">
        <v>36</v>
      </c>
      <c r="K541" s="142">
        <f>H541</f>
        <v>0</v>
      </c>
      <c r="L541" s="160"/>
      <c r="M541" s="160"/>
      <c r="N541" s="142" t="s">
        <v>36</v>
      </c>
      <c r="O541" s="142">
        <f>L541</f>
        <v>0</v>
      </c>
      <c r="P541" s="142">
        <f>H541+L541</f>
        <v>0</v>
      </c>
      <c r="Q541" s="142">
        <f>I541+M541</f>
        <v>0</v>
      </c>
      <c r="R541" s="142" t="s">
        <v>36</v>
      </c>
      <c r="S541" s="143">
        <f>P541</f>
        <v>0</v>
      </c>
    </row>
    <row r="542" spans="1:19" ht="18.75" customHeight="1" hidden="1">
      <c r="A542" s="153" t="s">
        <v>38</v>
      </c>
      <c r="B542" s="139" t="s">
        <v>36</v>
      </c>
      <c r="C542" s="140">
        <f>IF(E542+G542=0,0,ROUND((P542-Q542)/(G542+E542)/12,0))</f>
        <v>0</v>
      </c>
      <c r="D542" s="140">
        <f>IF(F542=0,0,ROUND(Q542/F542,0))</f>
        <v>0</v>
      </c>
      <c r="E542" s="159"/>
      <c r="F542" s="160"/>
      <c r="G542" s="161"/>
      <c r="H542" s="162"/>
      <c r="I542" s="160"/>
      <c r="J542" s="142" t="s">
        <v>36</v>
      </c>
      <c r="K542" s="142">
        <f>H542</f>
        <v>0</v>
      </c>
      <c r="L542" s="160"/>
      <c r="M542" s="160"/>
      <c r="N542" s="142" t="s">
        <v>36</v>
      </c>
      <c r="O542" s="142">
        <f>L542</f>
        <v>0</v>
      </c>
      <c r="P542" s="142">
        <f>H542+L542</f>
        <v>0</v>
      </c>
      <c r="Q542" s="142">
        <f>I542+M542</f>
        <v>0</v>
      </c>
      <c r="R542" s="142" t="s">
        <v>36</v>
      </c>
      <c r="S542" s="143">
        <f>P542</f>
        <v>0</v>
      </c>
    </row>
    <row r="543" spans="1:19" ht="18.75" customHeight="1" hidden="1">
      <c r="A543" s="153" t="s">
        <v>39</v>
      </c>
      <c r="B543" s="139" t="s">
        <v>36</v>
      </c>
      <c r="C543" s="140" t="s">
        <v>36</v>
      </c>
      <c r="D543" s="140" t="s">
        <v>36</v>
      </c>
      <c r="E543" s="141" t="s">
        <v>36</v>
      </c>
      <c r="F543" s="142" t="s">
        <v>36</v>
      </c>
      <c r="G543" s="143" t="s">
        <v>36</v>
      </c>
      <c r="H543" s="144" t="s">
        <v>36</v>
      </c>
      <c r="I543" s="142" t="s">
        <v>36</v>
      </c>
      <c r="J543" s="160"/>
      <c r="K543" s="142">
        <f>J543</f>
        <v>0</v>
      </c>
      <c r="L543" s="142" t="s">
        <v>36</v>
      </c>
      <c r="M543" s="142" t="s">
        <v>36</v>
      </c>
      <c r="N543" s="160"/>
      <c r="O543" s="142">
        <f>N543</f>
        <v>0</v>
      </c>
      <c r="P543" s="142" t="s">
        <v>36</v>
      </c>
      <c r="Q543" s="142" t="s">
        <v>36</v>
      </c>
      <c r="R543" s="142">
        <f>J543+N543</f>
        <v>0</v>
      </c>
      <c r="S543" s="143">
        <f>R543</f>
        <v>0</v>
      </c>
    </row>
    <row r="544" spans="1:19" ht="18.75" customHeight="1" hidden="1">
      <c r="A544" s="155" t="s">
        <v>78</v>
      </c>
      <c r="B544" s="156"/>
      <c r="C544" s="140">
        <f>IF(E544+G544=0,0,ROUND((P544-Q544)/(G544+E544)/12,0))</f>
        <v>0</v>
      </c>
      <c r="D544" s="140">
        <f>IF(F544=0,0,ROUND(Q544/F544,0))</f>
        <v>0</v>
      </c>
      <c r="E544" s="141">
        <f>E545+E546</f>
        <v>0</v>
      </c>
      <c r="F544" s="142">
        <f>F545+F546</f>
        <v>0</v>
      </c>
      <c r="G544" s="143">
        <f>G545+G546</f>
        <v>0</v>
      </c>
      <c r="H544" s="144">
        <f>H545+H546</f>
        <v>0</v>
      </c>
      <c r="I544" s="142">
        <f>I545+I546</f>
        <v>0</v>
      </c>
      <c r="J544" s="142">
        <f>J547</f>
        <v>0</v>
      </c>
      <c r="K544" s="142">
        <f>IF(H544+J544=K545+K546+K547,H544+J544,"CHYBA")</f>
        <v>0</v>
      </c>
      <c r="L544" s="142">
        <f>L545+L546</f>
        <v>0</v>
      </c>
      <c r="M544" s="142">
        <f>M545+M546</f>
        <v>0</v>
      </c>
      <c r="N544" s="142">
        <f>N547</f>
        <v>0</v>
      </c>
      <c r="O544" s="142">
        <f>IF(L544+N544=O545+O546+O547,L544+N544,"CHYBA")</f>
        <v>0</v>
      </c>
      <c r="P544" s="142">
        <f>P545+P546</f>
        <v>0</v>
      </c>
      <c r="Q544" s="142">
        <f>Q545+Q546</f>
        <v>0</v>
      </c>
      <c r="R544" s="142">
        <f>R547</f>
        <v>0</v>
      </c>
      <c r="S544" s="143">
        <f>IF(P544+R544=S545+S546+S547,P544+R544,"CHYBA")</f>
        <v>0</v>
      </c>
    </row>
    <row r="545" spans="1:19" ht="18.75" customHeight="1" hidden="1">
      <c r="A545" s="153" t="s">
        <v>37</v>
      </c>
      <c r="B545" s="139" t="s">
        <v>36</v>
      </c>
      <c r="C545" s="140">
        <f>IF(E545+G545=0,0,ROUND((P545-Q545)/(G545+E545)/12,0))</f>
        <v>0</v>
      </c>
      <c r="D545" s="140">
        <f>IF(F545=0,0,ROUND(Q545/F545,0))</f>
        <v>0</v>
      </c>
      <c r="E545" s="159"/>
      <c r="F545" s="160"/>
      <c r="G545" s="161"/>
      <c r="H545" s="162"/>
      <c r="I545" s="160"/>
      <c r="J545" s="142" t="s">
        <v>36</v>
      </c>
      <c r="K545" s="142">
        <f>H545</f>
        <v>0</v>
      </c>
      <c r="L545" s="160"/>
      <c r="M545" s="160"/>
      <c r="N545" s="142" t="s">
        <v>36</v>
      </c>
      <c r="O545" s="142">
        <f>L545</f>
        <v>0</v>
      </c>
      <c r="P545" s="142">
        <f>H545+L545</f>
        <v>0</v>
      </c>
      <c r="Q545" s="142">
        <f>I545+M545</f>
        <v>0</v>
      </c>
      <c r="R545" s="142" t="s">
        <v>36</v>
      </c>
      <c r="S545" s="143">
        <f>P545</f>
        <v>0</v>
      </c>
    </row>
    <row r="546" spans="1:19" ht="18.75" customHeight="1" hidden="1">
      <c r="A546" s="153" t="s">
        <v>38</v>
      </c>
      <c r="B546" s="139" t="s">
        <v>36</v>
      </c>
      <c r="C546" s="140">
        <f>IF(E546+G546=0,0,ROUND((P546-Q546)/(G546+E546)/12,0))</f>
        <v>0</v>
      </c>
      <c r="D546" s="140">
        <f>IF(F546=0,0,ROUND(Q546/F546,0))</f>
        <v>0</v>
      </c>
      <c r="E546" s="159"/>
      <c r="F546" s="160"/>
      <c r="G546" s="161"/>
      <c r="H546" s="162"/>
      <c r="I546" s="160"/>
      <c r="J546" s="142" t="s">
        <v>36</v>
      </c>
      <c r="K546" s="142">
        <f>H546</f>
        <v>0</v>
      </c>
      <c r="L546" s="160"/>
      <c r="M546" s="160"/>
      <c r="N546" s="142" t="s">
        <v>36</v>
      </c>
      <c r="O546" s="142">
        <f>L546</f>
        <v>0</v>
      </c>
      <c r="P546" s="142">
        <f>H546+L546</f>
        <v>0</v>
      </c>
      <c r="Q546" s="142">
        <f>I546+M546</f>
        <v>0</v>
      </c>
      <c r="R546" s="142" t="s">
        <v>36</v>
      </c>
      <c r="S546" s="143">
        <f>P546</f>
        <v>0</v>
      </c>
    </row>
    <row r="547" spans="1:19" ht="18.75" customHeight="1" hidden="1">
      <c r="A547" s="153" t="s">
        <v>39</v>
      </c>
      <c r="B547" s="139" t="s">
        <v>36</v>
      </c>
      <c r="C547" s="140" t="s">
        <v>36</v>
      </c>
      <c r="D547" s="140" t="s">
        <v>36</v>
      </c>
      <c r="E547" s="141" t="s">
        <v>36</v>
      </c>
      <c r="F547" s="142" t="s">
        <v>36</v>
      </c>
      <c r="G547" s="143" t="s">
        <v>36</v>
      </c>
      <c r="H547" s="144" t="s">
        <v>36</v>
      </c>
      <c r="I547" s="142" t="s">
        <v>36</v>
      </c>
      <c r="J547" s="160"/>
      <c r="K547" s="142">
        <f>J547</f>
        <v>0</v>
      </c>
      <c r="L547" s="142" t="s">
        <v>36</v>
      </c>
      <c r="M547" s="142" t="s">
        <v>36</v>
      </c>
      <c r="N547" s="160"/>
      <c r="O547" s="142">
        <f>N547</f>
        <v>0</v>
      </c>
      <c r="P547" s="142" t="s">
        <v>36</v>
      </c>
      <c r="Q547" s="142" t="s">
        <v>36</v>
      </c>
      <c r="R547" s="142">
        <f>J547+N547</f>
        <v>0</v>
      </c>
      <c r="S547" s="143">
        <f>R547</f>
        <v>0</v>
      </c>
    </row>
    <row r="548" spans="1:19" ht="18.75" customHeight="1" hidden="1">
      <c r="A548" s="155" t="s">
        <v>78</v>
      </c>
      <c r="B548" s="156"/>
      <c r="C548" s="140">
        <f>IF(E548+G548=0,0,ROUND((P548-Q548)/(G548+E548)/12,0))</f>
        <v>0</v>
      </c>
      <c r="D548" s="140">
        <f>IF(F548=0,0,ROUND(Q548/F548,0))</f>
        <v>0</v>
      </c>
      <c r="E548" s="141">
        <f>E549+E550</f>
        <v>0</v>
      </c>
      <c r="F548" s="142">
        <f>F549+F550</f>
        <v>0</v>
      </c>
      <c r="G548" s="143">
        <f>G549+G550</f>
        <v>0</v>
      </c>
      <c r="H548" s="144">
        <f>H549+H550</f>
        <v>0</v>
      </c>
      <c r="I548" s="142">
        <f>I549+I550</f>
        <v>0</v>
      </c>
      <c r="J548" s="142">
        <f>J551</f>
        <v>0</v>
      </c>
      <c r="K548" s="142">
        <f>IF(H548+J548=K549+K550+K551,H548+J548,"CHYBA")</f>
        <v>0</v>
      </c>
      <c r="L548" s="142">
        <f>L549+L550</f>
        <v>0</v>
      </c>
      <c r="M548" s="142">
        <f>M549+M550</f>
        <v>0</v>
      </c>
      <c r="N548" s="142">
        <f>N551</f>
        <v>0</v>
      </c>
      <c r="O548" s="142">
        <f>IF(L548+N548=O549+O550+O551,L548+N548,"CHYBA")</f>
        <v>0</v>
      </c>
      <c r="P548" s="142">
        <f>P549+P550</f>
        <v>0</v>
      </c>
      <c r="Q548" s="142">
        <f>Q549+Q550</f>
        <v>0</v>
      </c>
      <c r="R548" s="142">
        <f>R551</f>
        <v>0</v>
      </c>
      <c r="S548" s="143">
        <f>IF(P548+R548=S549+S550+S551,P548+R548,"CHYBA")</f>
        <v>0</v>
      </c>
    </row>
    <row r="549" spans="1:19" ht="18.75" customHeight="1" hidden="1">
      <c r="A549" s="153" t="s">
        <v>37</v>
      </c>
      <c r="B549" s="139" t="s">
        <v>36</v>
      </c>
      <c r="C549" s="140">
        <f>IF(E549+G549=0,0,ROUND((P549-Q549)/(G549+E549)/12,0))</f>
        <v>0</v>
      </c>
      <c r="D549" s="140">
        <f>IF(F549=0,0,ROUND(Q549/F549,0))</f>
        <v>0</v>
      </c>
      <c r="E549" s="159"/>
      <c r="F549" s="160"/>
      <c r="G549" s="161"/>
      <c r="H549" s="162"/>
      <c r="I549" s="160"/>
      <c r="J549" s="142" t="s">
        <v>36</v>
      </c>
      <c r="K549" s="142">
        <f>H549</f>
        <v>0</v>
      </c>
      <c r="L549" s="160"/>
      <c r="M549" s="160"/>
      <c r="N549" s="142" t="s">
        <v>36</v>
      </c>
      <c r="O549" s="142">
        <f>L549</f>
        <v>0</v>
      </c>
      <c r="P549" s="142">
        <f>H549+L549</f>
        <v>0</v>
      </c>
      <c r="Q549" s="142">
        <f>I549+M549</f>
        <v>0</v>
      </c>
      <c r="R549" s="142" t="s">
        <v>36</v>
      </c>
      <c r="S549" s="143">
        <f>P549</f>
        <v>0</v>
      </c>
    </row>
    <row r="550" spans="1:19" ht="18.75" customHeight="1" hidden="1">
      <c r="A550" s="153" t="s">
        <v>38</v>
      </c>
      <c r="B550" s="139" t="s">
        <v>36</v>
      </c>
      <c r="C550" s="140">
        <f>IF(E550+G550=0,0,ROUND((P550-Q550)/(G550+E550)/12,0))</f>
        <v>0</v>
      </c>
      <c r="D550" s="140">
        <f>IF(F550=0,0,ROUND(Q550/F550,0))</f>
        <v>0</v>
      </c>
      <c r="E550" s="159"/>
      <c r="F550" s="160"/>
      <c r="G550" s="161"/>
      <c r="H550" s="162"/>
      <c r="I550" s="160"/>
      <c r="J550" s="142" t="s">
        <v>36</v>
      </c>
      <c r="K550" s="142">
        <f>H550</f>
        <v>0</v>
      </c>
      <c r="L550" s="160"/>
      <c r="M550" s="160"/>
      <c r="N550" s="142" t="s">
        <v>36</v>
      </c>
      <c r="O550" s="142">
        <f>L550</f>
        <v>0</v>
      </c>
      <c r="P550" s="142">
        <f>H550+L550</f>
        <v>0</v>
      </c>
      <c r="Q550" s="142">
        <f>I550+M550</f>
        <v>0</v>
      </c>
      <c r="R550" s="142" t="s">
        <v>36</v>
      </c>
      <c r="S550" s="143">
        <f>P550</f>
        <v>0</v>
      </c>
    </row>
    <row r="551" spans="1:19" ht="18.75" customHeight="1" hidden="1">
      <c r="A551" s="153" t="s">
        <v>39</v>
      </c>
      <c r="B551" s="139" t="s">
        <v>36</v>
      </c>
      <c r="C551" s="140" t="s">
        <v>36</v>
      </c>
      <c r="D551" s="140" t="s">
        <v>36</v>
      </c>
      <c r="E551" s="141" t="s">
        <v>36</v>
      </c>
      <c r="F551" s="142" t="s">
        <v>36</v>
      </c>
      <c r="G551" s="143" t="s">
        <v>36</v>
      </c>
      <c r="H551" s="144" t="s">
        <v>36</v>
      </c>
      <c r="I551" s="142" t="s">
        <v>36</v>
      </c>
      <c r="J551" s="160"/>
      <c r="K551" s="142">
        <f>J551</f>
        <v>0</v>
      </c>
      <c r="L551" s="142" t="s">
        <v>36</v>
      </c>
      <c r="M551" s="142" t="s">
        <v>36</v>
      </c>
      <c r="N551" s="160"/>
      <c r="O551" s="142">
        <f>N551</f>
        <v>0</v>
      </c>
      <c r="P551" s="142" t="s">
        <v>36</v>
      </c>
      <c r="Q551" s="142" t="s">
        <v>36</v>
      </c>
      <c r="R551" s="142">
        <f>J551+N551</f>
        <v>0</v>
      </c>
      <c r="S551" s="143">
        <f>R551</f>
        <v>0</v>
      </c>
    </row>
    <row r="552" spans="1:19" ht="18.75" customHeight="1" hidden="1">
      <c r="A552" s="155" t="s">
        <v>78</v>
      </c>
      <c r="B552" s="156"/>
      <c r="C552" s="140">
        <f>IF(E552+G552=0,0,ROUND((P552-Q552)/(G552+E552)/12,0))</f>
        <v>0</v>
      </c>
      <c r="D552" s="140">
        <f>IF(F552=0,0,ROUND(Q552/F552,0))</f>
        <v>0</v>
      </c>
      <c r="E552" s="141">
        <f>E553+E554</f>
        <v>0</v>
      </c>
      <c r="F552" s="142">
        <f>F553+F554</f>
        <v>0</v>
      </c>
      <c r="G552" s="143">
        <f>G553+G554</f>
        <v>0</v>
      </c>
      <c r="H552" s="144">
        <f>H553+H554</f>
        <v>0</v>
      </c>
      <c r="I552" s="142">
        <f>I553+I554</f>
        <v>0</v>
      </c>
      <c r="J552" s="142">
        <f>J555</f>
        <v>0</v>
      </c>
      <c r="K552" s="142">
        <f>IF(H552+J552=K553+K554+K555,H552+J552,"CHYBA")</f>
        <v>0</v>
      </c>
      <c r="L552" s="142">
        <f>L553+L554</f>
        <v>0</v>
      </c>
      <c r="M552" s="142">
        <f>M553+M554</f>
        <v>0</v>
      </c>
      <c r="N552" s="142">
        <f>N555</f>
        <v>0</v>
      </c>
      <c r="O552" s="142">
        <f>IF(L552+N552=O553+O554+O555,L552+N552,"CHYBA")</f>
        <v>0</v>
      </c>
      <c r="P552" s="142">
        <f>P553+P554</f>
        <v>0</v>
      </c>
      <c r="Q552" s="142">
        <f>Q553+Q554</f>
        <v>0</v>
      </c>
      <c r="R552" s="142">
        <f>R555</f>
        <v>0</v>
      </c>
      <c r="S552" s="143">
        <f>IF(P552+R552=S553+S554+S555,P552+R552,"CHYBA")</f>
        <v>0</v>
      </c>
    </row>
    <row r="553" spans="1:19" ht="18.75" customHeight="1" hidden="1">
      <c r="A553" s="153" t="s">
        <v>37</v>
      </c>
      <c r="B553" s="139" t="s">
        <v>36</v>
      </c>
      <c r="C553" s="140">
        <f>IF(E553+G553=0,0,ROUND((P553-Q553)/(G553+E553)/12,0))</f>
        <v>0</v>
      </c>
      <c r="D553" s="140">
        <f>IF(F553=0,0,ROUND(Q553/F553,0))</f>
        <v>0</v>
      </c>
      <c r="E553" s="159"/>
      <c r="F553" s="160"/>
      <c r="G553" s="161"/>
      <c r="H553" s="162"/>
      <c r="I553" s="160"/>
      <c r="J553" s="142" t="s">
        <v>36</v>
      </c>
      <c r="K553" s="142">
        <f>H553</f>
        <v>0</v>
      </c>
      <c r="L553" s="160"/>
      <c r="M553" s="160"/>
      <c r="N553" s="142" t="s">
        <v>36</v>
      </c>
      <c r="O553" s="142">
        <f>L553</f>
        <v>0</v>
      </c>
      <c r="P553" s="142">
        <f>H553+L553</f>
        <v>0</v>
      </c>
      <c r="Q553" s="142">
        <f>I553+M553</f>
        <v>0</v>
      </c>
      <c r="R553" s="142" t="s">
        <v>36</v>
      </c>
      <c r="S553" s="143">
        <f>P553</f>
        <v>0</v>
      </c>
    </row>
    <row r="554" spans="1:19" ht="18.75" customHeight="1" hidden="1">
      <c r="A554" s="153" t="s">
        <v>38</v>
      </c>
      <c r="B554" s="139" t="s">
        <v>36</v>
      </c>
      <c r="C554" s="140">
        <f>IF(E554+G554=0,0,ROUND((P554-Q554)/(G554+E554)/12,0))</f>
        <v>0</v>
      </c>
      <c r="D554" s="140">
        <f>IF(F554=0,0,ROUND(Q554/F554,0))</f>
        <v>0</v>
      </c>
      <c r="E554" s="159"/>
      <c r="F554" s="160"/>
      <c r="G554" s="161"/>
      <c r="H554" s="162"/>
      <c r="I554" s="160"/>
      <c r="J554" s="142" t="s">
        <v>36</v>
      </c>
      <c r="K554" s="142">
        <f>H554</f>
        <v>0</v>
      </c>
      <c r="L554" s="160"/>
      <c r="M554" s="160"/>
      <c r="N554" s="142" t="s">
        <v>36</v>
      </c>
      <c r="O554" s="142">
        <f>L554</f>
        <v>0</v>
      </c>
      <c r="P554" s="142">
        <f>H554+L554</f>
        <v>0</v>
      </c>
      <c r="Q554" s="142">
        <f>I554+M554</f>
        <v>0</v>
      </c>
      <c r="R554" s="142" t="s">
        <v>36</v>
      </c>
      <c r="S554" s="143">
        <f>P554</f>
        <v>0</v>
      </c>
    </row>
    <row r="555" spans="1:19" ht="18.75" customHeight="1" hidden="1">
      <c r="A555" s="153" t="s">
        <v>39</v>
      </c>
      <c r="B555" s="139" t="s">
        <v>36</v>
      </c>
      <c r="C555" s="140" t="s">
        <v>36</v>
      </c>
      <c r="D555" s="140" t="s">
        <v>36</v>
      </c>
      <c r="E555" s="141" t="s">
        <v>36</v>
      </c>
      <c r="F555" s="142" t="s">
        <v>36</v>
      </c>
      <c r="G555" s="143" t="s">
        <v>36</v>
      </c>
      <c r="H555" s="144" t="s">
        <v>36</v>
      </c>
      <c r="I555" s="142" t="s">
        <v>36</v>
      </c>
      <c r="J555" s="160"/>
      <c r="K555" s="142">
        <f>J555</f>
        <v>0</v>
      </c>
      <c r="L555" s="142" t="s">
        <v>36</v>
      </c>
      <c r="M555" s="142" t="s">
        <v>36</v>
      </c>
      <c r="N555" s="160"/>
      <c r="O555" s="142">
        <f>N555</f>
        <v>0</v>
      </c>
      <c r="P555" s="142" t="s">
        <v>36</v>
      </c>
      <c r="Q555" s="142" t="s">
        <v>36</v>
      </c>
      <c r="R555" s="142">
        <f>J555+N555</f>
        <v>0</v>
      </c>
      <c r="S555" s="143">
        <f>R555</f>
        <v>0</v>
      </c>
    </row>
    <row r="556" spans="1:19" ht="18.75" customHeight="1" hidden="1">
      <c r="A556" s="155" t="s">
        <v>78</v>
      </c>
      <c r="B556" s="156"/>
      <c r="C556" s="140">
        <f>IF(E556+G556=0,0,ROUND((P556-Q556)/(G556+E556)/12,0))</f>
        <v>0</v>
      </c>
      <c r="D556" s="140">
        <f>IF(F556=0,0,ROUND(Q556/F556,0))</f>
        <v>0</v>
      </c>
      <c r="E556" s="141">
        <f>E557+E558</f>
        <v>0</v>
      </c>
      <c r="F556" s="142">
        <f>F557+F558</f>
        <v>0</v>
      </c>
      <c r="G556" s="143">
        <f>G557+G558</f>
        <v>0</v>
      </c>
      <c r="H556" s="144">
        <f>H557+H558</f>
        <v>0</v>
      </c>
      <c r="I556" s="142">
        <f>I557+I558</f>
        <v>0</v>
      </c>
      <c r="J556" s="142">
        <f>J559</f>
        <v>0</v>
      </c>
      <c r="K556" s="142">
        <f>IF(H556+J556=K557+K558+K559,H556+J556,"CHYBA")</f>
        <v>0</v>
      </c>
      <c r="L556" s="142">
        <f>L557+L558</f>
        <v>0</v>
      </c>
      <c r="M556" s="142">
        <f>M557+M558</f>
        <v>0</v>
      </c>
      <c r="N556" s="142">
        <f>N559</f>
        <v>0</v>
      </c>
      <c r="O556" s="142">
        <f>IF(L556+N556=O557+O558+O559,L556+N556,"CHYBA")</f>
        <v>0</v>
      </c>
      <c r="P556" s="142">
        <f>P557+P558</f>
        <v>0</v>
      </c>
      <c r="Q556" s="142">
        <f>Q557+Q558</f>
        <v>0</v>
      </c>
      <c r="R556" s="142">
        <f>R559</f>
        <v>0</v>
      </c>
      <c r="S556" s="143">
        <f>IF(P556+R556=S557+S558+S559,P556+R556,"CHYBA")</f>
        <v>0</v>
      </c>
    </row>
    <row r="557" spans="1:19" ht="18.75" customHeight="1" hidden="1">
      <c r="A557" s="153" t="s">
        <v>37</v>
      </c>
      <c r="B557" s="139" t="s">
        <v>36</v>
      </c>
      <c r="C557" s="140">
        <f>IF(E557+G557=0,0,ROUND((P557-Q557)/(G557+E557)/12,0))</f>
        <v>0</v>
      </c>
      <c r="D557" s="140">
        <f>IF(F557=0,0,ROUND(Q557/F557,0))</f>
        <v>0</v>
      </c>
      <c r="E557" s="159"/>
      <c r="F557" s="160"/>
      <c r="G557" s="161"/>
      <c r="H557" s="162"/>
      <c r="I557" s="160"/>
      <c r="J557" s="142" t="s">
        <v>36</v>
      </c>
      <c r="K557" s="142">
        <f>H557</f>
        <v>0</v>
      </c>
      <c r="L557" s="160"/>
      <c r="M557" s="160"/>
      <c r="N557" s="142" t="s">
        <v>36</v>
      </c>
      <c r="O557" s="142">
        <f>L557</f>
        <v>0</v>
      </c>
      <c r="P557" s="142">
        <f>H557+L557</f>
        <v>0</v>
      </c>
      <c r="Q557" s="142">
        <f>I557+M557</f>
        <v>0</v>
      </c>
      <c r="R557" s="142" t="s">
        <v>36</v>
      </c>
      <c r="S557" s="143">
        <f>P557</f>
        <v>0</v>
      </c>
    </row>
    <row r="558" spans="1:19" ht="18.75" customHeight="1" hidden="1">
      <c r="A558" s="153" t="s">
        <v>38</v>
      </c>
      <c r="B558" s="139" t="s">
        <v>36</v>
      </c>
      <c r="C558" s="140">
        <f>IF(E558+G558=0,0,ROUND((P558-Q558)/(G558+E558)/12,0))</f>
        <v>0</v>
      </c>
      <c r="D558" s="140">
        <f>IF(F558=0,0,ROUND(Q558/F558,0))</f>
        <v>0</v>
      </c>
      <c r="E558" s="159"/>
      <c r="F558" s="160"/>
      <c r="G558" s="161"/>
      <c r="H558" s="162"/>
      <c r="I558" s="160"/>
      <c r="J558" s="142" t="s">
        <v>36</v>
      </c>
      <c r="K558" s="142">
        <f>H558</f>
        <v>0</v>
      </c>
      <c r="L558" s="160"/>
      <c r="M558" s="160"/>
      <c r="N558" s="142" t="s">
        <v>36</v>
      </c>
      <c r="O558" s="142">
        <f>L558</f>
        <v>0</v>
      </c>
      <c r="P558" s="142">
        <f>H558+L558</f>
        <v>0</v>
      </c>
      <c r="Q558" s="142">
        <f>I558+M558</f>
        <v>0</v>
      </c>
      <c r="R558" s="142" t="s">
        <v>36</v>
      </c>
      <c r="S558" s="143">
        <f>P558</f>
        <v>0</v>
      </c>
    </row>
    <row r="559" spans="1:19" ht="18.75" customHeight="1" hidden="1">
      <c r="A559" s="171" t="s">
        <v>39</v>
      </c>
      <c r="B559" s="172" t="s">
        <v>36</v>
      </c>
      <c r="C559" s="173" t="s">
        <v>36</v>
      </c>
      <c r="D559" s="173" t="s">
        <v>36</v>
      </c>
      <c r="E559" s="174" t="s">
        <v>36</v>
      </c>
      <c r="F559" s="175" t="s">
        <v>36</v>
      </c>
      <c r="G559" s="176" t="s">
        <v>36</v>
      </c>
      <c r="H559" s="177" t="s">
        <v>36</v>
      </c>
      <c r="I559" s="175" t="s">
        <v>36</v>
      </c>
      <c r="J559" s="178"/>
      <c r="K559" s="175">
        <f>J559</f>
        <v>0</v>
      </c>
      <c r="L559" s="175" t="s">
        <v>36</v>
      </c>
      <c r="M559" s="175" t="s">
        <v>36</v>
      </c>
      <c r="N559" s="178"/>
      <c r="O559" s="175">
        <f>N559</f>
        <v>0</v>
      </c>
      <c r="P559" s="175" t="s">
        <v>36</v>
      </c>
      <c r="Q559" s="175" t="s">
        <v>36</v>
      </c>
      <c r="R559" s="175">
        <f>J559+N559</f>
        <v>0</v>
      </c>
      <c r="S559" s="176">
        <f>R559</f>
        <v>0</v>
      </c>
    </row>
    <row r="560" spans="1:19" ht="18.75" customHeight="1" hidden="1">
      <c r="A560" s="179" t="s">
        <v>44</v>
      </c>
      <c r="B560" s="180" t="s">
        <v>36</v>
      </c>
      <c r="C560" s="181">
        <f>IF(E560+G560=0,0,ROUND((P560-Q560)/(G560+E560)/12,0))</f>
        <v>0</v>
      </c>
      <c r="D560" s="181">
        <f>IF(F560=0,0,ROUND(Q560/F560,0))</f>
        <v>0</v>
      </c>
      <c r="E560" s="182">
        <f>E561+E562</f>
        <v>0</v>
      </c>
      <c r="F560" s="183">
        <f>F561+F562</f>
        <v>0</v>
      </c>
      <c r="G560" s="184">
        <f>G561+G562</f>
        <v>0</v>
      </c>
      <c r="H560" s="185">
        <f>H561+H562</f>
        <v>0</v>
      </c>
      <c r="I560" s="183">
        <f>I561+I562</f>
        <v>0</v>
      </c>
      <c r="J560" s="183">
        <f>J563</f>
        <v>0</v>
      </c>
      <c r="K560" s="183">
        <f>IF(H560+J560=K561+K562+K563,H560+J560,"CHYBA")</f>
        <v>0</v>
      </c>
      <c r="L560" s="183">
        <f>L561+L562</f>
        <v>0</v>
      </c>
      <c r="M560" s="183">
        <f>M561+M562</f>
        <v>0</v>
      </c>
      <c r="N560" s="183">
        <f>N563</f>
        <v>0</v>
      </c>
      <c r="O560" s="183">
        <f>IF(L560+N560=O561+O562+O563,L560+N560,"CHYBA")</f>
        <v>0</v>
      </c>
      <c r="P560" s="183">
        <f>P561+P562</f>
        <v>0</v>
      </c>
      <c r="Q560" s="183">
        <f>Q561+Q562</f>
        <v>0</v>
      </c>
      <c r="R560" s="183">
        <f>R563</f>
        <v>0</v>
      </c>
      <c r="S560" s="184">
        <f>IF(P560+R560=S561+S562+S563,P560+R560,"CHYBA")</f>
        <v>0</v>
      </c>
    </row>
    <row r="561" spans="1:19" ht="18.75" customHeight="1" hidden="1">
      <c r="A561" s="153" t="s">
        <v>37</v>
      </c>
      <c r="B561" s="139" t="s">
        <v>36</v>
      </c>
      <c r="C561" s="140">
        <f>IF(E561+G561=0,0,ROUND((P561-Q561)/(G561+E561)/12,0))</f>
        <v>0</v>
      </c>
      <c r="D561" s="140">
        <f>IF(F561=0,0,ROUND(Q561/F561,0))</f>
        <v>0</v>
      </c>
      <c r="E561" s="141">
        <f aca="true" t="shared" si="24" ref="E561:I562">E565+E569+E573+E577+E581+E585+E589</f>
        <v>0</v>
      </c>
      <c r="F561" s="142">
        <f t="shared" si="24"/>
        <v>0</v>
      </c>
      <c r="G561" s="143">
        <f t="shared" si="24"/>
        <v>0</v>
      </c>
      <c r="H561" s="144">
        <f t="shared" si="24"/>
        <v>0</v>
      </c>
      <c r="I561" s="142">
        <f t="shared" si="24"/>
        <v>0</v>
      </c>
      <c r="J561" s="142" t="s">
        <v>36</v>
      </c>
      <c r="K561" s="142">
        <f>H561</f>
        <v>0</v>
      </c>
      <c r="L561" s="142">
        <f>L565+L569+L573+L577+L581+L585+L589</f>
        <v>0</v>
      </c>
      <c r="M561" s="142">
        <f>M565+M569+M573+M577+M581+M585+M589</f>
        <v>0</v>
      </c>
      <c r="N561" s="142" t="s">
        <v>36</v>
      </c>
      <c r="O561" s="142">
        <f>L561</f>
        <v>0</v>
      </c>
      <c r="P561" s="142">
        <f>H561+L561</f>
        <v>0</v>
      </c>
      <c r="Q561" s="142">
        <f>I561+M561</f>
        <v>0</v>
      </c>
      <c r="R561" s="142" t="s">
        <v>36</v>
      </c>
      <c r="S561" s="143">
        <f>P561</f>
        <v>0</v>
      </c>
    </row>
    <row r="562" spans="1:19" ht="18.75" customHeight="1" hidden="1">
      <c r="A562" s="153" t="s">
        <v>38</v>
      </c>
      <c r="B562" s="139" t="s">
        <v>36</v>
      </c>
      <c r="C562" s="140">
        <f>IF(E562+G562=0,0,ROUND((P562-Q562)/(G562+E562)/12,0))</f>
        <v>0</v>
      </c>
      <c r="D562" s="140">
        <f>IF(F562=0,0,ROUND(Q562/F562,0))</f>
        <v>0</v>
      </c>
      <c r="E562" s="141">
        <f t="shared" si="24"/>
        <v>0</v>
      </c>
      <c r="F562" s="142">
        <f t="shared" si="24"/>
        <v>0</v>
      </c>
      <c r="G562" s="143">
        <f t="shared" si="24"/>
        <v>0</v>
      </c>
      <c r="H562" s="144">
        <f t="shared" si="24"/>
        <v>0</v>
      </c>
      <c r="I562" s="142">
        <f t="shared" si="24"/>
        <v>0</v>
      </c>
      <c r="J562" s="142" t="s">
        <v>36</v>
      </c>
      <c r="K562" s="142">
        <f>H562</f>
        <v>0</v>
      </c>
      <c r="L562" s="142">
        <f>L566+L570+L574+L578+L582+L586+L590</f>
        <v>0</v>
      </c>
      <c r="M562" s="142">
        <f>M566+M570+M574+M578+M582+M586+M590</f>
        <v>0</v>
      </c>
      <c r="N562" s="142" t="s">
        <v>36</v>
      </c>
      <c r="O562" s="142">
        <f>L562</f>
        <v>0</v>
      </c>
      <c r="P562" s="142">
        <f>H562+L562</f>
        <v>0</v>
      </c>
      <c r="Q562" s="142">
        <f>I562+M562</f>
        <v>0</v>
      </c>
      <c r="R562" s="142" t="s">
        <v>36</v>
      </c>
      <c r="S562" s="143">
        <f>P562</f>
        <v>0</v>
      </c>
    </row>
    <row r="563" spans="1:19" ht="18.75" customHeight="1" hidden="1">
      <c r="A563" s="153" t="s">
        <v>39</v>
      </c>
      <c r="B563" s="139" t="s">
        <v>36</v>
      </c>
      <c r="C563" s="140" t="s">
        <v>36</v>
      </c>
      <c r="D563" s="140" t="s">
        <v>36</v>
      </c>
      <c r="E563" s="141" t="s">
        <v>36</v>
      </c>
      <c r="F563" s="142" t="s">
        <v>36</v>
      </c>
      <c r="G563" s="143" t="s">
        <v>36</v>
      </c>
      <c r="H563" s="144" t="s">
        <v>36</v>
      </c>
      <c r="I563" s="142" t="s">
        <v>36</v>
      </c>
      <c r="J563" s="142">
        <f>J567+J571+J575+J579+J583+J587+J591</f>
        <v>0</v>
      </c>
      <c r="K563" s="142">
        <f>J563</f>
        <v>0</v>
      </c>
      <c r="L563" s="142" t="s">
        <v>36</v>
      </c>
      <c r="M563" s="142" t="s">
        <v>36</v>
      </c>
      <c r="N563" s="142">
        <f>N567+N571+N575+N579+N583+N587+N591</f>
        <v>0</v>
      </c>
      <c r="O563" s="142">
        <f>N563</f>
        <v>0</v>
      </c>
      <c r="P563" s="142" t="s">
        <v>36</v>
      </c>
      <c r="Q563" s="142" t="s">
        <v>36</v>
      </c>
      <c r="R563" s="142">
        <f>J563+N563</f>
        <v>0</v>
      </c>
      <c r="S563" s="143">
        <f>R563</f>
        <v>0</v>
      </c>
    </row>
    <row r="564" spans="1:19" ht="18.75" customHeight="1" hidden="1">
      <c r="A564" s="155" t="s">
        <v>78</v>
      </c>
      <c r="B564" s="156"/>
      <c r="C564" s="140">
        <f>IF(E564+G564=0,0,ROUND((P564-Q564)/(G564+E564)/12,0))</f>
        <v>0</v>
      </c>
      <c r="D564" s="140">
        <f>IF(F564=0,0,ROUND(Q564/F564,0))</f>
        <v>0</v>
      </c>
      <c r="E564" s="141">
        <f>E565+E566</f>
        <v>0</v>
      </c>
      <c r="F564" s="142">
        <f>F565+F566</f>
        <v>0</v>
      </c>
      <c r="G564" s="143">
        <f>G565+G566</f>
        <v>0</v>
      </c>
      <c r="H564" s="157">
        <f>H565+H566</f>
        <v>0</v>
      </c>
      <c r="I564" s="158">
        <f>I565+I566</f>
        <v>0</v>
      </c>
      <c r="J564" s="158">
        <f>J567</f>
        <v>0</v>
      </c>
      <c r="K564" s="158">
        <f>IF(H564+J564=K565+K566+K567,H564+J564,"CHYBA")</f>
        <v>0</v>
      </c>
      <c r="L564" s="142">
        <f>L565+L566</f>
        <v>0</v>
      </c>
      <c r="M564" s="142">
        <f>M565+M566</f>
        <v>0</v>
      </c>
      <c r="N564" s="142">
        <f>N567</f>
        <v>0</v>
      </c>
      <c r="O564" s="142">
        <f>IF(L564+N564=O565+O566+O567,L564+N564,"CHYBA")</f>
        <v>0</v>
      </c>
      <c r="P564" s="142">
        <f>P565+P566</f>
        <v>0</v>
      </c>
      <c r="Q564" s="142">
        <f>Q565+Q566</f>
        <v>0</v>
      </c>
      <c r="R564" s="142">
        <f>R567</f>
        <v>0</v>
      </c>
      <c r="S564" s="143">
        <f>IF(P564+R564=S565+S566+S567,P564+R564,"CHYBA")</f>
        <v>0</v>
      </c>
    </row>
    <row r="565" spans="1:19" ht="18.75" customHeight="1" hidden="1">
      <c r="A565" s="153" t="s">
        <v>37</v>
      </c>
      <c r="B565" s="139" t="s">
        <v>36</v>
      </c>
      <c r="C565" s="140">
        <f>IF(E565+G565=0,0,ROUND((P565-Q565)/(G565+E565)/12,0))</f>
        <v>0</v>
      </c>
      <c r="D565" s="140">
        <f>IF(F565=0,0,ROUND(Q565/F565,0))</f>
        <v>0</v>
      </c>
      <c r="E565" s="159"/>
      <c r="F565" s="160"/>
      <c r="G565" s="161"/>
      <c r="H565" s="162"/>
      <c r="I565" s="160"/>
      <c r="J565" s="158" t="s">
        <v>36</v>
      </c>
      <c r="K565" s="158">
        <f>H565</f>
        <v>0</v>
      </c>
      <c r="L565" s="160"/>
      <c r="M565" s="160"/>
      <c r="N565" s="142" t="s">
        <v>36</v>
      </c>
      <c r="O565" s="142">
        <f>L565</f>
        <v>0</v>
      </c>
      <c r="P565" s="142">
        <f>H565+L565</f>
        <v>0</v>
      </c>
      <c r="Q565" s="142">
        <f>I565+M565</f>
        <v>0</v>
      </c>
      <c r="R565" s="142" t="s">
        <v>36</v>
      </c>
      <c r="S565" s="143">
        <f>P565</f>
        <v>0</v>
      </c>
    </row>
    <row r="566" spans="1:19" ht="18.75" customHeight="1" hidden="1">
      <c r="A566" s="153" t="s">
        <v>38</v>
      </c>
      <c r="B566" s="139" t="s">
        <v>36</v>
      </c>
      <c r="C566" s="140">
        <f>IF(E566+G566=0,0,ROUND((P566-Q566)/(G566+E566)/12,0))</f>
        <v>0</v>
      </c>
      <c r="D566" s="140">
        <f>IF(F566=0,0,ROUND(Q566/F566,0))</f>
        <v>0</v>
      </c>
      <c r="E566" s="159"/>
      <c r="F566" s="160"/>
      <c r="G566" s="161"/>
      <c r="H566" s="162"/>
      <c r="I566" s="160"/>
      <c r="J566" s="158" t="s">
        <v>36</v>
      </c>
      <c r="K566" s="158">
        <f>H566</f>
        <v>0</v>
      </c>
      <c r="L566" s="160"/>
      <c r="M566" s="160"/>
      <c r="N566" s="142" t="s">
        <v>36</v>
      </c>
      <c r="O566" s="142">
        <f>L566</f>
        <v>0</v>
      </c>
      <c r="P566" s="142">
        <f>H566+L566</f>
        <v>0</v>
      </c>
      <c r="Q566" s="142">
        <f>I566+M566</f>
        <v>0</v>
      </c>
      <c r="R566" s="142" t="s">
        <v>36</v>
      </c>
      <c r="S566" s="143">
        <f>P566</f>
        <v>0</v>
      </c>
    </row>
    <row r="567" spans="1:19" ht="18.75" customHeight="1" hidden="1">
      <c r="A567" s="153" t="s">
        <v>39</v>
      </c>
      <c r="B567" s="139" t="s">
        <v>36</v>
      </c>
      <c r="C567" s="140" t="s">
        <v>36</v>
      </c>
      <c r="D567" s="154" t="s">
        <v>36</v>
      </c>
      <c r="E567" s="141" t="s">
        <v>36</v>
      </c>
      <c r="F567" s="142" t="s">
        <v>36</v>
      </c>
      <c r="G567" s="143" t="s">
        <v>36</v>
      </c>
      <c r="H567" s="144" t="s">
        <v>36</v>
      </c>
      <c r="I567" s="142" t="s">
        <v>36</v>
      </c>
      <c r="J567" s="160"/>
      <c r="K567" s="158">
        <f>J567</f>
        <v>0</v>
      </c>
      <c r="L567" s="142" t="s">
        <v>36</v>
      </c>
      <c r="M567" s="142" t="s">
        <v>36</v>
      </c>
      <c r="N567" s="160"/>
      <c r="O567" s="142">
        <f>N567</f>
        <v>0</v>
      </c>
      <c r="P567" s="142" t="s">
        <v>36</v>
      </c>
      <c r="Q567" s="142" t="s">
        <v>36</v>
      </c>
      <c r="R567" s="142">
        <f>J567+N567</f>
        <v>0</v>
      </c>
      <c r="S567" s="143">
        <f>R567</f>
        <v>0</v>
      </c>
    </row>
    <row r="568" spans="1:19" ht="18.75" customHeight="1" hidden="1">
      <c r="A568" s="155" t="s">
        <v>78</v>
      </c>
      <c r="B568" s="156"/>
      <c r="C568" s="165">
        <f>IF(E568+G568=0,0,ROUND((P568-Q568)/(G568+E568)/12,0))</f>
        <v>0</v>
      </c>
      <c r="D568" s="196">
        <f>IF(F568=0,0,ROUND(Q568/F568,0))</f>
        <v>0</v>
      </c>
      <c r="E568" s="141">
        <f>E569+E570</f>
        <v>0</v>
      </c>
      <c r="F568" s="142">
        <f>F569+F570</f>
        <v>0</v>
      </c>
      <c r="G568" s="143">
        <f>G569+G570</f>
        <v>0</v>
      </c>
      <c r="H568" s="144">
        <f>H569+H570</f>
        <v>0</v>
      </c>
      <c r="I568" s="142">
        <f>I569+I570</f>
        <v>0</v>
      </c>
      <c r="J568" s="142">
        <f>J571</f>
        <v>0</v>
      </c>
      <c r="K568" s="142">
        <f>IF(H568+J568=K569+K570+K571,H568+J568,"CHYBA")</f>
        <v>0</v>
      </c>
      <c r="L568" s="142">
        <f>L569+L570</f>
        <v>0</v>
      </c>
      <c r="M568" s="142">
        <f>M569+M570</f>
        <v>0</v>
      </c>
      <c r="N568" s="142">
        <f>N571</f>
        <v>0</v>
      </c>
      <c r="O568" s="142">
        <f>IF(L568+N568=O569+O570+O571,L568+N568,"CHYBA")</f>
        <v>0</v>
      </c>
      <c r="P568" s="142">
        <f>P569+P570</f>
        <v>0</v>
      </c>
      <c r="Q568" s="142">
        <f>Q569+Q570</f>
        <v>0</v>
      </c>
      <c r="R568" s="142">
        <f>R571</f>
        <v>0</v>
      </c>
      <c r="S568" s="143">
        <f>IF(P568+R568=S569+S570+S571,P568+R568,"CHYBA")</f>
        <v>0</v>
      </c>
    </row>
    <row r="569" spans="1:19" ht="18.75" customHeight="1" hidden="1">
      <c r="A569" s="153" t="s">
        <v>37</v>
      </c>
      <c r="B569" s="139" t="s">
        <v>36</v>
      </c>
      <c r="C569" s="140">
        <f>IF(E569+G569=0,0,ROUND((P569-Q569)/(G569+E569)/12,0))</f>
        <v>0</v>
      </c>
      <c r="D569" s="154">
        <f>IF(F569=0,0,ROUND(Q569/F569,0))</f>
        <v>0</v>
      </c>
      <c r="E569" s="159"/>
      <c r="F569" s="160"/>
      <c r="G569" s="161"/>
      <c r="H569" s="162"/>
      <c r="I569" s="160"/>
      <c r="J569" s="142" t="s">
        <v>36</v>
      </c>
      <c r="K569" s="142">
        <f>H569</f>
        <v>0</v>
      </c>
      <c r="L569" s="160"/>
      <c r="M569" s="160"/>
      <c r="N569" s="142" t="s">
        <v>36</v>
      </c>
      <c r="O569" s="142">
        <f>L569</f>
        <v>0</v>
      </c>
      <c r="P569" s="142">
        <f>H569+L569</f>
        <v>0</v>
      </c>
      <c r="Q569" s="142">
        <f>I569+M569</f>
        <v>0</v>
      </c>
      <c r="R569" s="142" t="s">
        <v>36</v>
      </c>
      <c r="S569" s="143">
        <f>P569</f>
        <v>0</v>
      </c>
    </row>
    <row r="570" spans="1:19" ht="18.75" customHeight="1" hidden="1">
      <c r="A570" s="153" t="s">
        <v>38</v>
      </c>
      <c r="B570" s="139" t="s">
        <v>36</v>
      </c>
      <c r="C570" s="140">
        <f>IF(E570+G570=0,0,ROUND((P570-Q570)/(G570+E570)/12,0))</f>
        <v>0</v>
      </c>
      <c r="D570" s="154">
        <f>IF(F570=0,0,ROUND(Q570/F570,0))</f>
        <v>0</v>
      </c>
      <c r="E570" s="159"/>
      <c r="F570" s="160"/>
      <c r="G570" s="161"/>
      <c r="H570" s="162"/>
      <c r="I570" s="160"/>
      <c r="J570" s="142" t="s">
        <v>36</v>
      </c>
      <c r="K570" s="142">
        <f>H570</f>
        <v>0</v>
      </c>
      <c r="L570" s="160"/>
      <c r="M570" s="160"/>
      <c r="N570" s="142" t="s">
        <v>36</v>
      </c>
      <c r="O570" s="142">
        <f>L570</f>
        <v>0</v>
      </c>
      <c r="P570" s="142">
        <f>H570+L570</f>
        <v>0</v>
      </c>
      <c r="Q570" s="142">
        <f>I570+M570</f>
        <v>0</v>
      </c>
      <c r="R570" s="142" t="s">
        <v>36</v>
      </c>
      <c r="S570" s="143">
        <f>P570</f>
        <v>0</v>
      </c>
    </row>
    <row r="571" spans="1:19" ht="18.75" customHeight="1" hidden="1">
      <c r="A571" s="153" t="s">
        <v>39</v>
      </c>
      <c r="B571" s="139" t="s">
        <v>36</v>
      </c>
      <c r="C571" s="140" t="s">
        <v>36</v>
      </c>
      <c r="D571" s="154" t="s">
        <v>36</v>
      </c>
      <c r="E571" s="141" t="s">
        <v>36</v>
      </c>
      <c r="F571" s="142" t="s">
        <v>36</v>
      </c>
      <c r="G571" s="143" t="s">
        <v>36</v>
      </c>
      <c r="H571" s="144" t="s">
        <v>36</v>
      </c>
      <c r="I571" s="142" t="s">
        <v>36</v>
      </c>
      <c r="J571" s="160"/>
      <c r="K571" s="142">
        <f>J571</f>
        <v>0</v>
      </c>
      <c r="L571" s="142" t="s">
        <v>36</v>
      </c>
      <c r="M571" s="142" t="s">
        <v>36</v>
      </c>
      <c r="N571" s="160"/>
      <c r="O571" s="142">
        <f>N571</f>
        <v>0</v>
      </c>
      <c r="P571" s="142" t="s">
        <v>36</v>
      </c>
      <c r="Q571" s="142" t="s">
        <v>36</v>
      </c>
      <c r="R571" s="142">
        <f>J571+N571</f>
        <v>0</v>
      </c>
      <c r="S571" s="143">
        <f>R571</f>
        <v>0</v>
      </c>
    </row>
    <row r="572" spans="1:19" ht="18.75" customHeight="1" hidden="1">
      <c r="A572" s="155" t="s">
        <v>78</v>
      </c>
      <c r="B572" s="156"/>
      <c r="C572" s="140">
        <f>IF(E572+G572=0,0,ROUND((P572-Q572)/(G572+E572)/12,0))</f>
        <v>0</v>
      </c>
      <c r="D572" s="154">
        <f>IF(F572=0,0,ROUND(Q572/F572,0))</f>
        <v>0</v>
      </c>
      <c r="E572" s="141">
        <f>E573+E574</f>
        <v>0</v>
      </c>
      <c r="F572" s="142">
        <f>F573+F574</f>
        <v>0</v>
      </c>
      <c r="G572" s="143">
        <f>G573+G574</f>
        <v>0</v>
      </c>
      <c r="H572" s="144">
        <f>H573+H574</f>
        <v>0</v>
      </c>
      <c r="I572" s="142">
        <f>I573+I574</f>
        <v>0</v>
      </c>
      <c r="J572" s="142">
        <f>J575</f>
        <v>0</v>
      </c>
      <c r="K572" s="142">
        <f>IF(H572+J572=K573+K574+K575,H572+J572,"CHYBA")</f>
        <v>0</v>
      </c>
      <c r="L572" s="142">
        <f>L573+L574</f>
        <v>0</v>
      </c>
      <c r="M572" s="142">
        <f>M573+M574</f>
        <v>0</v>
      </c>
      <c r="N572" s="142">
        <f>N575</f>
        <v>0</v>
      </c>
      <c r="O572" s="142">
        <f>IF(L572+N572=O573+O574+O575,L572+N572,"CHYBA")</f>
        <v>0</v>
      </c>
      <c r="P572" s="142">
        <f>P573+P574</f>
        <v>0</v>
      </c>
      <c r="Q572" s="142">
        <f>Q573+Q574</f>
        <v>0</v>
      </c>
      <c r="R572" s="142">
        <f>R575</f>
        <v>0</v>
      </c>
      <c r="S572" s="143">
        <f>IF(P572+R572=S573+S574+S575,P572+R572,"CHYBA")</f>
        <v>0</v>
      </c>
    </row>
    <row r="573" spans="1:19" ht="18.75" customHeight="1" hidden="1">
      <c r="A573" s="153" t="s">
        <v>37</v>
      </c>
      <c r="B573" s="139" t="s">
        <v>36</v>
      </c>
      <c r="C573" s="140">
        <f>IF(E573+G573=0,0,ROUND((P573-Q573)/(G573+E573)/12,0))</f>
        <v>0</v>
      </c>
      <c r="D573" s="154">
        <f>IF(F573=0,0,ROUND(Q573/F573,0))</f>
        <v>0</v>
      </c>
      <c r="E573" s="159"/>
      <c r="F573" s="160"/>
      <c r="G573" s="161"/>
      <c r="H573" s="162"/>
      <c r="I573" s="160"/>
      <c r="J573" s="142" t="s">
        <v>36</v>
      </c>
      <c r="K573" s="142">
        <f>H573</f>
        <v>0</v>
      </c>
      <c r="L573" s="160"/>
      <c r="M573" s="160"/>
      <c r="N573" s="142" t="s">
        <v>36</v>
      </c>
      <c r="O573" s="142">
        <f>L573</f>
        <v>0</v>
      </c>
      <c r="P573" s="142">
        <f>H573+L573</f>
        <v>0</v>
      </c>
      <c r="Q573" s="142">
        <f>I573+M573</f>
        <v>0</v>
      </c>
      <c r="R573" s="142" t="s">
        <v>36</v>
      </c>
      <c r="S573" s="143">
        <f>P573</f>
        <v>0</v>
      </c>
    </row>
    <row r="574" spans="1:19" ht="18.75" customHeight="1" hidden="1">
      <c r="A574" s="153" t="s">
        <v>38</v>
      </c>
      <c r="B574" s="139" t="s">
        <v>36</v>
      </c>
      <c r="C574" s="140">
        <f>IF(E574+G574=0,0,ROUND((P574-Q574)/(G574+E574)/12,0))</f>
        <v>0</v>
      </c>
      <c r="D574" s="154">
        <f>IF(F574=0,0,ROUND(Q574/F574,0))</f>
        <v>0</v>
      </c>
      <c r="E574" s="159"/>
      <c r="F574" s="160"/>
      <c r="G574" s="161"/>
      <c r="H574" s="162"/>
      <c r="I574" s="160"/>
      <c r="J574" s="142" t="s">
        <v>36</v>
      </c>
      <c r="K574" s="142">
        <f>H574</f>
        <v>0</v>
      </c>
      <c r="L574" s="160"/>
      <c r="M574" s="160"/>
      <c r="N574" s="142" t="s">
        <v>36</v>
      </c>
      <c r="O574" s="142">
        <f>L574</f>
        <v>0</v>
      </c>
      <c r="P574" s="142">
        <f>H574+L574</f>
        <v>0</v>
      </c>
      <c r="Q574" s="142">
        <f>I574+M574</f>
        <v>0</v>
      </c>
      <c r="R574" s="142" t="s">
        <v>36</v>
      </c>
      <c r="S574" s="143">
        <f>P574</f>
        <v>0</v>
      </c>
    </row>
    <row r="575" spans="1:19" ht="18.75" customHeight="1" hidden="1">
      <c r="A575" s="153" t="s">
        <v>39</v>
      </c>
      <c r="B575" s="139" t="s">
        <v>36</v>
      </c>
      <c r="C575" s="140" t="s">
        <v>36</v>
      </c>
      <c r="D575" s="154" t="s">
        <v>36</v>
      </c>
      <c r="E575" s="141" t="s">
        <v>36</v>
      </c>
      <c r="F575" s="142" t="s">
        <v>36</v>
      </c>
      <c r="G575" s="143" t="s">
        <v>36</v>
      </c>
      <c r="H575" s="144" t="s">
        <v>36</v>
      </c>
      <c r="I575" s="142" t="s">
        <v>36</v>
      </c>
      <c r="J575" s="160"/>
      <c r="K575" s="142">
        <f>J575</f>
        <v>0</v>
      </c>
      <c r="L575" s="142" t="s">
        <v>36</v>
      </c>
      <c r="M575" s="142" t="s">
        <v>36</v>
      </c>
      <c r="N575" s="160"/>
      <c r="O575" s="142">
        <f>N575</f>
        <v>0</v>
      </c>
      <c r="P575" s="142" t="s">
        <v>36</v>
      </c>
      <c r="Q575" s="142" t="s">
        <v>36</v>
      </c>
      <c r="R575" s="142">
        <f>J575+N575</f>
        <v>0</v>
      </c>
      <c r="S575" s="143">
        <f>R575</f>
        <v>0</v>
      </c>
    </row>
    <row r="576" spans="1:19" ht="18.75" customHeight="1" hidden="1">
      <c r="A576" s="155" t="s">
        <v>78</v>
      </c>
      <c r="B576" s="156"/>
      <c r="C576" s="140">
        <f>IF(E576+G576=0,0,ROUND((P576-Q576)/(G576+E576)/12,0))</f>
        <v>0</v>
      </c>
      <c r="D576" s="154">
        <f>IF(F576=0,0,ROUND(Q576/F576,0))</f>
        <v>0</v>
      </c>
      <c r="E576" s="141">
        <f>E577+E578</f>
        <v>0</v>
      </c>
      <c r="F576" s="142">
        <f>F577+F578</f>
        <v>0</v>
      </c>
      <c r="G576" s="143">
        <f>G577+G578</f>
        <v>0</v>
      </c>
      <c r="H576" s="144">
        <f>H577+H578</f>
        <v>0</v>
      </c>
      <c r="I576" s="142">
        <f>I577+I578</f>
        <v>0</v>
      </c>
      <c r="J576" s="142">
        <f>J579</f>
        <v>0</v>
      </c>
      <c r="K576" s="142">
        <f>IF(H576+J576=K577+K578+K579,H576+J576,"CHYBA")</f>
        <v>0</v>
      </c>
      <c r="L576" s="142">
        <f>L577+L578</f>
        <v>0</v>
      </c>
      <c r="M576" s="142">
        <f>M577+M578</f>
        <v>0</v>
      </c>
      <c r="N576" s="142">
        <f>N579</f>
        <v>0</v>
      </c>
      <c r="O576" s="142">
        <f>IF(L576+N576=O577+O578+O579,L576+N576,"CHYBA")</f>
        <v>0</v>
      </c>
      <c r="P576" s="142">
        <f>P577+P578</f>
        <v>0</v>
      </c>
      <c r="Q576" s="142">
        <f>Q577+Q578</f>
        <v>0</v>
      </c>
      <c r="R576" s="142">
        <f>R579</f>
        <v>0</v>
      </c>
      <c r="S576" s="143">
        <f>IF(P576+R576=S577+S578+S579,P576+R576,"CHYBA")</f>
        <v>0</v>
      </c>
    </row>
    <row r="577" spans="1:19" ht="18.75" customHeight="1" hidden="1">
      <c r="A577" s="153" t="s">
        <v>37</v>
      </c>
      <c r="B577" s="139" t="s">
        <v>36</v>
      </c>
      <c r="C577" s="140">
        <f>IF(E577+G577=0,0,ROUND((P577-Q577)/(G577+E577)/12,0))</f>
        <v>0</v>
      </c>
      <c r="D577" s="154">
        <f>IF(F577=0,0,ROUND(Q577/F577,0))</f>
        <v>0</v>
      </c>
      <c r="E577" s="159"/>
      <c r="F577" s="160"/>
      <c r="G577" s="161"/>
      <c r="H577" s="162"/>
      <c r="I577" s="160"/>
      <c r="J577" s="142" t="s">
        <v>36</v>
      </c>
      <c r="K577" s="142">
        <f>H577</f>
        <v>0</v>
      </c>
      <c r="L577" s="160"/>
      <c r="M577" s="160"/>
      <c r="N577" s="142" t="s">
        <v>36</v>
      </c>
      <c r="O577" s="142">
        <f>L577</f>
        <v>0</v>
      </c>
      <c r="P577" s="142">
        <f>H577+L577</f>
        <v>0</v>
      </c>
      <c r="Q577" s="142">
        <f>I577+M577</f>
        <v>0</v>
      </c>
      <c r="R577" s="142" t="s">
        <v>36</v>
      </c>
      <c r="S577" s="143">
        <f>P577</f>
        <v>0</v>
      </c>
    </row>
    <row r="578" spans="1:19" ht="18.75" customHeight="1" hidden="1">
      <c r="A578" s="153" t="s">
        <v>38</v>
      </c>
      <c r="B578" s="139" t="s">
        <v>36</v>
      </c>
      <c r="C578" s="140">
        <f>IF(E578+G578=0,0,ROUND((P578-Q578)/(G578+E578)/12,0))</f>
        <v>0</v>
      </c>
      <c r="D578" s="154">
        <f>IF(F578=0,0,ROUND(Q578/F578,0))</f>
        <v>0</v>
      </c>
      <c r="E578" s="159"/>
      <c r="F578" s="160"/>
      <c r="G578" s="161"/>
      <c r="H578" s="162"/>
      <c r="I578" s="160"/>
      <c r="J578" s="142" t="s">
        <v>36</v>
      </c>
      <c r="K578" s="142">
        <f>H578</f>
        <v>0</v>
      </c>
      <c r="L578" s="160"/>
      <c r="M578" s="160"/>
      <c r="N578" s="142" t="s">
        <v>36</v>
      </c>
      <c r="O578" s="142">
        <f>L578</f>
        <v>0</v>
      </c>
      <c r="P578" s="142">
        <f>H578+L578</f>
        <v>0</v>
      </c>
      <c r="Q578" s="142">
        <f>I578+M578</f>
        <v>0</v>
      </c>
      <c r="R578" s="142" t="s">
        <v>36</v>
      </c>
      <c r="S578" s="143">
        <f>P578</f>
        <v>0</v>
      </c>
    </row>
    <row r="579" spans="1:19" ht="18.75" customHeight="1" hidden="1">
      <c r="A579" s="153" t="s">
        <v>39</v>
      </c>
      <c r="B579" s="139" t="s">
        <v>36</v>
      </c>
      <c r="C579" s="140" t="s">
        <v>36</v>
      </c>
      <c r="D579" s="154" t="s">
        <v>36</v>
      </c>
      <c r="E579" s="141" t="s">
        <v>36</v>
      </c>
      <c r="F579" s="142" t="s">
        <v>36</v>
      </c>
      <c r="G579" s="143" t="s">
        <v>36</v>
      </c>
      <c r="H579" s="144" t="s">
        <v>36</v>
      </c>
      <c r="I579" s="142" t="s">
        <v>36</v>
      </c>
      <c r="J579" s="160"/>
      <c r="K579" s="142">
        <f>J579</f>
        <v>0</v>
      </c>
      <c r="L579" s="142" t="s">
        <v>36</v>
      </c>
      <c r="M579" s="142" t="s">
        <v>36</v>
      </c>
      <c r="N579" s="160"/>
      <c r="O579" s="142">
        <f>N579</f>
        <v>0</v>
      </c>
      <c r="P579" s="142" t="s">
        <v>36</v>
      </c>
      <c r="Q579" s="142" t="s">
        <v>36</v>
      </c>
      <c r="R579" s="142">
        <f>J579+N579</f>
        <v>0</v>
      </c>
      <c r="S579" s="143">
        <f>R579</f>
        <v>0</v>
      </c>
    </row>
    <row r="580" spans="1:19" ht="18.75" customHeight="1" hidden="1">
      <c r="A580" s="155" t="s">
        <v>78</v>
      </c>
      <c r="B580" s="156"/>
      <c r="C580" s="140">
        <f>IF(E580+G580=0,0,ROUND((P580-Q580)/(G580+E580)/12,0))</f>
        <v>0</v>
      </c>
      <c r="D580" s="154">
        <f>IF(F580=0,0,ROUND(Q580/F580,0))</f>
        <v>0</v>
      </c>
      <c r="E580" s="141">
        <f>E581+E582</f>
        <v>0</v>
      </c>
      <c r="F580" s="142">
        <f>F581+F582</f>
        <v>0</v>
      </c>
      <c r="G580" s="143">
        <f>G581+G582</f>
        <v>0</v>
      </c>
      <c r="H580" s="144">
        <f>H581+H582</f>
        <v>0</v>
      </c>
      <c r="I580" s="142">
        <f>I581+I582</f>
        <v>0</v>
      </c>
      <c r="J580" s="142">
        <f>J583</f>
        <v>0</v>
      </c>
      <c r="K580" s="142">
        <f>IF(H580+J580=K581+K582+K583,H580+J580,"CHYBA")</f>
        <v>0</v>
      </c>
      <c r="L580" s="142">
        <f>L581+L582</f>
        <v>0</v>
      </c>
      <c r="M580" s="142">
        <f>M581+M582</f>
        <v>0</v>
      </c>
      <c r="N580" s="142">
        <f>N583</f>
        <v>0</v>
      </c>
      <c r="O580" s="142">
        <f>IF(L580+N580=O581+O582+O583,L580+N580,"CHYBA")</f>
        <v>0</v>
      </c>
      <c r="P580" s="142">
        <f>P581+P582</f>
        <v>0</v>
      </c>
      <c r="Q580" s="142">
        <f>Q581+Q582</f>
        <v>0</v>
      </c>
      <c r="R580" s="142">
        <f>R583</f>
        <v>0</v>
      </c>
      <c r="S580" s="143">
        <f>IF(P580+R580=S581+S582+S583,P580+R580,"CHYBA")</f>
        <v>0</v>
      </c>
    </row>
    <row r="581" spans="1:19" ht="18.75" customHeight="1" hidden="1">
      <c r="A581" s="153" t="s">
        <v>37</v>
      </c>
      <c r="B581" s="139" t="s">
        <v>36</v>
      </c>
      <c r="C581" s="140">
        <f>IF(E581+G581=0,0,ROUND((P581-Q581)/(G581+E581)/12,0))</f>
        <v>0</v>
      </c>
      <c r="D581" s="154">
        <f>IF(F581=0,0,ROUND(Q581/F581,0))</f>
        <v>0</v>
      </c>
      <c r="E581" s="159"/>
      <c r="F581" s="160"/>
      <c r="G581" s="161"/>
      <c r="H581" s="162"/>
      <c r="I581" s="160"/>
      <c r="J581" s="142" t="s">
        <v>36</v>
      </c>
      <c r="K581" s="142">
        <f>H581</f>
        <v>0</v>
      </c>
      <c r="L581" s="160"/>
      <c r="M581" s="160"/>
      <c r="N581" s="142" t="s">
        <v>36</v>
      </c>
      <c r="O581" s="142">
        <f>L581</f>
        <v>0</v>
      </c>
      <c r="P581" s="142">
        <f>H581+L581</f>
        <v>0</v>
      </c>
      <c r="Q581" s="142">
        <f>I581+M581</f>
        <v>0</v>
      </c>
      <c r="R581" s="142" t="s">
        <v>36</v>
      </c>
      <c r="S581" s="143">
        <f>P581</f>
        <v>0</v>
      </c>
    </row>
    <row r="582" spans="1:19" ht="18.75" customHeight="1" hidden="1">
      <c r="A582" s="153" t="s">
        <v>38</v>
      </c>
      <c r="B582" s="139" t="s">
        <v>36</v>
      </c>
      <c r="C582" s="140">
        <f>IF(E582+G582=0,0,ROUND((P582-Q582)/(G582+E582)/12,0))</f>
        <v>0</v>
      </c>
      <c r="D582" s="154">
        <f>IF(F582=0,0,ROUND(Q582/F582,0))</f>
        <v>0</v>
      </c>
      <c r="E582" s="159"/>
      <c r="F582" s="160"/>
      <c r="G582" s="161"/>
      <c r="H582" s="162"/>
      <c r="I582" s="160"/>
      <c r="J582" s="142" t="s">
        <v>36</v>
      </c>
      <c r="K582" s="142">
        <f>H582</f>
        <v>0</v>
      </c>
      <c r="L582" s="160"/>
      <c r="M582" s="160"/>
      <c r="N582" s="142" t="s">
        <v>36</v>
      </c>
      <c r="O582" s="142">
        <f>L582</f>
        <v>0</v>
      </c>
      <c r="P582" s="142">
        <f>H582+L582</f>
        <v>0</v>
      </c>
      <c r="Q582" s="142">
        <f>I582+M582</f>
        <v>0</v>
      </c>
      <c r="R582" s="142" t="s">
        <v>36</v>
      </c>
      <c r="S582" s="143">
        <f>P582</f>
        <v>0</v>
      </c>
    </row>
    <row r="583" spans="1:19" ht="18.75" customHeight="1" hidden="1">
      <c r="A583" s="153" t="s">
        <v>39</v>
      </c>
      <c r="B583" s="139" t="s">
        <v>36</v>
      </c>
      <c r="C583" s="140" t="s">
        <v>36</v>
      </c>
      <c r="D583" s="154" t="s">
        <v>36</v>
      </c>
      <c r="E583" s="141" t="s">
        <v>36</v>
      </c>
      <c r="F583" s="142" t="s">
        <v>36</v>
      </c>
      <c r="G583" s="143" t="s">
        <v>36</v>
      </c>
      <c r="H583" s="144" t="s">
        <v>36</v>
      </c>
      <c r="I583" s="142" t="s">
        <v>36</v>
      </c>
      <c r="J583" s="160"/>
      <c r="K583" s="142">
        <f>J583</f>
        <v>0</v>
      </c>
      <c r="L583" s="142" t="s">
        <v>36</v>
      </c>
      <c r="M583" s="142" t="s">
        <v>36</v>
      </c>
      <c r="N583" s="160"/>
      <c r="O583" s="142">
        <f>N583</f>
        <v>0</v>
      </c>
      <c r="P583" s="142" t="s">
        <v>36</v>
      </c>
      <c r="Q583" s="142" t="s">
        <v>36</v>
      </c>
      <c r="R583" s="142">
        <f>J583+N583</f>
        <v>0</v>
      </c>
      <c r="S583" s="143">
        <f>R583</f>
        <v>0</v>
      </c>
    </row>
    <row r="584" spans="1:19" ht="18.75" customHeight="1" hidden="1">
      <c r="A584" s="155" t="s">
        <v>78</v>
      </c>
      <c r="B584" s="156"/>
      <c r="C584" s="140">
        <f>IF(E584+G584=0,0,ROUND((P584-Q584)/(G584+E584)/12,0))</f>
        <v>0</v>
      </c>
      <c r="D584" s="154">
        <f>IF(F584=0,0,ROUND(Q584/F584,0))</f>
        <v>0</v>
      </c>
      <c r="E584" s="141">
        <f>E585+E586</f>
        <v>0</v>
      </c>
      <c r="F584" s="142">
        <f>F585+F586</f>
        <v>0</v>
      </c>
      <c r="G584" s="143">
        <f>G585+G586</f>
        <v>0</v>
      </c>
      <c r="H584" s="144">
        <f>H585+H586</f>
        <v>0</v>
      </c>
      <c r="I584" s="142">
        <f>I585+I586</f>
        <v>0</v>
      </c>
      <c r="J584" s="142">
        <f>J587</f>
        <v>0</v>
      </c>
      <c r="K584" s="142">
        <f>IF(H584+J584=K585+K586+K587,H584+J584,"CHYBA")</f>
        <v>0</v>
      </c>
      <c r="L584" s="142">
        <f>L585+L586</f>
        <v>0</v>
      </c>
      <c r="M584" s="142">
        <f>M585+M586</f>
        <v>0</v>
      </c>
      <c r="N584" s="142">
        <f>N587</f>
        <v>0</v>
      </c>
      <c r="O584" s="142">
        <f>IF(L584+N584=O585+O586+O587,L584+N584,"CHYBA")</f>
        <v>0</v>
      </c>
      <c r="P584" s="142">
        <f>P585+P586</f>
        <v>0</v>
      </c>
      <c r="Q584" s="142">
        <f>Q585+Q586</f>
        <v>0</v>
      </c>
      <c r="R584" s="142">
        <f>R587</f>
        <v>0</v>
      </c>
      <c r="S584" s="143">
        <f>IF(P584+R584=S585+S586+S587,P584+R584,"CHYBA")</f>
        <v>0</v>
      </c>
    </row>
    <row r="585" spans="1:19" ht="18.75" customHeight="1" hidden="1">
      <c r="A585" s="153" t="s">
        <v>37</v>
      </c>
      <c r="B585" s="139" t="s">
        <v>36</v>
      </c>
      <c r="C585" s="140">
        <f>IF(E585+G585=0,0,ROUND((P585-Q585)/(G585+E585)/12,0))</f>
        <v>0</v>
      </c>
      <c r="D585" s="154">
        <f>IF(F585=0,0,ROUND(Q585/F585,0))</f>
        <v>0</v>
      </c>
      <c r="E585" s="159"/>
      <c r="F585" s="160"/>
      <c r="G585" s="161"/>
      <c r="H585" s="162"/>
      <c r="I585" s="160"/>
      <c r="J585" s="142" t="s">
        <v>36</v>
      </c>
      <c r="K585" s="142">
        <f>H585</f>
        <v>0</v>
      </c>
      <c r="L585" s="160"/>
      <c r="M585" s="160"/>
      <c r="N585" s="142" t="s">
        <v>36</v>
      </c>
      <c r="O585" s="142">
        <f>L585</f>
        <v>0</v>
      </c>
      <c r="P585" s="142">
        <f>H585+L585</f>
        <v>0</v>
      </c>
      <c r="Q585" s="142">
        <f>I585+M585</f>
        <v>0</v>
      </c>
      <c r="R585" s="142" t="s">
        <v>36</v>
      </c>
      <c r="S585" s="143">
        <f>P585</f>
        <v>0</v>
      </c>
    </row>
    <row r="586" spans="1:19" ht="18.75" customHeight="1" hidden="1">
      <c r="A586" s="153" t="s">
        <v>38</v>
      </c>
      <c r="B586" s="139" t="s">
        <v>36</v>
      </c>
      <c r="C586" s="140">
        <f>IF(E586+G586=0,0,ROUND((P586-Q586)/(G586+E586)/12,0))</f>
        <v>0</v>
      </c>
      <c r="D586" s="154">
        <f>IF(F586=0,0,ROUND(Q586/F586,0))</f>
        <v>0</v>
      </c>
      <c r="E586" s="159"/>
      <c r="F586" s="160"/>
      <c r="G586" s="161"/>
      <c r="H586" s="162"/>
      <c r="I586" s="160"/>
      <c r="J586" s="142" t="s">
        <v>36</v>
      </c>
      <c r="K586" s="142">
        <f>H586</f>
        <v>0</v>
      </c>
      <c r="L586" s="160"/>
      <c r="M586" s="160"/>
      <c r="N586" s="142" t="s">
        <v>36</v>
      </c>
      <c r="O586" s="142">
        <f>L586</f>
        <v>0</v>
      </c>
      <c r="P586" s="142">
        <f>H586+L586</f>
        <v>0</v>
      </c>
      <c r="Q586" s="142">
        <f>I586+M586</f>
        <v>0</v>
      </c>
      <c r="R586" s="142" t="s">
        <v>36</v>
      </c>
      <c r="S586" s="143">
        <f>P586</f>
        <v>0</v>
      </c>
    </row>
    <row r="587" spans="1:19" ht="18.75" customHeight="1" hidden="1">
      <c r="A587" s="153" t="s">
        <v>39</v>
      </c>
      <c r="B587" s="139" t="s">
        <v>36</v>
      </c>
      <c r="C587" s="140" t="s">
        <v>36</v>
      </c>
      <c r="D587" s="154" t="s">
        <v>36</v>
      </c>
      <c r="E587" s="141" t="s">
        <v>36</v>
      </c>
      <c r="F587" s="142" t="s">
        <v>36</v>
      </c>
      <c r="G587" s="143" t="s">
        <v>36</v>
      </c>
      <c r="H587" s="144" t="s">
        <v>36</v>
      </c>
      <c r="I587" s="142" t="s">
        <v>36</v>
      </c>
      <c r="J587" s="160"/>
      <c r="K587" s="142">
        <f>J587</f>
        <v>0</v>
      </c>
      <c r="L587" s="142" t="s">
        <v>36</v>
      </c>
      <c r="M587" s="142" t="s">
        <v>36</v>
      </c>
      <c r="N587" s="160"/>
      <c r="O587" s="142">
        <f>N587</f>
        <v>0</v>
      </c>
      <c r="P587" s="142" t="s">
        <v>36</v>
      </c>
      <c r="Q587" s="142" t="s">
        <v>36</v>
      </c>
      <c r="R587" s="142">
        <f>J587+N587</f>
        <v>0</v>
      </c>
      <c r="S587" s="143">
        <f>R587</f>
        <v>0</v>
      </c>
    </row>
    <row r="588" spans="1:19" ht="18.75" customHeight="1" hidden="1">
      <c r="A588" s="155" t="s">
        <v>78</v>
      </c>
      <c r="B588" s="156"/>
      <c r="C588" s="140">
        <f>IF(E588+G588=0,0,ROUND((P588-Q588)/(G588+E588)/12,0))</f>
        <v>0</v>
      </c>
      <c r="D588" s="154">
        <f>IF(F588=0,0,ROUND(Q588/F588,0))</f>
        <v>0</v>
      </c>
      <c r="E588" s="141">
        <f>E589+E590</f>
        <v>0</v>
      </c>
      <c r="F588" s="142">
        <f>F589+F590</f>
        <v>0</v>
      </c>
      <c r="G588" s="143">
        <f>G589+G590</f>
        <v>0</v>
      </c>
      <c r="H588" s="144">
        <f>H589+H590</f>
        <v>0</v>
      </c>
      <c r="I588" s="142">
        <f>I589+I590</f>
        <v>0</v>
      </c>
      <c r="J588" s="142">
        <f>J591</f>
        <v>0</v>
      </c>
      <c r="K588" s="142">
        <f>IF(H588+J588=K589+K590+K591,H588+J588,"CHYBA")</f>
        <v>0</v>
      </c>
      <c r="L588" s="142">
        <f>L589+L590</f>
        <v>0</v>
      </c>
      <c r="M588" s="142">
        <f>M589+M590</f>
        <v>0</v>
      </c>
      <c r="N588" s="142">
        <f>N591</f>
        <v>0</v>
      </c>
      <c r="O588" s="142">
        <f>IF(L588+N588=O589+O590+O591,L588+N588,"CHYBA")</f>
        <v>0</v>
      </c>
      <c r="P588" s="142">
        <f>P589+P590</f>
        <v>0</v>
      </c>
      <c r="Q588" s="142">
        <f>Q589+Q590</f>
        <v>0</v>
      </c>
      <c r="R588" s="142">
        <f>R591</f>
        <v>0</v>
      </c>
      <c r="S588" s="143">
        <f>IF(P588+R588=S589+S590+S591,P588+R588,"CHYBA")</f>
        <v>0</v>
      </c>
    </row>
    <row r="589" spans="1:19" ht="18.75" customHeight="1" hidden="1">
      <c r="A589" s="153" t="s">
        <v>37</v>
      </c>
      <c r="B589" s="139" t="s">
        <v>36</v>
      </c>
      <c r="C589" s="140">
        <f>IF(E589+G589=0,0,ROUND((P589-Q589)/(G589+E589)/12,0))</f>
        <v>0</v>
      </c>
      <c r="D589" s="154">
        <f>IF(F589=0,0,ROUND(Q589/F589,0))</f>
        <v>0</v>
      </c>
      <c r="E589" s="159"/>
      <c r="F589" s="160"/>
      <c r="G589" s="161"/>
      <c r="H589" s="162"/>
      <c r="I589" s="160"/>
      <c r="J589" s="142" t="s">
        <v>36</v>
      </c>
      <c r="K589" s="142">
        <f>H589</f>
        <v>0</v>
      </c>
      <c r="L589" s="160"/>
      <c r="M589" s="160"/>
      <c r="N589" s="142" t="s">
        <v>36</v>
      </c>
      <c r="O589" s="142">
        <f>L589</f>
        <v>0</v>
      </c>
      <c r="P589" s="142">
        <f>H589+L589</f>
        <v>0</v>
      </c>
      <c r="Q589" s="142">
        <f>I589+M589</f>
        <v>0</v>
      </c>
      <c r="R589" s="142" t="s">
        <v>36</v>
      </c>
      <c r="S589" s="143">
        <f>P589</f>
        <v>0</v>
      </c>
    </row>
    <row r="590" spans="1:19" ht="18.75" customHeight="1" hidden="1">
      <c r="A590" s="153" t="s">
        <v>38</v>
      </c>
      <c r="B590" s="139" t="s">
        <v>36</v>
      </c>
      <c r="C590" s="140">
        <f>IF(E590+G590=0,0,ROUND((P590-Q590)/(G590+E590)/12,0))</f>
        <v>0</v>
      </c>
      <c r="D590" s="154">
        <f>IF(F590=0,0,ROUND(Q590/F590,0))</f>
        <v>0</v>
      </c>
      <c r="E590" s="159"/>
      <c r="F590" s="160"/>
      <c r="G590" s="161"/>
      <c r="H590" s="162"/>
      <c r="I590" s="160"/>
      <c r="J590" s="142" t="s">
        <v>36</v>
      </c>
      <c r="K590" s="142">
        <f>H590</f>
        <v>0</v>
      </c>
      <c r="L590" s="160"/>
      <c r="M590" s="160"/>
      <c r="N590" s="142" t="s">
        <v>36</v>
      </c>
      <c r="O590" s="142">
        <f>L590</f>
        <v>0</v>
      </c>
      <c r="P590" s="142">
        <f>H590+L590</f>
        <v>0</v>
      </c>
      <c r="Q590" s="142">
        <f>I590+M590</f>
        <v>0</v>
      </c>
      <c r="R590" s="142" t="s">
        <v>36</v>
      </c>
      <c r="S590" s="143">
        <f>P590</f>
        <v>0</v>
      </c>
    </row>
    <row r="591" spans="1:19" ht="18.75" customHeight="1" hidden="1">
      <c r="A591" s="171" t="s">
        <v>39</v>
      </c>
      <c r="B591" s="172" t="s">
        <v>36</v>
      </c>
      <c r="C591" s="173" t="s">
        <v>36</v>
      </c>
      <c r="D591" s="197" t="s">
        <v>36</v>
      </c>
      <c r="E591" s="174" t="s">
        <v>36</v>
      </c>
      <c r="F591" s="175" t="s">
        <v>36</v>
      </c>
      <c r="G591" s="176" t="s">
        <v>36</v>
      </c>
      <c r="H591" s="177" t="s">
        <v>36</v>
      </c>
      <c r="I591" s="175" t="s">
        <v>36</v>
      </c>
      <c r="J591" s="178"/>
      <c r="K591" s="175">
        <f>J591</f>
        <v>0</v>
      </c>
      <c r="L591" s="175" t="s">
        <v>36</v>
      </c>
      <c r="M591" s="175" t="s">
        <v>36</v>
      </c>
      <c r="N591" s="178"/>
      <c r="O591" s="175">
        <f>N591</f>
        <v>0</v>
      </c>
      <c r="P591" s="175" t="s">
        <v>36</v>
      </c>
      <c r="Q591" s="175" t="s">
        <v>36</v>
      </c>
      <c r="R591" s="175">
        <f>J591+N591</f>
        <v>0</v>
      </c>
      <c r="S591" s="176">
        <f>R591</f>
        <v>0</v>
      </c>
    </row>
    <row r="592" spans="1:19" ht="18.75" customHeight="1" hidden="1">
      <c r="A592" s="179" t="s">
        <v>44</v>
      </c>
      <c r="B592" s="180" t="s">
        <v>36</v>
      </c>
      <c r="C592" s="165">
        <f>IF(E592+G592=0,0,ROUND((P592-Q592)/(G592+E592)/12,0))</f>
        <v>0</v>
      </c>
      <c r="D592" s="196">
        <f>IF(F592=0,0,ROUND(Q592/F592,0))</f>
        <v>0</v>
      </c>
      <c r="E592" s="182">
        <f>E593+E594</f>
        <v>0</v>
      </c>
      <c r="F592" s="183">
        <f>F593+F594</f>
        <v>0</v>
      </c>
      <c r="G592" s="184">
        <f>G593+G594</f>
        <v>0</v>
      </c>
      <c r="H592" s="185">
        <f>H593+H594</f>
        <v>0</v>
      </c>
      <c r="I592" s="183">
        <f>I593+I594</f>
        <v>0</v>
      </c>
      <c r="J592" s="183">
        <f>J595</f>
        <v>0</v>
      </c>
      <c r="K592" s="183">
        <f>IF(H592+J592=K593+K594+K595,H592+J592,"CHYBA")</f>
        <v>0</v>
      </c>
      <c r="L592" s="183">
        <f>L593+L594</f>
        <v>0</v>
      </c>
      <c r="M592" s="183">
        <f>M593+M594</f>
        <v>0</v>
      </c>
      <c r="N592" s="183">
        <f>N595</f>
        <v>0</v>
      </c>
      <c r="O592" s="183">
        <f>IF(L592+N592=O593+O594+O595,L592+N592,"CHYBA")</f>
        <v>0</v>
      </c>
      <c r="P592" s="183">
        <f>P593+P594</f>
        <v>0</v>
      </c>
      <c r="Q592" s="183">
        <f>Q593+Q594</f>
        <v>0</v>
      </c>
      <c r="R592" s="183">
        <f>R595</f>
        <v>0</v>
      </c>
      <c r="S592" s="184">
        <f>IF(P592+R592=S593+S594+S595,P592+R592,"CHYBA")</f>
        <v>0</v>
      </c>
    </row>
    <row r="593" spans="1:19" ht="18.75" customHeight="1" hidden="1">
      <c r="A593" s="153" t="s">
        <v>37</v>
      </c>
      <c r="B593" s="139" t="s">
        <v>36</v>
      </c>
      <c r="C593" s="140">
        <f>IF(E593+G593=0,0,ROUND((P593-Q593)/(G593+E593)/12,0))</f>
        <v>0</v>
      </c>
      <c r="D593" s="154">
        <f>IF(F593=0,0,ROUND(Q593/F593,0))</f>
        <v>0</v>
      </c>
      <c r="E593" s="141">
        <f aca="true" t="shared" si="25" ref="E593:I594">E597+E601+E605+E609+E613+E617+E621</f>
        <v>0</v>
      </c>
      <c r="F593" s="142">
        <f t="shared" si="25"/>
        <v>0</v>
      </c>
      <c r="G593" s="143">
        <f t="shared" si="25"/>
        <v>0</v>
      </c>
      <c r="H593" s="144">
        <f t="shared" si="25"/>
        <v>0</v>
      </c>
      <c r="I593" s="142">
        <f t="shared" si="25"/>
        <v>0</v>
      </c>
      <c r="J593" s="142" t="s">
        <v>36</v>
      </c>
      <c r="K593" s="142">
        <f>H593</f>
        <v>0</v>
      </c>
      <c r="L593" s="142">
        <f>L597+L601+L605+L609+L613+L617+L621</f>
        <v>0</v>
      </c>
      <c r="M593" s="142">
        <f>M597+M601+M605+M609+M613+M617+M621</f>
        <v>0</v>
      </c>
      <c r="N593" s="142" t="s">
        <v>36</v>
      </c>
      <c r="O593" s="142">
        <f>L593</f>
        <v>0</v>
      </c>
      <c r="P593" s="142">
        <f>H593+L593</f>
        <v>0</v>
      </c>
      <c r="Q593" s="142">
        <f>I593+M593</f>
        <v>0</v>
      </c>
      <c r="R593" s="142" t="s">
        <v>36</v>
      </c>
      <c r="S593" s="143">
        <f>P593</f>
        <v>0</v>
      </c>
    </row>
    <row r="594" spans="1:19" ht="18.75" customHeight="1" hidden="1">
      <c r="A594" s="153" t="s">
        <v>38</v>
      </c>
      <c r="B594" s="139" t="s">
        <v>36</v>
      </c>
      <c r="C594" s="140">
        <f>IF(E594+G594=0,0,ROUND((P594-Q594)/(G594+E594)/12,0))</f>
        <v>0</v>
      </c>
      <c r="D594" s="154">
        <f>IF(F594=0,0,ROUND(Q594/F594,0))</f>
        <v>0</v>
      </c>
      <c r="E594" s="141">
        <f t="shared" si="25"/>
        <v>0</v>
      </c>
      <c r="F594" s="142">
        <f t="shared" si="25"/>
        <v>0</v>
      </c>
      <c r="G594" s="143">
        <f t="shared" si="25"/>
        <v>0</v>
      </c>
      <c r="H594" s="144">
        <f t="shared" si="25"/>
        <v>0</v>
      </c>
      <c r="I594" s="142">
        <f t="shared" si="25"/>
        <v>0</v>
      </c>
      <c r="J594" s="142" t="s">
        <v>36</v>
      </c>
      <c r="K594" s="142">
        <f>H594</f>
        <v>0</v>
      </c>
      <c r="L594" s="142">
        <f>L598+L602+L606+L610+L614+L618+L622</f>
        <v>0</v>
      </c>
      <c r="M594" s="142">
        <f>M598+M602+M606+M610+M614+M618+M622</f>
        <v>0</v>
      </c>
      <c r="N594" s="142" t="s">
        <v>36</v>
      </c>
      <c r="O594" s="142">
        <f>L594</f>
        <v>0</v>
      </c>
      <c r="P594" s="142">
        <f>H594+L594</f>
        <v>0</v>
      </c>
      <c r="Q594" s="142">
        <f>I594+M594</f>
        <v>0</v>
      </c>
      <c r="R594" s="142" t="s">
        <v>36</v>
      </c>
      <c r="S594" s="143">
        <f>P594</f>
        <v>0</v>
      </c>
    </row>
    <row r="595" spans="1:19" ht="18.75" customHeight="1" hidden="1">
      <c r="A595" s="153" t="s">
        <v>39</v>
      </c>
      <c r="B595" s="139" t="s">
        <v>36</v>
      </c>
      <c r="C595" s="140" t="s">
        <v>36</v>
      </c>
      <c r="D595" s="154" t="s">
        <v>36</v>
      </c>
      <c r="E595" s="141" t="s">
        <v>36</v>
      </c>
      <c r="F595" s="142" t="s">
        <v>36</v>
      </c>
      <c r="G595" s="143" t="s">
        <v>36</v>
      </c>
      <c r="H595" s="144" t="s">
        <v>36</v>
      </c>
      <c r="I595" s="142" t="s">
        <v>36</v>
      </c>
      <c r="J595" s="142">
        <f>J599+J603+J607+J611+J615+J619+J623</f>
        <v>0</v>
      </c>
      <c r="K595" s="142">
        <f>J595</f>
        <v>0</v>
      </c>
      <c r="L595" s="142" t="s">
        <v>36</v>
      </c>
      <c r="M595" s="142" t="s">
        <v>36</v>
      </c>
      <c r="N595" s="142">
        <f>N599+N603+N607+N611+N615+N619+N623</f>
        <v>0</v>
      </c>
      <c r="O595" s="142">
        <f>N595</f>
        <v>0</v>
      </c>
      <c r="P595" s="142" t="s">
        <v>36</v>
      </c>
      <c r="Q595" s="142" t="s">
        <v>36</v>
      </c>
      <c r="R595" s="142">
        <f>J595+N595</f>
        <v>0</v>
      </c>
      <c r="S595" s="143">
        <f>R595</f>
        <v>0</v>
      </c>
    </row>
    <row r="596" spans="1:19" ht="18.75" customHeight="1" hidden="1">
      <c r="A596" s="155" t="s">
        <v>78</v>
      </c>
      <c r="B596" s="156"/>
      <c r="C596" s="140">
        <f>IF(E596+G596=0,0,ROUND((P596-Q596)/(G596+E596)/12,0))</f>
        <v>0</v>
      </c>
      <c r="D596" s="154">
        <f>IF(F596=0,0,ROUND(Q596/F596,0))</f>
        <v>0</v>
      </c>
      <c r="E596" s="141">
        <f>E597+E598</f>
        <v>0</v>
      </c>
      <c r="F596" s="142">
        <f>F597+F598</f>
        <v>0</v>
      </c>
      <c r="G596" s="143">
        <f>G597+G598</f>
        <v>0</v>
      </c>
      <c r="H596" s="157">
        <f>H597+H598</f>
        <v>0</v>
      </c>
      <c r="I596" s="158">
        <f>I597+I598</f>
        <v>0</v>
      </c>
      <c r="J596" s="158">
        <f>J599</f>
        <v>0</v>
      </c>
      <c r="K596" s="158">
        <f>IF(H596+J596=K597+K598+K599,H596+J596,"CHYBA")</f>
        <v>0</v>
      </c>
      <c r="L596" s="142">
        <f>L597+L598</f>
        <v>0</v>
      </c>
      <c r="M596" s="142">
        <f>M597+M598</f>
        <v>0</v>
      </c>
      <c r="N596" s="142">
        <f>N599</f>
        <v>0</v>
      </c>
      <c r="O596" s="142">
        <f>IF(L596+N596=O597+O598+O599,L596+N596,"CHYBA")</f>
        <v>0</v>
      </c>
      <c r="P596" s="142">
        <f>P597+P598</f>
        <v>0</v>
      </c>
      <c r="Q596" s="142">
        <f>Q597+Q598</f>
        <v>0</v>
      </c>
      <c r="R596" s="142">
        <f>R599</f>
        <v>0</v>
      </c>
      <c r="S596" s="143">
        <f>IF(P596+R596=S597+S598+S599,P596+R596,"CHYBA")</f>
        <v>0</v>
      </c>
    </row>
    <row r="597" spans="1:19" ht="18.75" customHeight="1" hidden="1">
      <c r="A597" s="153" t="s">
        <v>37</v>
      </c>
      <c r="B597" s="139" t="s">
        <v>36</v>
      </c>
      <c r="C597" s="140">
        <f>IF(E597+G597=0,0,ROUND((P597-Q597)/(G597+E597)/12,0))</f>
        <v>0</v>
      </c>
      <c r="D597" s="154">
        <f>IF(F597=0,0,ROUND(Q597/F597,0))</f>
        <v>0</v>
      </c>
      <c r="E597" s="159"/>
      <c r="F597" s="160"/>
      <c r="G597" s="161"/>
      <c r="H597" s="162"/>
      <c r="I597" s="160"/>
      <c r="J597" s="158" t="s">
        <v>36</v>
      </c>
      <c r="K597" s="158">
        <f>H597</f>
        <v>0</v>
      </c>
      <c r="L597" s="160"/>
      <c r="M597" s="160"/>
      <c r="N597" s="142" t="s">
        <v>36</v>
      </c>
      <c r="O597" s="142">
        <f>L597</f>
        <v>0</v>
      </c>
      <c r="P597" s="142">
        <f>H597+L597</f>
        <v>0</v>
      </c>
      <c r="Q597" s="142">
        <f>I597+M597</f>
        <v>0</v>
      </c>
      <c r="R597" s="142" t="s">
        <v>36</v>
      </c>
      <c r="S597" s="143">
        <f>P597</f>
        <v>0</v>
      </c>
    </row>
    <row r="598" spans="1:19" ht="18.75" customHeight="1" hidden="1">
      <c r="A598" s="153" t="s">
        <v>38</v>
      </c>
      <c r="B598" s="139" t="s">
        <v>36</v>
      </c>
      <c r="C598" s="140">
        <f>IF(E598+G598=0,0,ROUND((P598-Q598)/(G598+E598)/12,0))</f>
        <v>0</v>
      </c>
      <c r="D598" s="154">
        <f>IF(F598=0,0,ROUND(Q598/F598,0))</f>
        <v>0</v>
      </c>
      <c r="E598" s="159"/>
      <c r="F598" s="160"/>
      <c r="G598" s="161"/>
      <c r="H598" s="162"/>
      <c r="I598" s="160"/>
      <c r="J598" s="158" t="s">
        <v>36</v>
      </c>
      <c r="K598" s="158">
        <f>H598</f>
        <v>0</v>
      </c>
      <c r="L598" s="160"/>
      <c r="M598" s="160"/>
      <c r="N598" s="142" t="s">
        <v>36</v>
      </c>
      <c r="O598" s="142">
        <f>L598</f>
        <v>0</v>
      </c>
      <c r="P598" s="142">
        <f>H598+L598</f>
        <v>0</v>
      </c>
      <c r="Q598" s="142">
        <f>I598+M598</f>
        <v>0</v>
      </c>
      <c r="R598" s="142" t="s">
        <v>36</v>
      </c>
      <c r="S598" s="143">
        <f>P598</f>
        <v>0</v>
      </c>
    </row>
    <row r="599" spans="1:19" ht="18.75" customHeight="1" hidden="1">
      <c r="A599" s="153" t="s">
        <v>39</v>
      </c>
      <c r="B599" s="139" t="s">
        <v>36</v>
      </c>
      <c r="C599" s="140" t="s">
        <v>36</v>
      </c>
      <c r="D599" s="154" t="s">
        <v>36</v>
      </c>
      <c r="E599" s="141" t="s">
        <v>36</v>
      </c>
      <c r="F599" s="142" t="s">
        <v>36</v>
      </c>
      <c r="G599" s="143" t="s">
        <v>36</v>
      </c>
      <c r="H599" s="144" t="s">
        <v>36</v>
      </c>
      <c r="I599" s="142" t="s">
        <v>36</v>
      </c>
      <c r="J599" s="160"/>
      <c r="K599" s="158">
        <f>J599</f>
        <v>0</v>
      </c>
      <c r="L599" s="142" t="s">
        <v>36</v>
      </c>
      <c r="M599" s="142" t="s">
        <v>36</v>
      </c>
      <c r="N599" s="160"/>
      <c r="O599" s="142">
        <f>N599</f>
        <v>0</v>
      </c>
      <c r="P599" s="142" t="s">
        <v>36</v>
      </c>
      <c r="Q599" s="142" t="s">
        <v>36</v>
      </c>
      <c r="R599" s="142">
        <f>J599+N599</f>
        <v>0</v>
      </c>
      <c r="S599" s="143">
        <f>R599</f>
        <v>0</v>
      </c>
    </row>
    <row r="600" spans="1:19" ht="18.75" customHeight="1" hidden="1">
      <c r="A600" s="155" t="s">
        <v>78</v>
      </c>
      <c r="B600" s="156"/>
      <c r="C600" s="140">
        <f>IF(E600+G600=0,0,ROUND((P600-Q600)/(G600+E600)/12,0))</f>
        <v>0</v>
      </c>
      <c r="D600" s="154">
        <f>IF(F600=0,0,ROUND(Q600/F600,0))</f>
        <v>0</v>
      </c>
      <c r="E600" s="141">
        <f>E601+E602</f>
        <v>0</v>
      </c>
      <c r="F600" s="142">
        <f>F601+F602</f>
        <v>0</v>
      </c>
      <c r="G600" s="143">
        <f>G601+G602</f>
        <v>0</v>
      </c>
      <c r="H600" s="144">
        <f>H601+H602</f>
        <v>0</v>
      </c>
      <c r="I600" s="142">
        <f>I601+I602</f>
        <v>0</v>
      </c>
      <c r="J600" s="142">
        <f>J603</f>
        <v>0</v>
      </c>
      <c r="K600" s="142">
        <f>IF(H600+J600=K601+K602+K603,H600+J600,"CHYBA")</f>
        <v>0</v>
      </c>
      <c r="L600" s="142">
        <f>L601+L602</f>
        <v>0</v>
      </c>
      <c r="M600" s="142">
        <f>M601+M602</f>
        <v>0</v>
      </c>
      <c r="N600" s="142">
        <f>N603</f>
        <v>0</v>
      </c>
      <c r="O600" s="142">
        <f>IF(L600+N600=O601+O602+O603,L600+N600,"CHYBA")</f>
        <v>0</v>
      </c>
      <c r="P600" s="142">
        <f>P601+P602</f>
        <v>0</v>
      </c>
      <c r="Q600" s="142">
        <f>Q601+Q602</f>
        <v>0</v>
      </c>
      <c r="R600" s="142">
        <f>R603</f>
        <v>0</v>
      </c>
      <c r="S600" s="143">
        <f>IF(P600+R600=S601+S602+S603,P600+R600,"CHYBA")</f>
        <v>0</v>
      </c>
    </row>
    <row r="601" spans="1:19" ht="18.75" customHeight="1" hidden="1">
      <c r="A601" s="153" t="s">
        <v>37</v>
      </c>
      <c r="B601" s="139" t="s">
        <v>36</v>
      </c>
      <c r="C601" s="140">
        <f>IF(E601+G601=0,0,ROUND((P601-Q601)/(G601+E601)/12,0))</f>
        <v>0</v>
      </c>
      <c r="D601" s="154">
        <f>IF(F601=0,0,ROUND(Q601/F601,0))</f>
        <v>0</v>
      </c>
      <c r="E601" s="159"/>
      <c r="F601" s="160"/>
      <c r="G601" s="161"/>
      <c r="H601" s="162"/>
      <c r="I601" s="160"/>
      <c r="J601" s="142" t="s">
        <v>36</v>
      </c>
      <c r="K601" s="142">
        <f>H601</f>
        <v>0</v>
      </c>
      <c r="L601" s="160"/>
      <c r="M601" s="160"/>
      <c r="N601" s="142" t="s">
        <v>36</v>
      </c>
      <c r="O601" s="142">
        <f>L601</f>
        <v>0</v>
      </c>
      <c r="P601" s="142">
        <f>H601+L601</f>
        <v>0</v>
      </c>
      <c r="Q601" s="142">
        <f>I601+M601</f>
        <v>0</v>
      </c>
      <c r="R601" s="142" t="s">
        <v>36</v>
      </c>
      <c r="S601" s="143">
        <f>P601</f>
        <v>0</v>
      </c>
    </row>
    <row r="602" spans="1:19" ht="18.75" customHeight="1" hidden="1">
      <c r="A602" s="153" t="s">
        <v>38</v>
      </c>
      <c r="B602" s="139" t="s">
        <v>36</v>
      </c>
      <c r="C602" s="140">
        <f>IF(E602+G602=0,0,ROUND((P602-Q602)/(G602+E602)/12,0))</f>
        <v>0</v>
      </c>
      <c r="D602" s="154">
        <f>IF(F602=0,0,ROUND(Q602/F602,0))</f>
        <v>0</v>
      </c>
      <c r="E602" s="159"/>
      <c r="F602" s="160"/>
      <c r="G602" s="161"/>
      <c r="H602" s="162"/>
      <c r="I602" s="160"/>
      <c r="J602" s="142" t="s">
        <v>36</v>
      </c>
      <c r="K602" s="142">
        <f>H602</f>
        <v>0</v>
      </c>
      <c r="L602" s="160"/>
      <c r="M602" s="160"/>
      <c r="N602" s="142" t="s">
        <v>36</v>
      </c>
      <c r="O602" s="142">
        <f>L602</f>
        <v>0</v>
      </c>
      <c r="P602" s="142">
        <f>H602+L602</f>
        <v>0</v>
      </c>
      <c r="Q602" s="142">
        <f>I602+M602</f>
        <v>0</v>
      </c>
      <c r="R602" s="142" t="s">
        <v>36</v>
      </c>
      <c r="S602" s="143">
        <f>P602</f>
        <v>0</v>
      </c>
    </row>
    <row r="603" spans="1:19" ht="18.75" customHeight="1" hidden="1">
      <c r="A603" s="153" t="s">
        <v>39</v>
      </c>
      <c r="B603" s="139" t="s">
        <v>36</v>
      </c>
      <c r="C603" s="140" t="s">
        <v>36</v>
      </c>
      <c r="D603" s="154" t="s">
        <v>36</v>
      </c>
      <c r="E603" s="141" t="s">
        <v>36</v>
      </c>
      <c r="F603" s="142" t="s">
        <v>36</v>
      </c>
      <c r="G603" s="143" t="s">
        <v>36</v>
      </c>
      <c r="H603" s="144" t="s">
        <v>36</v>
      </c>
      <c r="I603" s="142" t="s">
        <v>36</v>
      </c>
      <c r="J603" s="160"/>
      <c r="K603" s="142">
        <f>J603</f>
        <v>0</v>
      </c>
      <c r="L603" s="142" t="s">
        <v>36</v>
      </c>
      <c r="M603" s="142" t="s">
        <v>36</v>
      </c>
      <c r="N603" s="160"/>
      <c r="O603" s="142">
        <f>N603</f>
        <v>0</v>
      </c>
      <c r="P603" s="142" t="s">
        <v>36</v>
      </c>
      <c r="Q603" s="142" t="s">
        <v>36</v>
      </c>
      <c r="R603" s="142">
        <f>J603+N603</f>
        <v>0</v>
      </c>
      <c r="S603" s="143">
        <f>R603</f>
        <v>0</v>
      </c>
    </row>
    <row r="604" spans="1:19" ht="18.75" customHeight="1" hidden="1">
      <c r="A604" s="155" t="s">
        <v>78</v>
      </c>
      <c r="B604" s="156"/>
      <c r="C604" s="140">
        <f>IF(E604+G604=0,0,ROUND((P604-Q604)/(G604+E604)/12,0))</f>
        <v>0</v>
      </c>
      <c r="D604" s="154">
        <f>IF(F604=0,0,ROUND(Q604/F604,0))</f>
        <v>0</v>
      </c>
      <c r="E604" s="141">
        <f>E605+E606</f>
        <v>0</v>
      </c>
      <c r="F604" s="142">
        <f>F605+F606</f>
        <v>0</v>
      </c>
      <c r="G604" s="143">
        <f>G605+G606</f>
        <v>0</v>
      </c>
      <c r="H604" s="144">
        <f>H605+H606</f>
        <v>0</v>
      </c>
      <c r="I604" s="142">
        <f>I605+I606</f>
        <v>0</v>
      </c>
      <c r="J604" s="142">
        <f>J607</f>
        <v>0</v>
      </c>
      <c r="K604" s="142">
        <f>IF(H604+J604=K605+K606+K607,H604+J604,"CHYBA")</f>
        <v>0</v>
      </c>
      <c r="L604" s="142">
        <f>L605+L606</f>
        <v>0</v>
      </c>
      <c r="M604" s="142">
        <f>M605+M606</f>
        <v>0</v>
      </c>
      <c r="N604" s="142">
        <f>N607</f>
        <v>0</v>
      </c>
      <c r="O604" s="142">
        <f>IF(L604+N604=O605+O606+O607,L604+N604,"CHYBA")</f>
        <v>0</v>
      </c>
      <c r="P604" s="142">
        <f>P605+P606</f>
        <v>0</v>
      </c>
      <c r="Q604" s="142">
        <f>Q605+Q606</f>
        <v>0</v>
      </c>
      <c r="R604" s="142">
        <f>R607</f>
        <v>0</v>
      </c>
      <c r="S604" s="143">
        <f>IF(P604+R604=S605+S606+S607,P604+R604,"CHYBA")</f>
        <v>0</v>
      </c>
    </row>
    <row r="605" spans="1:19" ht="18.75" customHeight="1" hidden="1">
      <c r="A605" s="153" t="s">
        <v>37</v>
      </c>
      <c r="B605" s="139" t="s">
        <v>36</v>
      </c>
      <c r="C605" s="140">
        <f>IF(E605+G605=0,0,ROUND((P605-Q605)/(G605+E605)/12,0))</f>
        <v>0</v>
      </c>
      <c r="D605" s="154">
        <f>IF(F605=0,0,ROUND(Q605/F605,0))</f>
        <v>0</v>
      </c>
      <c r="E605" s="159"/>
      <c r="F605" s="160"/>
      <c r="G605" s="161"/>
      <c r="H605" s="162"/>
      <c r="I605" s="160"/>
      <c r="J605" s="142" t="s">
        <v>36</v>
      </c>
      <c r="K605" s="142">
        <f>H605</f>
        <v>0</v>
      </c>
      <c r="L605" s="160"/>
      <c r="M605" s="160"/>
      <c r="N605" s="142" t="s">
        <v>36</v>
      </c>
      <c r="O605" s="142">
        <f>L605</f>
        <v>0</v>
      </c>
      <c r="P605" s="142">
        <f>H605+L605</f>
        <v>0</v>
      </c>
      <c r="Q605" s="142">
        <f>I605+M605</f>
        <v>0</v>
      </c>
      <c r="R605" s="142" t="s">
        <v>36</v>
      </c>
      <c r="S605" s="143">
        <f>P605</f>
        <v>0</v>
      </c>
    </row>
    <row r="606" spans="1:19" ht="18.75" customHeight="1" hidden="1">
      <c r="A606" s="153" t="s">
        <v>38</v>
      </c>
      <c r="B606" s="139" t="s">
        <v>36</v>
      </c>
      <c r="C606" s="140">
        <f>IF(E606+G606=0,0,ROUND((P606-Q606)/(G606+E606)/12,0))</f>
        <v>0</v>
      </c>
      <c r="D606" s="154">
        <f>IF(F606=0,0,ROUND(Q606/F606,0))</f>
        <v>0</v>
      </c>
      <c r="E606" s="159"/>
      <c r="F606" s="160"/>
      <c r="G606" s="161"/>
      <c r="H606" s="162"/>
      <c r="I606" s="160"/>
      <c r="J606" s="142" t="s">
        <v>36</v>
      </c>
      <c r="K606" s="142">
        <f>H606</f>
        <v>0</v>
      </c>
      <c r="L606" s="160"/>
      <c r="M606" s="160"/>
      <c r="N606" s="142" t="s">
        <v>36</v>
      </c>
      <c r="O606" s="142">
        <f>L606</f>
        <v>0</v>
      </c>
      <c r="P606" s="142">
        <f>H606+L606</f>
        <v>0</v>
      </c>
      <c r="Q606" s="142">
        <f>I606+M606</f>
        <v>0</v>
      </c>
      <c r="R606" s="142" t="s">
        <v>36</v>
      </c>
      <c r="S606" s="143">
        <f>P606</f>
        <v>0</v>
      </c>
    </row>
    <row r="607" spans="1:19" ht="18.75" customHeight="1" hidden="1">
      <c r="A607" s="153" t="s">
        <v>39</v>
      </c>
      <c r="B607" s="139" t="s">
        <v>36</v>
      </c>
      <c r="C607" s="140" t="s">
        <v>36</v>
      </c>
      <c r="D607" s="154" t="s">
        <v>36</v>
      </c>
      <c r="E607" s="141" t="s">
        <v>36</v>
      </c>
      <c r="F607" s="142" t="s">
        <v>36</v>
      </c>
      <c r="G607" s="143" t="s">
        <v>36</v>
      </c>
      <c r="H607" s="144" t="s">
        <v>36</v>
      </c>
      <c r="I607" s="142" t="s">
        <v>36</v>
      </c>
      <c r="J607" s="160"/>
      <c r="K607" s="142">
        <f>J607</f>
        <v>0</v>
      </c>
      <c r="L607" s="142" t="s">
        <v>36</v>
      </c>
      <c r="M607" s="142" t="s">
        <v>36</v>
      </c>
      <c r="N607" s="160"/>
      <c r="O607" s="142">
        <f>N607</f>
        <v>0</v>
      </c>
      <c r="P607" s="142" t="s">
        <v>36</v>
      </c>
      <c r="Q607" s="142" t="s">
        <v>36</v>
      </c>
      <c r="R607" s="142">
        <f>J607+N607</f>
        <v>0</v>
      </c>
      <c r="S607" s="143">
        <f>R607</f>
        <v>0</v>
      </c>
    </row>
    <row r="608" spans="1:19" ht="18.75" customHeight="1" hidden="1">
      <c r="A608" s="155" t="s">
        <v>78</v>
      </c>
      <c r="B608" s="156"/>
      <c r="C608" s="140">
        <f>IF(E608+G608=0,0,ROUND((P608-Q608)/(G608+E608)/12,0))</f>
        <v>0</v>
      </c>
      <c r="D608" s="154">
        <f>IF(F608=0,0,ROUND(Q608/F608,0))</f>
        <v>0</v>
      </c>
      <c r="E608" s="141">
        <f>E609+E610</f>
        <v>0</v>
      </c>
      <c r="F608" s="142">
        <f>F609+F610</f>
        <v>0</v>
      </c>
      <c r="G608" s="143">
        <f>G609+G610</f>
        <v>0</v>
      </c>
      <c r="H608" s="144">
        <f>H609+H610</f>
        <v>0</v>
      </c>
      <c r="I608" s="142">
        <f>I609+I610</f>
        <v>0</v>
      </c>
      <c r="J608" s="142">
        <f>J611</f>
        <v>0</v>
      </c>
      <c r="K608" s="142">
        <f>IF(H608+J608=K609+K610+K611,H608+J608,"CHYBA")</f>
        <v>0</v>
      </c>
      <c r="L608" s="142">
        <f>L609+L610</f>
        <v>0</v>
      </c>
      <c r="M608" s="142">
        <f>M609+M610</f>
        <v>0</v>
      </c>
      <c r="N608" s="142">
        <f>N611</f>
        <v>0</v>
      </c>
      <c r="O608" s="142">
        <f>IF(L608+N608=O609+O610+O611,L608+N608,"CHYBA")</f>
        <v>0</v>
      </c>
      <c r="P608" s="142">
        <f>P609+P610</f>
        <v>0</v>
      </c>
      <c r="Q608" s="142">
        <f>Q609+Q610</f>
        <v>0</v>
      </c>
      <c r="R608" s="142">
        <f>R611</f>
        <v>0</v>
      </c>
      <c r="S608" s="143">
        <f>IF(P608+R608=S609+S610+S611,P608+R608,"CHYBA")</f>
        <v>0</v>
      </c>
    </row>
    <row r="609" spans="1:19" ht="18.75" customHeight="1" hidden="1">
      <c r="A609" s="153" t="s">
        <v>37</v>
      </c>
      <c r="B609" s="139" t="s">
        <v>36</v>
      </c>
      <c r="C609" s="140">
        <f>IF(E609+G609=0,0,ROUND((P609-Q609)/(G609+E609)/12,0))</f>
        <v>0</v>
      </c>
      <c r="D609" s="154">
        <f>IF(F609=0,0,ROUND(Q609/F609,0))</f>
        <v>0</v>
      </c>
      <c r="E609" s="159"/>
      <c r="F609" s="160"/>
      <c r="G609" s="161"/>
      <c r="H609" s="162"/>
      <c r="I609" s="160"/>
      <c r="J609" s="142" t="s">
        <v>36</v>
      </c>
      <c r="K609" s="142">
        <f>H609</f>
        <v>0</v>
      </c>
      <c r="L609" s="160"/>
      <c r="M609" s="160"/>
      <c r="N609" s="142" t="s">
        <v>36</v>
      </c>
      <c r="O609" s="142">
        <f>L609</f>
        <v>0</v>
      </c>
      <c r="P609" s="142">
        <f>H609+L609</f>
        <v>0</v>
      </c>
      <c r="Q609" s="142">
        <f>I609+M609</f>
        <v>0</v>
      </c>
      <c r="R609" s="142" t="s">
        <v>36</v>
      </c>
      <c r="S609" s="143">
        <f>P609</f>
        <v>0</v>
      </c>
    </row>
    <row r="610" spans="1:19" ht="18.75" customHeight="1" hidden="1">
      <c r="A610" s="153" t="s">
        <v>38</v>
      </c>
      <c r="B610" s="139" t="s">
        <v>36</v>
      </c>
      <c r="C610" s="140">
        <f>IF(E610+G610=0,0,ROUND((P610-Q610)/(G610+E610)/12,0))</f>
        <v>0</v>
      </c>
      <c r="D610" s="154">
        <f>IF(F610=0,0,ROUND(Q610/F610,0))</f>
        <v>0</v>
      </c>
      <c r="E610" s="159"/>
      <c r="F610" s="160"/>
      <c r="G610" s="161"/>
      <c r="H610" s="162"/>
      <c r="I610" s="160"/>
      <c r="J610" s="142" t="s">
        <v>36</v>
      </c>
      <c r="K610" s="142">
        <f>H610</f>
        <v>0</v>
      </c>
      <c r="L610" s="160"/>
      <c r="M610" s="160"/>
      <c r="N610" s="142" t="s">
        <v>36</v>
      </c>
      <c r="O610" s="142">
        <f>L610</f>
        <v>0</v>
      </c>
      <c r="P610" s="142">
        <f>H610+L610</f>
        <v>0</v>
      </c>
      <c r="Q610" s="142">
        <f>I610+M610</f>
        <v>0</v>
      </c>
      <c r="R610" s="142" t="s">
        <v>36</v>
      </c>
      <c r="S610" s="143">
        <f>P610</f>
        <v>0</v>
      </c>
    </row>
    <row r="611" spans="1:19" ht="18.75" customHeight="1" hidden="1">
      <c r="A611" s="153" t="s">
        <v>39</v>
      </c>
      <c r="B611" s="139" t="s">
        <v>36</v>
      </c>
      <c r="C611" s="140" t="s">
        <v>36</v>
      </c>
      <c r="D611" s="154" t="s">
        <v>36</v>
      </c>
      <c r="E611" s="141" t="s">
        <v>36</v>
      </c>
      <c r="F611" s="142" t="s">
        <v>36</v>
      </c>
      <c r="G611" s="143" t="s">
        <v>36</v>
      </c>
      <c r="H611" s="144" t="s">
        <v>36</v>
      </c>
      <c r="I611" s="142" t="s">
        <v>36</v>
      </c>
      <c r="J611" s="160"/>
      <c r="K611" s="142">
        <f>J611</f>
        <v>0</v>
      </c>
      <c r="L611" s="142" t="s">
        <v>36</v>
      </c>
      <c r="M611" s="142" t="s">
        <v>36</v>
      </c>
      <c r="N611" s="160"/>
      <c r="O611" s="142">
        <f>N611</f>
        <v>0</v>
      </c>
      <c r="P611" s="142" t="s">
        <v>36</v>
      </c>
      <c r="Q611" s="142" t="s">
        <v>36</v>
      </c>
      <c r="R611" s="142">
        <f>J611+N611</f>
        <v>0</v>
      </c>
      <c r="S611" s="143">
        <f>R611</f>
        <v>0</v>
      </c>
    </row>
    <row r="612" spans="1:19" ht="18.75" customHeight="1" hidden="1">
      <c r="A612" s="155" t="s">
        <v>78</v>
      </c>
      <c r="B612" s="156"/>
      <c r="C612" s="140">
        <f>IF(E612+G612=0,0,ROUND((P612-Q612)/(G612+E612)/12,0))</f>
        <v>0</v>
      </c>
      <c r="D612" s="154">
        <f>IF(F612=0,0,ROUND(Q612/F612,0))</f>
        <v>0</v>
      </c>
      <c r="E612" s="141">
        <f>E613+E614</f>
        <v>0</v>
      </c>
      <c r="F612" s="142">
        <f>F613+F614</f>
        <v>0</v>
      </c>
      <c r="G612" s="143">
        <f>G613+G614</f>
        <v>0</v>
      </c>
      <c r="H612" s="144">
        <f>H613+H614</f>
        <v>0</v>
      </c>
      <c r="I612" s="142">
        <f>I613+I614</f>
        <v>0</v>
      </c>
      <c r="J612" s="142">
        <f>J615</f>
        <v>0</v>
      </c>
      <c r="K612" s="142">
        <f>IF(H612+J612=K613+K614+K615,H612+J612,"CHYBA")</f>
        <v>0</v>
      </c>
      <c r="L612" s="142">
        <f>L613+L614</f>
        <v>0</v>
      </c>
      <c r="M612" s="142">
        <f>M613+M614</f>
        <v>0</v>
      </c>
      <c r="N612" s="142">
        <f>N615</f>
        <v>0</v>
      </c>
      <c r="O612" s="142">
        <f>IF(L612+N612=O613+O614+O615,L612+N612,"CHYBA")</f>
        <v>0</v>
      </c>
      <c r="P612" s="142">
        <f>P613+P614</f>
        <v>0</v>
      </c>
      <c r="Q612" s="142">
        <f>Q613+Q614</f>
        <v>0</v>
      </c>
      <c r="R612" s="142">
        <f>R615</f>
        <v>0</v>
      </c>
      <c r="S612" s="143">
        <f>IF(P612+R612=S613+S614+S615,P612+R612,"CHYBA")</f>
        <v>0</v>
      </c>
    </row>
    <row r="613" spans="1:19" ht="18.75" customHeight="1" hidden="1">
      <c r="A613" s="153" t="s">
        <v>37</v>
      </c>
      <c r="B613" s="139" t="s">
        <v>36</v>
      </c>
      <c r="C613" s="140">
        <f>IF(E613+G613=0,0,ROUND((P613-Q613)/(G613+E613)/12,0))</f>
        <v>0</v>
      </c>
      <c r="D613" s="154">
        <f>IF(F613=0,0,ROUND(Q613/F613,0))</f>
        <v>0</v>
      </c>
      <c r="E613" s="159"/>
      <c r="F613" s="160"/>
      <c r="G613" s="161"/>
      <c r="H613" s="162"/>
      <c r="I613" s="160"/>
      <c r="J613" s="142" t="s">
        <v>36</v>
      </c>
      <c r="K613" s="142">
        <f>H613</f>
        <v>0</v>
      </c>
      <c r="L613" s="160"/>
      <c r="M613" s="160"/>
      <c r="N613" s="142" t="s">
        <v>36</v>
      </c>
      <c r="O613" s="142">
        <f>L613</f>
        <v>0</v>
      </c>
      <c r="P613" s="142">
        <f>H613+L613</f>
        <v>0</v>
      </c>
      <c r="Q613" s="142">
        <f>I613+M613</f>
        <v>0</v>
      </c>
      <c r="R613" s="142" t="s">
        <v>36</v>
      </c>
      <c r="S613" s="143">
        <f>P613</f>
        <v>0</v>
      </c>
    </row>
    <row r="614" spans="1:19" ht="18.75" customHeight="1" hidden="1">
      <c r="A614" s="153" t="s">
        <v>38</v>
      </c>
      <c r="B614" s="139" t="s">
        <v>36</v>
      </c>
      <c r="C614" s="140">
        <f>IF(E614+G614=0,0,ROUND((P614-Q614)/(G614+E614)/12,0))</f>
        <v>0</v>
      </c>
      <c r="D614" s="154">
        <f>IF(F614=0,0,ROUND(Q614/F614,0))</f>
        <v>0</v>
      </c>
      <c r="E614" s="159"/>
      <c r="F614" s="160"/>
      <c r="G614" s="161"/>
      <c r="H614" s="162"/>
      <c r="I614" s="160"/>
      <c r="J614" s="142" t="s">
        <v>36</v>
      </c>
      <c r="K614" s="142">
        <f>H614</f>
        <v>0</v>
      </c>
      <c r="L614" s="160"/>
      <c r="M614" s="160"/>
      <c r="N614" s="142" t="s">
        <v>36</v>
      </c>
      <c r="O614" s="142">
        <f>L614</f>
        <v>0</v>
      </c>
      <c r="P614" s="142">
        <f>H614+L614</f>
        <v>0</v>
      </c>
      <c r="Q614" s="142">
        <f>I614+M614</f>
        <v>0</v>
      </c>
      <c r="R614" s="142" t="s">
        <v>36</v>
      </c>
      <c r="S614" s="143">
        <f>P614</f>
        <v>0</v>
      </c>
    </row>
    <row r="615" spans="1:19" ht="18.75" customHeight="1" hidden="1">
      <c r="A615" s="153" t="s">
        <v>39</v>
      </c>
      <c r="B615" s="139" t="s">
        <v>36</v>
      </c>
      <c r="C615" s="140" t="s">
        <v>36</v>
      </c>
      <c r="D615" s="154" t="s">
        <v>36</v>
      </c>
      <c r="E615" s="141" t="s">
        <v>36</v>
      </c>
      <c r="F615" s="142" t="s">
        <v>36</v>
      </c>
      <c r="G615" s="143" t="s">
        <v>36</v>
      </c>
      <c r="H615" s="144" t="s">
        <v>36</v>
      </c>
      <c r="I615" s="142" t="s">
        <v>36</v>
      </c>
      <c r="J615" s="160"/>
      <c r="K615" s="142">
        <f>J615</f>
        <v>0</v>
      </c>
      <c r="L615" s="142" t="s">
        <v>36</v>
      </c>
      <c r="M615" s="142" t="s">
        <v>36</v>
      </c>
      <c r="N615" s="160"/>
      <c r="O615" s="142">
        <f>N615</f>
        <v>0</v>
      </c>
      <c r="P615" s="142" t="s">
        <v>36</v>
      </c>
      <c r="Q615" s="142" t="s">
        <v>36</v>
      </c>
      <c r="R615" s="142">
        <f>J615+N615</f>
        <v>0</v>
      </c>
      <c r="S615" s="143">
        <f>R615</f>
        <v>0</v>
      </c>
    </row>
    <row r="616" spans="1:19" ht="18.75" customHeight="1" hidden="1">
      <c r="A616" s="155" t="s">
        <v>78</v>
      </c>
      <c r="B616" s="156"/>
      <c r="C616" s="140">
        <f>IF(E616+G616=0,0,ROUND((P616-Q616)/(G616+E616)/12,0))</f>
        <v>0</v>
      </c>
      <c r="D616" s="154">
        <f>IF(F616=0,0,ROUND(Q616/F616,0))</f>
        <v>0</v>
      </c>
      <c r="E616" s="141">
        <f>E617+E618</f>
        <v>0</v>
      </c>
      <c r="F616" s="142">
        <f>F617+F618</f>
        <v>0</v>
      </c>
      <c r="G616" s="143">
        <f>G617+G618</f>
        <v>0</v>
      </c>
      <c r="H616" s="144">
        <f>H617+H618</f>
        <v>0</v>
      </c>
      <c r="I616" s="142">
        <f>I617+I618</f>
        <v>0</v>
      </c>
      <c r="J616" s="142">
        <f>J619</f>
        <v>0</v>
      </c>
      <c r="K616" s="142">
        <f>IF(H616+J616=K617+K618+K619,H616+J616,"CHYBA")</f>
        <v>0</v>
      </c>
      <c r="L616" s="142">
        <f>L617+L618</f>
        <v>0</v>
      </c>
      <c r="M616" s="142">
        <f>M617+M618</f>
        <v>0</v>
      </c>
      <c r="N616" s="142">
        <f>N619</f>
        <v>0</v>
      </c>
      <c r="O616" s="142">
        <f>IF(L616+N616=O617+O618+O619,L616+N616,"CHYBA")</f>
        <v>0</v>
      </c>
      <c r="P616" s="142">
        <f>P617+P618</f>
        <v>0</v>
      </c>
      <c r="Q616" s="142">
        <f>Q617+Q618</f>
        <v>0</v>
      </c>
      <c r="R616" s="142">
        <f>R619</f>
        <v>0</v>
      </c>
      <c r="S616" s="143">
        <f>IF(P616+R616=S617+S618+S619,P616+R616,"CHYBA")</f>
        <v>0</v>
      </c>
    </row>
    <row r="617" spans="1:19" ht="18.75" customHeight="1" hidden="1">
      <c r="A617" s="153" t="s">
        <v>37</v>
      </c>
      <c r="B617" s="139" t="s">
        <v>36</v>
      </c>
      <c r="C617" s="140">
        <f>IF(E617+G617=0,0,ROUND((P617-Q617)/(G617+E617)/12,0))</f>
        <v>0</v>
      </c>
      <c r="D617" s="154">
        <f>IF(F617=0,0,ROUND(Q617/F617,0))</f>
        <v>0</v>
      </c>
      <c r="E617" s="159"/>
      <c r="F617" s="160"/>
      <c r="G617" s="161"/>
      <c r="H617" s="162"/>
      <c r="I617" s="160"/>
      <c r="J617" s="142" t="s">
        <v>36</v>
      </c>
      <c r="K617" s="142">
        <f>H617</f>
        <v>0</v>
      </c>
      <c r="L617" s="160"/>
      <c r="M617" s="160"/>
      <c r="N617" s="142" t="s">
        <v>36</v>
      </c>
      <c r="O617" s="142">
        <f>L617</f>
        <v>0</v>
      </c>
      <c r="P617" s="142">
        <f>H617+L617</f>
        <v>0</v>
      </c>
      <c r="Q617" s="142">
        <f>I617+M617</f>
        <v>0</v>
      </c>
      <c r="R617" s="142" t="s">
        <v>36</v>
      </c>
      <c r="S617" s="143">
        <f>P617</f>
        <v>0</v>
      </c>
    </row>
    <row r="618" spans="1:19" ht="18.75" customHeight="1" hidden="1">
      <c r="A618" s="153" t="s">
        <v>38</v>
      </c>
      <c r="B618" s="139" t="s">
        <v>36</v>
      </c>
      <c r="C618" s="140">
        <f>IF(E618+G618=0,0,ROUND((P618-Q618)/(G618+E618)/12,0))</f>
        <v>0</v>
      </c>
      <c r="D618" s="154">
        <f>IF(F618=0,0,ROUND(Q618/F618,0))</f>
        <v>0</v>
      </c>
      <c r="E618" s="159"/>
      <c r="F618" s="160"/>
      <c r="G618" s="161"/>
      <c r="H618" s="162"/>
      <c r="I618" s="160"/>
      <c r="J618" s="142" t="s">
        <v>36</v>
      </c>
      <c r="K618" s="142">
        <f>H618</f>
        <v>0</v>
      </c>
      <c r="L618" s="160"/>
      <c r="M618" s="160"/>
      <c r="N618" s="142" t="s">
        <v>36</v>
      </c>
      <c r="O618" s="142">
        <f>L618</f>
        <v>0</v>
      </c>
      <c r="P618" s="142">
        <f>H618+L618</f>
        <v>0</v>
      </c>
      <c r="Q618" s="142">
        <f>I618+M618</f>
        <v>0</v>
      </c>
      <c r="R618" s="142" t="s">
        <v>36</v>
      </c>
      <c r="S618" s="143">
        <f>P618</f>
        <v>0</v>
      </c>
    </row>
    <row r="619" spans="1:19" ht="18.75" customHeight="1" hidden="1">
      <c r="A619" s="153" t="s">
        <v>39</v>
      </c>
      <c r="B619" s="139" t="s">
        <v>36</v>
      </c>
      <c r="C619" s="140" t="s">
        <v>36</v>
      </c>
      <c r="D619" s="154" t="s">
        <v>36</v>
      </c>
      <c r="E619" s="141" t="s">
        <v>36</v>
      </c>
      <c r="F619" s="142" t="s">
        <v>36</v>
      </c>
      <c r="G619" s="143" t="s">
        <v>36</v>
      </c>
      <c r="H619" s="144" t="s">
        <v>36</v>
      </c>
      <c r="I619" s="142" t="s">
        <v>36</v>
      </c>
      <c r="J619" s="160"/>
      <c r="K619" s="142">
        <f>J619</f>
        <v>0</v>
      </c>
      <c r="L619" s="142" t="s">
        <v>36</v>
      </c>
      <c r="M619" s="142" t="s">
        <v>36</v>
      </c>
      <c r="N619" s="160"/>
      <c r="O619" s="142">
        <f>N619</f>
        <v>0</v>
      </c>
      <c r="P619" s="142" t="s">
        <v>36</v>
      </c>
      <c r="Q619" s="142" t="s">
        <v>36</v>
      </c>
      <c r="R619" s="142">
        <f>J619+N619</f>
        <v>0</v>
      </c>
      <c r="S619" s="143">
        <f>R619</f>
        <v>0</v>
      </c>
    </row>
    <row r="620" spans="1:19" ht="18.75" customHeight="1" hidden="1">
      <c r="A620" s="155" t="s">
        <v>78</v>
      </c>
      <c r="B620" s="156"/>
      <c r="C620" s="140">
        <f>IF(E620+G620=0,0,ROUND((P620-Q620)/(G620+E620)/12,0))</f>
        <v>0</v>
      </c>
      <c r="D620" s="154">
        <f>IF(F620=0,0,ROUND(Q620/F620,0))</f>
        <v>0</v>
      </c>
      <c r="E620" s="141">
        <f>E621+E622</f>
        <v>0</v>
      </c>
      <c r="F620" s="142">
        <f>F621+F622</f>
        <v>0</v>
      </c>
      <c r="G620" s="143">
        <f>G621+G622</f>
        <v>0</v>
      </c>
      <c r="H620" s="144">
        <f>H621+H622</f>
        <v>0</v>
      </c>
      <c r="I620" s="142">
        <f>I621+I622</f>
        <v>0</v>
      </c>
      <c r="J620" s="142">
        <f>J623</f>
        <v>0</v>
      </c>
      <c r="K620" s="142">
        <f>IF(H620+J620=K621+K622+K623,H620+J620,"CHYBA")</f>
        <v>0</v>
      </c>
      <c r="L620" s="142">
        <f>L621+L622</f>
        <v>0</v>
      </c>
      <c r="M620" s="142">
        <f>M621+M622</f>
        <v>0</v>
      </c>
      <c r="N620" s="142">
        <f>N623</f>
        <v>0</v>
      </c>
      <c r="O620" s="142">
        <f>IF(L620+N620=O621+O622+O623,L620+N620,"CHYBA")</f>
        <v>0</v>
      </c>
      <c r="P620" s="142">
        <f>P621+P622</f>
        <v>0</v>
      </c>
      <c r="Q620" s="142">
        <f>Q621+Q622</f>
        <v>0</v>
      </c>
      <c r="R620" s="142">
        <f>R623</f>
        <v>0</v>
      </c>
      <c r="S620" s="143">
        <f>IF(P620+R620=S621+S622+S623,P620+R620,"CHYBA")</f>
        <v>0</v>
      </c>
    </row>
    <row r="621" spans="1:19" ht="18.75" customHeight="1" hidden="1">
      <c r="A621" s="153" t="s">
        <v>37</v>
      </c>
      <c r="B621" s="139" t="s">
        <v>36</v>
      </c>
      <c r="C621" s="140">
        <f>IF(E621+G621=0,0,ROUND((P621-Q621)/(G621+E621)/12,0))</f>
        <v>0</v>
      </c>
      <c r="D621" s="154">
        <f>IF(F621=0,0,ROUND(Q621/F621,0))</f>
        <v>0</v>
      </c>
      <c r="E621" s="159"/>
      <c r="F621" s="160"/>
      <c r="G621" s="161"/>
      <c r="H621" s="162"/>
      <c r="I621" s="160"/>
      <c r="J621" s="142" t="s">
        <v>36</v>
      </c>
      <c r="K621" s="142">
        <f>H621</f>
        <v>0</v>
      </c>
      <c r="L621" s="160"/>
      <c r="M621" s="160"/>
      <c r="N621" s="142" t="s">
        <v>36</v>
      </c>
      <c r="O621" s="142">
        <f>L621</f>
        <v>0</v>
      </c>
      <c r="P621" s="142">
        <f>H621+L621</f>
        <v>0</v>
      </c>
      <c r="Q621" s="142">
        <f>I621+M621</f>
        <v>0</v>
      </c>
      <c r="R621" s="142" t="s">
        <v>36</v>
      </c>
      <c r="S621" s="143">
        <f>P621</f>
        <v>0</v>
      </c>
    </row>
    <row r="622" spans="1:19" ht="18.75" customHeight="1" hidden="1">
      <c r="A622" s="153" t="s">
        <v>38</v>
      </c>
      <c r="B622" s="139" t="s">
        <v>36</v>
      </c>
      <c r="C622" s="140">
        <f>IF(E622+G622=0,0,ROUND((P622-Q622)/(G622+E622)/12,0))</f>
        <v>0</v>
      </c>
      <c r="D622" s="154">
        <f>IF(F622=0,0,ROUND(Q622/F622,0))</f>
        <v>0</v>
      </c>
      <c r="E622" s="159"/>
      <c r="F622" s="160"/>
      <c r="G622" s="161"/>
      <c r="H622" s="162"/>
      <c r="I622" s="160"/>
      <c r="J622" s="142" t="s">
        <v>36</v>
      </c>
      <c r="K622" s="142">
        <f>H622</f>
        <v>0</v>
      </c>
      <c r="L622" s="160"/>
      <c r="M622" s="160"/>
      <c r="N622" s="142" t="s">
        <v>36</v>
      </c>
      <c r="O622" s="142">
        <f>L622</f>
        <v>0</v>
      </c>
      <c r="P622" s="142">
        <f>H622+L622</f>
        <v>0</v>
      </c>
      <c r="Q622" s="142">
        <f>I622+M622</f>
        <v>0</v>
      </c>
      <c r="R622" s="142" t="s">
        <v>36</v>
      </c>
      <c r="S622" s="143">
        <f>P622</f>
        <v>0</v>
      </c>
    </row>
    <row r="623" spans="1:19" ht="18.75" customHeight="1" hidden="1">
      <c r="A623" s="171" t="s">
        <v>39</v>
      </c>
      <c r="B623" s="172" t="s">
        <v>36</v>
      </c>
      <c r="C623" s="173" t="s">
        <v>36</v>
      </c>
      <c r="D623" s="197" t="s">
        <v>36</v>
      </c>
      <c r="E623" s="174" t="s">
        <v>36</v>
      </c>
      <c r="F623" s="175" t="s">
        <v>36</v>
      </c>
      <c r="G623" s="176" t="s">
        <v>36</v>
      </c>
      <c r="H623" s="177" t="s">
        <v>36</v>
      </c>
      <c r="I623" s="175" t="s">
        <v>36</v>
      </c>
      <c r="J623" s="178"/>
      <c r="K623" s="175">
        <f>J623</f>
        <v>0</v>
      </c>
      <c r="L623" s="175" t="s">
        <v>36</v>
      </c>
      <c r="M623" s="175" t="s">
        <v>36</v>
      </c>
      <c r="N623" s="178"/>
      <c r="O623" s="175">
        <f>N623</f>
        <v>0</v>
      </c>
      <c r="P623" s="175" t="s">
        <v>36</v>
      </c>
      <c r="Q623" s="175" t="s">
        <v>36</v>
      </c>
      <c r="R623" s="175">
        <f>J623+N623</f>
        <v>0</v>
      </c>
      <c r="S623" s="176">
        <f>R623</f>
        <v>0</v>
      </c>
    </row>
    <row r="624" spans="1:19" ht="18.75" customHeight="1" hidden="1">
      <c r="A624" s="198" t="s">
        <v>45</v>
      </c>
      <c r="B624" s="199" t="s">
        <v>36</v>
      </c>
      <c r="C624" s="181">
        <f>IF(E624+G624=0,0,ROUND((P624-Q624)/(G624+E624)/12,0))</f>
        <v>0</v>
      </c>
      <c r="D624" s="200">
        <f>IF(F624=0,0,ROUND(Q624/F624,0))</f>
        <v>0</v>
      </c>
      <c r="E624" s="182">
        <f>E625+E626</f>
        <v>0</v>
      </c>
      <c r="F624" s="183">
        <f>F625+F626</f>
        <v>0</v>
      </c>
      <c r="G624" s="184">
        <f>G625+G626</f>
        <v>0</v>
      </c>
      <c r="H624" s="185">
        <f>H625+H626</f>
        <v>0</v>
      </c>
      <c r="I624" s="183">
        <f>I625+I626</f>
        <v>0</v>
      </c>
      <c r="J624" s="183">
        <f>J627</f>
        <v>0</v>
      </c>
      <c r="K624" s="183">
        <f>IF(H624+J624=K625+K626+K627,H624+J624,"CHYBA")</f>
        <v>0</v>
      </c>
      <c r="L624" s="183">
        <f>L625+L626</f>
        <v>0</v>
      </c>
      <c r="M624" s="183">
        <f>M625+M626</f>
        <v>0</v>
      </c>
      <c r="N624" s="183">
        <f>N627</f>
        <v>0</v>
      </c>
      <c r="O624" s="183">
        <f>IF(L624+N624=O625+O626+O627,L624+N624,"CHYBA")</f>
        <v>0</v>
      </c>
      <c r="P624" s="183">
        <f>P625+P626</f>
        <v>0</v>
      </c>
      <c r="Q624" s="183">
        <f>Q625+Q626</f>
        <v>0</v>
      </c>
      <c r="R624" s="183">
        <f>R627</f>
        <v>0</v>
      </c>
      <c r="S624" s="184">
        <f>IF(P624+R624=S625+S626+S627,P624+R624,"CHYBA")</f>
        <v>0</v>
      </c>
    </row>
    <row r="625" spans="1:19" ht="18.75" customHeight="1" hidden="1">
      <c r="A625" s="153" t="s">
        <v>37</v>
      </c>
      <c r="B625" s="139" t="s">
        <v>36</v>
      </c>
      <c r="C625" s="140">
        <f>IF(E625+G625=0,0,ROUND((P625-Q625)/(G625+E625)/12,0))</f>
        <v>0</v>
      </c>
      <c r="D625" s="154">
        <f>IF(F625=0,0,ROUND(Q625/F625,0))</f>
        <v>0</v>
      </c>
      <c r="E625" s="141">
        <f>E629+E661+E693+E725+E757+E789</f>
        <v>0</v>
      </c>
      <c r="F625" s="142">
        <f aca="true" t="shared" si="26" ref="F625:I626">F629+F661+F693+F725+F757+F789</f>
        <v>0</v>
      </c>
      <c r="G625" s="143">
        <f t="shared" si="26"/>
        <v>0</v>
      </c>
      <c r="H625" s="144">
        <f t="shared" si="26"/>
        <v>0</v>
      </c>
      <c r="I625" s="142">
        <f t="shared" si="26"/>
        <v>0</v>
      </c>
      <c r="J625" s="142" t="s">
        <v>36</v>
      </c>
      <c r="K625" s="142">
        <f>H625</f>
        <v>0</v>
      </c>
      <c r="L625" s="142">
        <f>L629+L661+L693+L725+L757+L789</f>
        <v>0</v>
      </c>
      <c r="M625" s="142">
        <f>M629+M661+M693+M725+M757+M789</f>
        <v>0</v>
      </c>
      <c r="N625" s="142" t="s">
        <v>36</v>
      </c>
      <c r="O625" s="142">
        <f>L625</f>
        <v>0</v>
      </c>
      <c r="P625" s="142">
        <f>H625+L625</f>
        <v>0</v>
      </c>
      <c r="Q625" s="142">
        <f>I625+M625</f>
        <v>0</v>
      </c>
      <c r="R625" s="142" t="s">
        <v>36</v>
      </c>
      <c r="S625" s="143">
        <f>P625</f>
        <v>0</v>
      </c>
    </row>
    <row r="626" spans="1:19" ht="18.75" customHeight="1" hidden="1">
      <c r="A626" s="153" t="s">
        <v>38</v>
      </c>
      <c r="B626" s="139" t="s">
        <v>36</v>
      </c>
      <c r="C626" s="140">
        <f>IF(E626+G626=0,0,ROUND((P626-Q626)/(G626+E626)/12,0))</f>
        <v>0</v>
      </c>
      <c r="D626" s="154">
        <f>IF(F626=0,0,ROUND(Q626/F626,0))</f>
        <v>0</v>
      </c>
      <c r="E626" s="141">
        <f>E630+E662+E694+E726+E758+E790</f>
        <v>0</v>
      </c>
      <c r="F626" s="142">
        <f t="shared" si="26"/>
        <v>0</v>
      </c>
      <c r="G626" s="143">
        <f t="shared" si="26"/>
        <v>0</v>
      </c>
      <c r="H626" s="144">
        <f t="shared" si="26"/>
        <v>0</v>
      </c>
      <c r="I626" s="142">
        <f t="shared" si="26"/>
        <v>0</v>
      </c>
      <c r="J626" s="142" t="s">
        <v>36</v>
      </c>
      <c r="K626" s="142">
        <f>H626</f>
        <v>0</v>
      </c>
      <c r="L626" s="142">
        <f>L630+L662+L694+L726+L758+L790</f>
        <v>0</v>
      </c>
      <c r="M626" s="142">
        <f>M630+M662+M694+M726+M758+M790</f>
        <v>0</v>
      </c>
      <c r="N626" s="142" t="s">
        <v>36</v>
      </c>
      <c r="O626" s="142">
        <f>L626</f>
        <v>0</v>
      </c>
      <c r="P626" s="142">
        <f>H626+L626</f>
        <v>0</v>
      </c>
      <c r="Q626" s="142">
        <f>I626+M626</f>
        <v>0</v>
      </c>
      <c r="R626" s="142" t="s">
        <v>36</v>
      </c>
      <c r="S626" s="143">
        <f>P626</f>
        <v>0</v>
      </c>
    </row>
    <row r="627" spans="1:19" ht="18.75" customHeight="1" hidden="1">
      <c r="A627" s="153" t="s">
        <v>39</v>
      </c>
      <c r="B627" s="139" t="s">
        <v>36</v>
      </c>
      <c r="C627" s="140" t="s">
        <v>36</v>
      </c>
      <c r="D627" s="154" t="s">
        <v>36</v>
      </c>
      <c r="E627" s="141" t="s">
        <v>36</v>
      </c>
      <c r="F627" s="142" t="s">
        <v>36</v>
      </c>
      <c r="G627" s="143" t="s">
        <v>36</v>
      </c>
      <c r="H627" s="144" t="s">
        <v>36</v>
      </c>
      <c r="I627" s="142" t="s">
        <v>36</v>
      </c>
      <c r="J627" s="142">
        <f>J631+J663+J695+J727+J759+J791</f>
        <v>0</v>
      </c>
      <c r="K627" s="142">
        <f>J627</f>
        <v>0</v>
      </c>
      <c r="L627" s="142" t="s">
        <v>36</v>
      </c>
      <c r="M627" s="142" t="s">
        <v>36</v>
      </c>
      <c r="N627" s="142">
        <f>N631+N663+N695+N727+N759+N791</f>
        <v>0</v>
      </c>
      <c r="O627" s="142">
        <f>N627</f>
        <v>0</v>
      </c>
      <c r="P627" s="142" t="s">
        <v>36</v>
      </c>
      <c r="Q627" s="142" t="s">
        <v>36</v>
      </c>
      <c r="R627" s="142">
        <f>J627+N627</f>
        <v>0</v>
      </c>
      <c r="S627" s="143">
        <f>R627</f>
        <v>0</v>
      </c>
    </row>
    <row r="628" spans="1:19" ht="18.75" customHeight="1" hidden="1">
      <c r="A628" s="194" t="s">
        <v>42</v>
      </c>
      <c r="B628" s="195" t="s">
        <v>36</v>
      </c>
      <c r="C628" s="165">
        <f>IF(E628+G628=0,0,ROUND((P628-Q628)/(G628+E628)/12,0))</f>
        <v>0</v>
      </c>
      <c r="D628" s="196">
        <f>IF(F628=0,0,ROUND(Q628/F628,0))</f>
        <v>0</v>
      </c>
      <c r="E628" s="166">
        <f>E629+E630</f>
        <v>0</v>
      </c>
      <c r="F628" s="167">
        <f>F629+F630</f>
        <v>0</v>
      </c>
      <c r="G628" s="168">
        <f>G629+G630</f>
        <v>0</v>
      </c>
      <c r="H628" s="169">
        <f>H629+H630</f>
        <v>0</v>
      </c>
      <c r="I628" s="167">
        <f>I629+I630</f>
        <v>0</v>
      </c>
      <c r="J628" s="167">
        <f>J631</f>
        <v>0</v>
      </c>
      <c r="K628" s="167">
        <f>IF(H628+J628=K629+K630+K631,H628+J628,"CHYBA")</f>
        <v>0</v>
      </c>
      <c r="L628" s="167">
        <f>L629+L630</f>
        <v>0</v>
      </c>
      <c r="M628" s="167">
        <f>M629+M630</f>
        <v>0</v>
      </c>
      <c r="N628" s="167">
        <f>N631</f>
        <v>0</v>
      </c>
      <c r="O628" s="167">
        <f>IF(L628+N628=O629+O630+O631,L628+N628,"CHYBA")</f>
        <v>0</v>
      </c>
      <c r="P628" s="167">
        <f>P629+P630</f>
        <v>0</v>
      </c>
      <c r="Q628" s="167">
        <f>Q629+Q630</f>
        <v>0</v>
      </c>
      <c r="R628" s="167">
        <f>R631</f>
        <v>0</v>
      </c>
      <c r="S628" s="168">
        <f>IF(P628+R628=S629+S630+S631,P628+R628,"CHYBA")</f>
        <v>0</v>
      </c>
    </row>
    <row r="629" spans="1:19" ht="18.75" customHeight="1" hidden="1">
      <c r="A629" s="153" t="s">
        <v>37</v>
      </c>
      <c r="B629" s="139" t="s">
        <v>36</v>
      </c>
      <c r="C629" s="140">
        <f>IF(E629+G629=0,0,ROUND((P629-Q629)/(G629+E629)/12,0))</f>
        <v>0</v>
      </c>
      <c r="D629" s="154">
        <f>IF(F629=0,0,ROUND(Q629/F629,0))</f>
        <v>0</v>
      </c>
      <c r="E629" s="141">
        <f aca="true" t="shared" si="27" ref="E629:I630">E633+E637+E641+E645+E649+E653+E657</f>
        <v>0</v>
      </c>
      <c r="F629" s="142">
        <f t="shared" si="27"/>
        <v>0</v>
      </c>
      <c r="G629" s="143">
        <f t="shared" si="27"/>
        <v>0</v>
      </c>
      <c r="H629" s="144">
        <f t="shared" si="27"/>
        <v>0</v>
      </c>
      <c r="I629" s="142">
        <f t="shared" si="27"/>
        <v>0</v>
      </c>
      <c r="J629" s="142" t="s">
        <v>36</v>
      </c>
      <c r="K629" s="142">
        <f>H629</f>
        <v>0</v>
      </c>
      <c r="L629" s="142">
        <f>L633+L637+L641+L645+L649+L653+L657</f>
        <v>0</v>
      </c>
      <c r="M629" s="142">
        <f>M633+M637+M641+M645+M649+M653+M657</f>
        <v>0</v>
      </c>
      <c r="N629" s="142" t="s">
        <v>36</v>
      </c>
      <c r="O629" s="142">
        <f>L629</f>
        <v>0</v>
      </c>
      <c r="P629" s="142">
        <f>H629+L629</f>
        <v>0</v>
      </c>
      <c r="Q629" s="142">
        <f>I629+M629</f>
        <v>0</v>
      </c>
      <c r="R629" s="142" t="s">
        <v>36</v>
      </c>
      <c r="S629" s="143">
        <f>P629</f>
        <v>0</v>
      </c>
    </row>
    <row r="630" spans="1:19" ht="18.75" customHeight="1" hidden="1">
      <c r="A630" s="153" t="s">
        <v>38</v>
      </c>
      <c r="B630" s="139" t="s">
        <v>36</v>
      </c>
      <c r="C630" s="140">
        <f>IF(E630+G630=0,0,ROUND((P630-Q630)/(G630+E630)/12,0))</f>
        <v>0</v>
      </c>
      <c r="D630" s="154">
        <f>IF(F630=0,0,ROUND(Q630/F630,0))</f>
        <v>0</v>
      </c>
      <c r="E630" s="141">
        <f t="shared" si="27"/>
        <v>0</v>
      </c>
      <c r="F630" s="142">
        <f t="shared" si="27"/>
        <v>0</v>
      </c>
      <c r="G630" s="143">
        <f t="shared" si="27"/>
        <v>0</v>
      </c>
      <c r="H630" s="144">
        <f t="shared" si="27"/>
        <v>0</v>
      </c>
      <c r="I630" s="142">
        <f t="shared" si="27"/>
        <v>0</v>
      </c>
      <c r="J630" s="142" t="s">
        <v>36</v>
      </c>
      <c r="K630" s="142">
        <f>H630</f>
        <v>0</v>
      </c>
      <c r="L630" s="142">
        <f>L634+L638+L642+L646+L650+L654+L658</f>
        <v>0</v>
      </c>
      <c r="M630" s="142">
        <f>M634+M638+M642+M646+M650+M654+M658</f>
        <v>0</v>
      </c>
      <c r="N630" s="142" t="s">
        <v>36</v>
      </c>
      <c r="O630" s="142">
        <f>L630</f>
        <v>0</v>
      </c>
      <c r="P630" s="142">
        <f>H630+L630</f>
        <v>0</v>
      </c>
      <c r="Q630" s="142">
        <f>I630+M630</f>
        <v>0</v>
      </c>
      <c r="R630" s="142" t="s">
        <v>36</v>
      </c>
      <c r="S630" s="143">
        <f>P630</f>
        <v>0</v>
      </c>
    </row>
    <row r="631" spans="1:19" ht="18.75" customHeight="1" hidden="1">
      <c r="A631" s="153" t="s">
        <v>39</v>
      </c>
      <c r="B631" s="139" t="s">
        <v>36</v>
      </c>
      <c r="C631" s="140" t="s">
        <v>36</v>
      </c>
      <c r="D631" s="154" t="s">
        <v>36</v>
      </c>
      <c r="E631" s="141" t="s">
        <v>36</v>
      </c>
      <c r="F631" s="142" t="s">
        <v>36</v>
      </c>
      <c r="G631" s="143" t="s">
        <v>36</v>
      </c>
      <c r="H631" s="144" t="s">
        <v>36</v>
      </c>
      <c r="I631" s="142" t="s">
        <v>36</v>
      </c>
      <c r="J631" s="142">
        <f>J635+J639+J643+J647+J651+J655+J659</f>
        <v>0</v>
      </c>
      <c r="K631" s="142">
        <f>J631</f>
        <v>0</v>
      </c>
      <c r="L631" s="142" t="s">
        <v>36</v>
      </c>
      <c r="M631" s="142" t="s">
        <v>36</v>
      </c>
      <c r="N631" s="142">
        <f>N635+N639+N643+N647+N651+N655+N659</f>
        <v>0</v>
      </c>
      <c r="O631" s="142">
        <f>N631</f>
        <v>0</v>
      </c>
      <c r="P631" s="142" t="s">
        <v>36</v>
      </c>
      <c r="Q631" s="142" t="s">
        <v>36</v>
      </c>
      <c r="R631" s="142">
        <f>J631+N631</f>
        <v>0</v>
      </c>
      <c r="S631" s="143">
        <f>R631</f>
        <v>0</v>
      </c>
    </row>
    <row r="632" spans="1:19" ht="18.75" customHeight="1" hidden="1">
      <c r="A632" s="155" t="s">
        <v>78</v>
      </c>
      <c r="B632" s="156"/>
      <c r="C632" s="140">
        <f>IF(E632+G632=0,0,ROUND((P632-Q632)/(G632+E632)/12,0))</f>
        <v>0</v>
      </c>
      <c r="D632" s="154">
        <f>IF(F632=0,0,ROUND(Q632/F632,0))</f>
        <v>0</v>
      </c>
      <c r="E632" s="141">
        <f>E633+E634</f>
        <v>0</v>
      </c>
      <c r="F632" s="142">
        <f>F633+F634</f>
        <v>0</v>
      </c>
      <c r="G632" s="143">
        <f>G633+G634</f>
        <v>0</v>
      </c>
      <c r="H632" s="157">
        <f>H633+H634</f>
        <v>0</v>
      </c>
      <c r="I632" s="158">
        <f>I633+I634</f>
        <v>0</v>
      </c>
      <c r="J632" s="158">
        <f>J635</f>
        <v>0</v>
      </c>
      <c r="K632" s="158">
        <f>IF(H632+J632=K633+K634+K635,H632+J632,"CHYBA")</f>
        <v>0</v>
      </c>
      <c r="L632" s="142">
        <f>L633+L634</f>
        <v>0</v>
      </c>
      <c r="M632" s="142">
        <f>M633+M634</f>
        <v>0</v>
      </c>
      <c r="N632" s="142">
        <f>N635</f>
        <v>0</v>
      </c>
      <c r="O632" s="142">
        <f>IF(L632+N632=O633+O634+O635,L632+N632,"CHYBA")</f>
        <v>0</v>
      </c>
      <c r="P632" s="142">
        <f>P633+P634</f>
        <v>0</v>
      </c>
      <c r="Q632" s="142">
        <f>Q633+Q634</f>
        <v>0</v>
      </c>
      <c r="R632" s="142">
        <f>R635</f>
        <v>0</v>
      </c>
      <c r="S632" s="143">
        <f>IF(P632+R632=S633+S634+S635,P632+R632,"CHYBA")</f>
        <v>0</v>
      </c>
    </row>
    <row r="633" spans="1:19" ht="18.75" customHeight="1" hidden="1">
      <c r="A633" s="153" t="s">
        <v>37</v>
      </c>
      <c r="B633" s="139" t="s">
        <v>36</v>
      </c>
      <c r="C633" s="140">
        <f>IF(E633+G633=0,0,ROUND((P633-Q633)/(G633+E633)/12,0))</f>
        <v>0</v>
      </c>
      <c r="D633" s="154">
        <f>IF(F633=0,0,ROUND(Q633/F633,0))</f>
        <v>0</v>
      </c>
      <c r="E633" s="159"/>
      <c r="F633" s="160"/>
      <c r="G633" s="161"/>
      <c r="H633" s="162"/>
      <c r="I633" s="160"/>
      <c r="J633" s="158" t="s">
        <v>36</v>
      </c>
      <c r="K633" s="158">
        <f>H633</f>
        <v>0</v>
      </c>
      <c r="L633" s="160"/>
      <c r="M633" s="160"/>
      <c r="N633" s="142" t="s">
        <v>36</v>
      </c>
      <c r="O633" s="142">
        <f>L633</f>
        <v>0</v>
      </c>
      <c r="P633" s="142">
        <f>H633+L633</f>
        <v>0</v>
      </c>
      <c r="Q633" s="142">
        <f>I633+M633</f>
        <v>0</v>
      </c>
      <c r="R633" s="142" t="s">
        <v>36</v>
      </c>
      <c r="S633" s="143">
        <f>P633</f>
        <v>0</v>
      </c>
    </row>
    <row r="634" spans="1:19" ht="18.75" customHeight="1" hidden="1">
      <c r="A634" s="153" t="s">
        <v>38</v>
      </c>
      <c r="B634" s="139" t="s">
        <v>36</v>
      </c>
      <c r="C634" s="140">
        <f>IF(E634+G634=0,0,ROUND((P634-Q634)/(G634+E634)/12,0))</f>
        <v>0</v>
      </c>
      <c r="D634" s="154">
        <f>IF(F634=0,0,ROUND(Q634/F634,0))</f>
        <v>0</v>
      </c>
      <c r="E634" s="159"/>
      <c r="F634" s="160"/>
      <c r="G634" s="161"/>
      <c r="H634" s="162"/>
      <c r="I634" s="160"/>
      <c r="J634" s="158" t="s">
        <v>36</v>
      </c>
      <c r="K634" s="158">
        <f>H634</f>
        <v>0</v>
      </c>
      <c r="L634" s="160"/>
      <c r="M634" s="160"/>
      <c r="N634" s="142" t="s">
        <v>36</v>
      </c>
      <c r="O634" s="142">
        <f>L634</f>
        <v>0</v>
      </c>
      <c r="P634" s="142">
        <f>H634+L634</f>
        <v>0</v>
      </c>
      <c r="Q634" s="142">
        <f>I634+M634</f>
        <v>0</v>
      </c>
      <c r="R634" s="142" t="s">
        <v>36</v>
      </c>
      <c r="S634" s="143">
        <f>P634</f>
        <v>0</v>
      </c>
    </row>
    <row r="635" spans="1:19" ht="18.75" customHeight="1" hidden="1">
      <c r="A635" s="153" t="s">
        <v>39</v>
      </c>
      <c r="B635" s="139" t="s">
        <v>36</v>
      </c>
      <c r="C635" s="140" t="s">
        <v>36</v>
      </c>
      <c r="D635" s="154" t="s">
        <v>36</v>
      </c>
      <c r="E635" s="141" t="s">
        <v>36</v>
      </c>
      <c r="F635" s="142" t="s">
        <v>36</v>
      </c>
      <c r="G635" s="143" t="s">
        <v>36</v>
      </c>
      <c r="H635" s="144" t="s">
        <v>36</v>
      </c>
      <c r="I635" s="142" t="s">
        <v>36</v>
      </c>
      <c r="J635" s="160"/>
      <c r="K635" s="158">
        <f>J635</f>
        <v>0</v>
      </c>
      <c r="L635" s="142" t="s">
        <v>36</v>
      </c>
      <c r="M635" s="142" t="s">
        <v>36</v>
      </c>
      <c r="N635" s="160"/>
      <c r="O635" s="142">
        <f>N635</f>
        <v>0</v>
      </c>
      <c r="P635" s="142" t="s">
        <v>36</v>
      </c>
      <c r="Q635" s="142" t="s">
        <v>36</v>
      </c>
      <c r="R635" s="142">
        <f>J635+N635</f>
        <v>0</v>
      </c>
      <c r="S635" s="143">
        <f>R635</f>
        <v>0</v>
      </c>
    </row>
    <row r="636" spans="1:19" ht="18.75" customHeight="1" hidden="1">
      <c r="A636" s="155" t="s">
        <v>78</v>
      </c>
      <c r="B636" s="156"/>
      <c r="C636" s="140">
        <f>IF(E636+G636=0,0,ROUND((P636-Q636)/(G636+E636)/12,0))</f>
        <v>0</v>
      </c>
      <c r="D636" s="154">
        <f>IF(F636=0,0,ROUND(Q636/F636,0))</f>
        <v>0</v>
      </c>
      <c r="E636" s="141">
        <f>E637+E638</f>
        <v>0</v>
      </c>
      <c r="F636" s="142">
        <f>F637+F638</f>
        <v>0</v>
      </c>
      <c r="G636" s="143">
        <f>G637+G638</f>
        <v>0</v>
      </c>
      <c r="H636" s="144">
        <f>H637+H638</f>
        <v>0</v>
      </c>
      <c r="I636" s="142">
        <f>I637+I638</f>
        <v>0</v>
      </c>
      <c r="J636" s="142">
        <f>J639</f>
        <v>0</v>
      </c>
      <c r="K636" s="142">
        <f>IF(H636+J636=K637+K638+K639,H636+J636,"CHYBA")</f>
        <v>0</v>
      </c>
      <c r="L636" s="142">
        <f>L637+L638</f>
        <v>0</v>
      </c>
      <c r="M636" s="142">
        <f>M637+M638</f>
        <v>0</v>
      </c>
      <c r="N636" s="142">
        <f>N639</f>
        <v>0</v>
      </c>
      <c r="O636" s="142">
        <f>IF(L636+N636=O637+O638+O639,L636+N636,"CHYBA")</f>
        <v>0</v>
      </c>
      <c r="P636" s="142">
        <f>P637+P638</f>
        <v>0</v>
      </c>
      <c r="Q636" s="142">
        <f>Q637+Q638</f>
        <v>0</v>
      </c>
      <c r="R636" s="142">
        <f>R639</f>
        <v>0</v>
      </c>
      <c r="S636" s="143">
        <f>IF(P636+R636=S637+S638+S639,P636+R636,"CHYBA")</f>
        <v>0</v>
      </c>
    </row>
    <row r="637" spans="1:19" ht="18.75" customHeight="1" hidden="1">
      <c r="A637" s="153" t="s">
        <v>37</v>
      </c>
      <c r="B637" s="139" t="s">
        <v>36</v>
      </c>
      <c r="C637" s="140">
        <f>IF(E637+G637=0,0,ROUND((P637-Q637)/(G637+E637)/12,0))</f>
        <v>0</v>
      </c>
      <c r="D637" s="154">
        <f>IF(F637=0,0,ROUND(Q637/F637,0))</f>
        <v>0</v>
      </c>
      <c r="E637" s="159"/>
      <c r="F637" s="160"/>
      <c r="G637" s="161"/>
      <c r="H637" s="162"/>
      <c r="I637" s="160"/>
      <c r="J637" s="142" t="s">
        <v>36</v>
      </c>
      <c r="K637" s="142">
        <f>H637</f>
        <v>0</v>
      </c>
      <c r="L637" s="160"/>
      <c r="M637" s="160"/>
      <c r="N637" s="142" t="s">
        <v>36</v>
      </c>
      <c r="O637" s="142">
        <f>L637</f>
        <v>0</v>
      </c>
      <c r="P637" s="142">
        <f>H637+L637</f>
        <v>0</v>
      </c>
      <c r="Q637" s="142">
        <f>I637+M637</f>
        <v>0</v>
      </c>
      <c r="R637" s="142" t="s">
        <v>36</v>
      </c>
      <c r="S637" s="143">
        <f>P637</f>
        <v>0</v>
      </c>
    </row>
    <row r="638" spans="1:19" ht="18.75" customHeight="1" hidden="1">
      <c r="A638" s="153" t="s">
        <v>38</v>
      </c>
      <c r="B638" s="139" t="s">
        <v>36</v>
      </c>
      <c r="C638" s="140">
        <f>IF(E638+G638=0,0,ROUND((P638-Q638)/(G638+E638)/12,0))</f>
        <v>0</v>
      </c>
      <c r="D638" s="154">
        <f>IF(F638=0,0,ROUND(Q638/F638,0))</f>
        <v>0</v>
      </c>
      <c r="E638" s="159"/>
      <c r="F638" s="160"/>
      <c r="G638" s="161"/>
      <c r="H638" s="162"/>
      <c r="I638" s="160"/>
      <c r="J638" s="142" t="s">
        <v>36</v>
      </c>
      <c r="K638" s="142">
        <f>H638</f>
        <v>0</v>
      </c>
      <c r="L638" s="160"/>
      <c r="M638" s="160"/>
      <c r="N638" s="142" t="s">
        <v>36</v>
      </c>
      <c r="O638" s="142">
        <f>L638</f>
        <v>0</v>
      </c>
      <c r="P638" s="142">
        <f>H638+L638</f>
        <v>0</v>
      </c>
      <c r="Q638" s="142">
        <f>I638+M638</f>
        <v>0</v>
      </c>
      <c r="R638" s="142" t="s">
        <v>36</v>
      </c>
      <c r="S638" s="143">
        <f>P638</f>
        <v>0</v>
      </c>
    </row>
    <row r="639" spans="1:19" ht="18.75" customHeight="1" hidden="1">
      <c r="A639" s="153" t="s">
        <v>39</v>
      </c>
      <c r="B639" s="139" t="s">
        <v>36</v>
      </c>
      <c r="C639" s="140" t="s">
        <v>36</v>
      </c>
      <c r="D639" s="154" t="s">
        <v>36</v>
      </c>
      <c r="E639" s="141" t="s">
        <v>36</v>
      </c>
      <c r="F639" s="142" t="s">
        <v>36</v>
      </c>
      <c r="G639" s="143" t="s">
        <v>36</v>
      </c>
      <c r="H639" s="144" t="s">
        <v>36</v>
      </c>
      <c r="I639" s="142" t="s">
        <v>36</v>
      </c>
      <c r="J639" s="160"/>
      <c r="K639" s="142">
        <f>J639</f>
        <v>0</v>
      </c>
      <c r="L639" s="142" t="s">
        <v>36</v>
      </c>
      <c r="M639" s="142" t="s">
        <v>36</v>
      </c>
      <c r="N639" s="160"/>
      <c r="O639" s="142">
        <f>N639</f>
        <v>0</v>
      </c>
      <c r="P639" s="142" t="s">
        <v>36</v>
      </c>
      <c r="Q639" s="142" t="s">
        <v>36</v>
      </c>
      <c r="R639" s="142">
        <f>J639+N639</f>
        <v>0</v>
      </c>
      <c r="S639" s="143">
        <f>R639</f>
        <v>0</v>
      </c>
    </row>
    <row r="640" spans="1:19" ht="18.75" customHeight="1" hidden="1">
      <c r="A640" s="155" t="s">
        <v>78</v>
      </c>
      <c r="B640" s="156"/>
      <c r="C640" s="140">
        <f>IF(E640+G640=0,0,ROUND((P640-Q640)/(G640+E640)/12,0))</f>
        <v>0</v>
      </c>
      <c r="D640" s="154">
        <f>IF(F640=0,0,ROUND(Q640/F640,0))</f>
        <v>0</v>
      </c>
      <c r="E640" s="141">
        <f>E641+E642</f>
        <v>0</v>
      </c>
      <c r="F640" s="142">
        <f>F641+F642</f>
        <v>0</v>
      </c>
      <c r="G640" s="143">
        <f>G641+G642</f>
        <v>0</v>
      </c>
      <c r="H640" s="144">
        <f>H641+H642</f>
        <v>0</v>
      </c>
      <c r="I640" s="142">
        <f>I641+I642</f>
        <v>0</v>
      </c>
      <c r="J640" s="142">
        <f>J643</f>
        <v>0</v>
      </c>
      <c r="K640" s="142">
        <f>IF(H640+J640=K641+K642+K643,H640+J640,"CHYBA")</f>
        <v>0</v>
      </c>
      <c r="L640" s="142">
        <f>L641+L642</f>
        <v>0</v>
      </c>
      <c r="M640" s="142">
        <f>M641+M642</f>
        <v>0</v>
      </c>
      <c r="N640" s="142">
        <f>N643</f>
        <v>0</v>
      </c>
      <c r="O640" s="142">
        <f>IF(L640+N640=O641+O642+O643,L640+N640,"CHYBA")</f>
        <v>0</v>
      </c>
      <c r="P640" s="142">
        <f>P641+P642</f>
        <v>0</v>
      </c>
      <c r="Q640" s="142">
        <f>Q641+Q642</f>
        <v>0</v>
      </c>
      <c r="R640" s="142">
        <f>R643</f>
        <v>0</v>
      </c>
      <c r="S640" s="143">
        <f>IF(P640+R640=S641+S642+S643,P640+R640,"CHYBA")</f>
        <v>0</v>
      </c>
    </row>
    <row r="641" spans="1:19" ht="18.75" customHeight="1" hidden="1">
      <c r="A641" s="153" t="s">
        <v>37</v>
      </c>
      <c r="B641" s="139" t="s">
        <v>36</v>
      </c>
      <c r="C641" s="140">
        <f>IF(E641+G641=0,0,ROUND((P641-Q641)/(G641+E641)/12,0))</f>
        <v>0</v>
      </c>
      <c r="D641" s="154">
        <f>IF(F641=0,0,ROUND(Q641/F641,0))</f>
        <v>0</v>
      </c>
      <c r="E641" s="159"/>
      <c r="F641" s="160"/>
      <c r="G641" s="161"/>
      <c r="H641" s="162"/>
      <c r="I641" s="160"/>
      <c r="J641" s="142" t="s">
        <v>36</v>
      </c>
      <c r="K641" s="142">
        <f>H641</f>
        <v>0</v>
      </c>
      <c r="L641" s="160"/>
      <c r="M641" s="160"/>
      <c r="N641" s="142" t="s">
        <v>36</v>
      </c>
      <c r="O641" s="142">
        <f>L641</f>
        <v>0</v>
      </c>
      <c r="P641" s="142">
        <f>H641+L641</f>
        <v>0</v>
      </c>
      <c r="Q641" s="142">
        <f>I641+M641</f>
        <v>0</v>
      </c>
      <c r="R641" s="142" t="s">
        <v>36</v>
      </c>
      <c r="S641" s="143">
        <f>P641</f>
        <v>0</v>
      </c>
    </row>
    <row r="642" spans="1:19" ht="18.75" customHeight="1" hidden="1">
      <c r="A642" s="153" t="s">
        <v>38</v>
      </c>
      <c r="B642" s="139" t="s">
        <v>36</v>
      </c>
      <c r="C642" s="140">
        <f>IF(E642+G642=0,0,ROUND((P642-Q642)/(G642+E642)/12,0))</f>
        <v>0</v>
      </c>
      <c r="D642" s="154">
        <f>IF(F642=0,0,ROUND(Q642/F642,0))</f>
        <v>0</v>
      </c>
      <c r="E642" s="159"/>
      <c r="F642" s="160"/>
      <c r="G642" s="161"/>
      <c r="H642" s="162"/>
      <c r="I642" s="160"/>
      <c r="J642" s="142" t="s">
        <v>36</v>
      </c>
      <c r="K642" s="142">
        <f>H642</f>
        <v>0</v>
      </c>
      <c r="L642" s="160"/>
      <c r="M642" s="160"/>
      <c r="N642" s="142" t="s">
        <v>36</v>
      </c>
      <c r="O642" s="142">
        <f>L642</f>
        <v>0</v>
      </c>
      <c r="P642" s="142">
        <f>H642+L642</f>
        <v>0</v>
      </c>
      <c r="Q642" s="142">
        <f>I642+M642</f>
        <v>0</v>
      </c>
      <c r="R642" s="142" t="s">
        <v>36</v>
      </c>
      <c r="S642" s="143">
        <f>P642</f>
        <v>0</v>
      </c>
    </row>
    <row r="643" spans="1:19" ht="18.75" customHeight="1" hidden="1">
      <c r="A643" s="153" t="s">
        <v>39</v>
      </c>
      <c r="B643" s="139" t="s">
        <v>36</v>
      </c>
      <c r="C643" s="140" t="s">
        <v>36</v>
      </c>
      <c r="D643" s="154" t="s">
        <v>36</v>
      </c>
      <c r="E643" s="141" t="s">
        <v>36</v>
      </c>
      <c r="F643" s="142" t="s">
        <v>36</v>
      </c>
      <c r="G643" s="143" t="s">
        <v>36</v>
      </c>
      <c r="H643" s="144" t="s">
        <v>36</v>
      </c>
      <c r="I643" s="142" t="s">
        <v>36</v>
      </c>
      <c r="J643" s="160"/>
      <c r="K643" s="142">
        <f>J643</f>
        <v>0</v>
      </c>
      <c r="L643" s="142" t="s">
        <v>36</v>
      </c>
      <c r="M643" s="142" t="s">
        <v>36</v>
      </c>
      <c r="N643" s="160"/>
      <c r="O643" s="142">
        <f>N643</f>
        <v>0</v>
      </c>
      <c r="P643" s="142" t="s">
        <v>36</v>
      </c>
      <c r="Q643" s="142" t="s">
        <v>36</v>
      </c>
      <c r="R643" s="142">
        <f>J643+N643</f>
        <v>0</v>
      </c>
      <c r="S643" s="143">
        <f>R643</f>
        <v>0</v>
      </c>
    </row>
    <row r="644" spans="1:19" ht="18.75" customHeight="1" hidden="1">
      <c r="A644" s="155" t="s">
        <v>78</v>
      </c>
      <c r="B644" s="156"/>
      <c r="C644" s="140">
        <f>IF(E644+G644=0,0,ROUND((P644-Q644)/(G644+E644)/12,0))</f>
        <v>0</v>
      </c>
      <c r="D644" s="154">
        <f>IF(F644=0,0,ROUND(Q644/F644,0))</f>
        <v>0</v>
      </c>
      <c r="E644" s="141">
        <f>E645+E646</f>
        <v>0</v>
      </c>
      <c r="F644" s="142">
        <f>F645+F646</f>
        <v>0</v>
      </c>
      <c r="G644" s="143">
        <f>G645+G646</f>
        <v>0</v>
      </c>
      <c r="H644" s="144">
        <f>H645+H646</f>
        <v>0</v>
      </c>
      <c r="I644" s="142">
        <f>I645+I646</f>
        <v>0</v>
      </c>
      <c r="J644" s="142">
        <f>J647</f>
        <v>0</v>
      </c>
      <c r="K644" s="142">
        <f>IF(H644+J644=K645+K646+K647,H644+J644,"CHYBA")</f>
        <v>0</v>
      </c>
      <c r="L644" s="142">
        <f>L645+L646</f>
        <v>0</v>
      </c>
      <c r="M644" s="142">
        <f>M645+M646</f>
        <v>0</v>
      </c>
      <c r="N644" s="142">
        <f>N647</f>
        <v>0</v>
      </c>
      <c r="O644" s="142">
        <f>IF(L644+N644=O645+O646+O647,L644+N644,"CHYBA")</f>
        <v>0</v>
      </c>
      <c r="P644" s="142">
        <f>P645+P646</f>
        <v>0</v>
      </c>
      <c r="Q644" s="142">
        <f>Q645+Q646</f>
        <v>0</v>
      </c>
      <c r="R644" s="142">
        <f>R647</f>
        <v>0</v>
      </c>
      <c r="S644" s="143">
        <f>IF(P644+R644=S645+S646+S647,P644+R644,"CHYBA")</f>
        <v>0</v>
      </c>
    </row>
    <row r="645" spans="1:19" ht="18.75" customHeight="1" hidden="1">
      <c r="A645" s="153" t="s">
        <v>37</v>
      </c>
      <c r="B645" s="139" t="s">
        <v>36</v>
      </c>
      <c r="C645" s="140">
        <f>IF(E645+G645=0,0,ROUND((P645-Q645)/(G645+E645)/12,0))</f>
        <v>0</v>
      </c>
      <c r="D645" s="154">
        <f>IF(F645=0,0,ROUND(Q645/F645,0))</f>
        <v>0</v>
      </c>
      <c r="E645" s="159"/>
      <c r="F645" s="160"/>
      <c r="G645" s="161"/>
      <c r="H645" s="162"/>
      <c r="I645" s="160"/>
      <c r="J645" s="142" t="s">
        <v>36</v>
      </c>
      <c r="K645" s="142">
        <f>H645</f>
        <v>0</v>
      </c>
      <c r="L645" s="160"/>
      <c r="M645" s="160"/>
      <c r="N645" s="142" t="s">
        <v>36</v>
      </c>
      <c r="O645" s="142">
        <f>L645</f>
        <v>0</v>
      </c>
      <c r="P645" s="142">
        <f>H645+L645</f>
        <v>0</v>
      </c>
      <c r="Q645" s="142">
        <f>I645+M645</f>
        <v>0</v>
      </c>
      <c r="R645" s="142" t="s">
        <v>36</v>
      </c>
      <c r="S645" s="143">
        <f>P645</f>
        <v>0</v>
      </c>
    </row>
    <row r="646" spans="1:19" ht="18.75" customHeight="1" hidden="1">
      <c r="A646" s="153" t="s">
        <v>38</v>
      </c>
      <c r="B646" s="139" t="s">
        <v>36</v>
      </c>
      <c r="C646" s="140">
        <f>IF(E646+G646=0,0,ROUND((P646-Q646)/(G646+E646)/12,0))</f>
        <v>0</v>
      </c>
      <c r="D646" s="154">
        <f>IF(F646=0,0,ROUND(Q646/F646,0))</f>
        <v>0</v>
      </c>
      <c r="E646" s="159"/>
      <c r="F646" s="160"/>
      <c r="G646" s="161"/>
      <c r="H646" s="162"/>
      <c r="I646" s="160"/>
      <c r="J646" s="142" t="s">
        <v>36</v>
      </c>
      <c r="K646" s="142">
        <f>H646</f>
        <v>0</v>
      </c>
      <c r="L646" s="160"/>
      <c r="M646" s="160"/>
      <c r="N646" s="142" t="s">
        <v>36</v>
      </c>
      <c r="O646" s="142">
        <f>L646</f>
        <v>0</v>
      </c>
      <c r="P646" s="142">
        <f>H646+L646</f>
        <v>0</v>
      </c>
      <c r="Q646" s="142">
        <f>I646+M646</f>
        <v>0</v>
      </c>
      <c r="R646" s="142" t="s">
        <v>36</v>
      </c>
      <c r="S646" s="143">
        <f>P646</f>
        <v>0</v>
      </c>
    </row>
    <row r="647" spans="1:19" ht="18.75" customHeight="1" hidden="1">
      <c r="A647" s="153" t="s">
        <v>39</v>
      </c>
      <c r="B647" s="139" t="s">
        <v>36</v>
      </c>
      <c r="C647" s="140" t="s">
        <v>36</v>
      </c>
      <c r="D647" s="154" t="s">
        <v>36</v>
      </c>
      <c r="E647" s="141" t="s">
        <v>36</v>
      </c>
      <c r="F647" s="142" t="s">
        <v>36</v>
      </c>
      <c r="G647" s="143" t="s">
        <v>36</v>
      </c>
      <c r="H647" s="144" t="s">
        <v>36</v>
      </c>
      <c r="I647" s="142" t="s">
        <v>36</v>
      </c>
      <c r="J647" s="160"/>
      <c r="K647" s="142">
        <f>J647</f>
        <v>0</v>
      </c>
      <c r="L647" s="142" t="s">
        <v>36</v>
      </c>
      <c r="M647" s="142" t="s">
        <v>36</v>
      </c>
      <c r="N647" s="160"/>
      <c r="O647" s="142">
        <f>N647</f>
        <v>0</v>
      </c>
      <c r="P647" s="142" t="s">
        <v>36</v>
      </c>
      <c r="Q647" s="142" t="s">
        <v>36</v>
      </c>
      <c r="R647" s="142">
        <f>J647+N647</f>
        <v>0</v>
      </c>
      <c r="S647" s="143">
        <f>R647</f>
        <v>0</v>
      </c>
    </row>
    <row r="648" spans="1:19" ht="18.75" customHeight="1" hidden="1">
      <c r="A648" s="155" t="s">
        <v>78</v>
      </c>
      <c r="B648" s="156"/>
      <c r="C648" s="140">
        <f>IF(E648+G648=0,0,ROUND((P648-Q648)/(G648+E648)/12,0))</f>
        <v>0</v>
      </c>
      <c r="D648" s="154">
        <f>IF(F648=0,0,ROUND(Q648/F648,0))</f>
        <v>0</v>
      </c>
      <c r="E648" s="141">
        <f>E649+E650</f>
        <v>0</v>
      </c>
      <c r="F648" s="142">
        <f>F649+F650</f>
        <v>0</v>
      </c>
      <c r="G648" s="143">
        <f>G649+G650</f>
        <v>0</v>
      </c>
      <c r="H648" s="144">
        <f>H649+H650</f>
        <v>0</v>
      </c>
      <c r="I648" s="142">
        <f>I649+I650</f>
        <v>0</v>
      </c>
      <c r="J648" s="142">
        <f>J651</f>
        <v>0</v>
      </c>
      <c r="K648" s="142">
        <f>IF(H648+J648=K649+K650+K651,H648+J648,"CHYBA")</f>
        <v>0</v>
      </c>
      <c r="L648" s="142">
        <f>L649+L650</f>
        <v>0</v>
      </c>
      <c r="M648" s="142">
        <f>M649+M650</f>
        <v>0</v>
      </c>
      <c r="N648" s="142">
        <f>N651</f>
        <v>0</v>
      </c>
      <c r="O648" s="142">
        <f>IF(L648+N648=O649+O650+O651,L648+N648,"CHYBA")</f>
        <v>0</v>
      </c>
      <c r="P648" s="142">
        <f>P649+P650</f>
        <v>0</v>
      </c>
      <c r="Q648" s="142">
        <f>Q649+Q650</f>
        <v>0</v>
      </c>
      <c r="R648" s="142">
        <f>R651</f>
        <v>0</v>
      </c>
      <c r="S648" s="143">
        <f>IF(P648+R648=S649+S650+S651,P648+R648,"CHYBA")</f>
        <v>0</v>
      </c>
    </row>
    <row r="649" spans="1:19" ht="18.75" customHeight="1" hidden="1">
      <c r="A649" s="153" t="s">
        <v>37</v>
      </c>
      <c r="B649" s="139" t="s">
        <v>36</v>
      </c>
      <c r="C649" s="140">
        <f>IF(E649+G649=0,0,ROUND((P649-Q649)/(G649+E649)/12,0))</f>
        <v>0</v>
      </c>
      <c r="D649" s="154">
        <f>IF(F649=0,0,ROUND(Q649/F649,0))</f>
        <v>0</v>
      </c>
      <c r="E649" s="159"/>
      <c r="F649" s="160"/>
      <c r="G649" s="161"/>
      <c r="H649" s="162"/>
      <c r="I649" s="160"/>
      <c r="J649" s="142" t="s">
        <v>36</v>
      </c>
      <c r="K649" s="142">
        <f>H649</f>
        <v>0</v>
      </c>
      <c r="L649" s="160"/>
      <c r="M649" s="160"/>
      <c r="N649" s="142" t="s">
        <v>36</v>
      </c>
      <c r="O649" s="142">
        <f>L649</f>
        <v>0</v>
      </c>
      <c r="P649" s="142">
        <f>H649+L649</f>
        <v>0</v>
      </c>
      <c r="Q649" s="142">
        <f>I649+M649</f>
        <v>0</v>
      </c>
      <c r="R649" s="142" t="s">
        <v>36</v>
      </c>
      <c r="S649" s="143">
        <f>P649</f>
        <v>0</v>
      </c>
    </row>
    <row r="650" spans="1:19" ht="18.75" customHeight="1" hidden="1">
      <c r="A650" s="153" t="s">
        <v>38</v>
      </c>
      <c r="B650" s="139" t="s">
        <v>36</v>
      </c>
      <c r="C650" s="140">
        <f>IF(E650+G650=0,0,ROUND((P650-Q650)/(G650+E650)/12,0))</f>
        <v>0</v>
      </c>
      <c r="D650" s="154">
        <f>IF(F650=0,0,ROUND(Q650/F650,0))</f>
        <v>0</v>
      </c>
      <c r="E650" s="159"/>
      <c r="F650" s="160"/>
      <c r="G650" s="161"/>
      <c r="H650" s="162"/>
      <c r="I650" s="160"/>
      <c r="J650" s="142" t="s">
        <v>36</v>
      </c>
      <c r="K650" s="142">
        <f>H650</f>
        <v>0</v>
      </c>
      <c r="L650" s="160"/>
      <c r="M650" s="160"/>
      <c r="N650" s="142" t="s">
        <v>36</v>
      </c>
      <c r="O650" s="142">
        <f>L650</f>
        <v>0</v>
      </c>
      <c r="P650" s="142">
        <f>H650+L650</f>
        <v>0</v>
      </c>
      <c r="Q650" s="142">
        <f>I650+M650</f>
        <v>0</v>
      </c>
      <c r="R650" s="142" t="s">
        <v>36</v>
      </c>
      <c r="S650" s="143">
        <f>P650</f>
        <v>0</v>
      </c>
    </row>
    <row r="651" spans="1:19" ht="18.75" customHeight="1" hidden="1">
      <c r="A651" s="153" t="s">
        <v>39</v>
      </c>
      <c r="B651" s="139" t="s">
        <v>36</v>
      </c>
      <c r="C651" s="140" t="s">
        <v>36</v>
      </c>
      <c r="D651" s="154" t="s">
        <v>36</v>
      </c>
      <c r="E651" s="141" t="s">
        <v>36</v>
      </c>
      <c r="F651" s="142" t="s">
        <v>36</v>
      </c>
      <c r="G651" s="143" t="s">
        <v>36</v>
      </c>
      <c r="H651" s="144" t="s">
        <v>36</v>
      </c>
      <c r="I651" s="142" t="s">
        <v>36</v>
      </c>
      <c r="J651" s="160"/>
      <c r="K651" s="142">
        <f>J651</f>
        <v>0</v>
      </c>
      <c r="L651" s="142" t="s">
        <v>36</v>
      </c>
      <c r="M651" s="142" t="s">
        <v>36</v>
      </c>
      <c r="N651" s="160"/>
      <c r="O651" s="142">
        <f>N651</f>
        <v>0</v>
      </c>
      <c r="P651" s="142" t="s">
        <v>36</v>
      </c>
      <c r="Q651" s="142" t="s">
        <v>36</v>
      </c>
      <c r="R651" s="142">
        <f>J651+N651</f>
        <v>0</v>
      </c>
      <c r="S651" s="143">
        <f>R651</f>
        <v>0</v>
      </c>
    </row>
    <row r="652" spans="1:19" ht="18.75" customHeight="1" hidden="1">
      <c r="A652" s="155" t="s">
        <v>78</v>
      </c>
      <c r="B652" s="156"/>
      <c r="C652" s="140">
        <f>IF(E652+G652=0,0,ROUND((P652-Q652)/(G652+E652)/12,0))</f>
        <v>0</v>
      </c>
      <c r="D652" s="154">
        <f>IF(F652=0,0,ROUND(Q652/F652,0))</f>
        <v>0</v>
      </c>
      <c r="E652" s="141">
        <f>E653+E654</f>
        <v>0</v>
      </c>
      <c r="F652" s="142">
        <f>F653+F654</f>
        <v>0</v>
      </c>
      <c r="G652" s="143">
        <f>G653+G654</f>
        <v>0</v>
      </c>
      <c r="H652" s="144">
        <f>H653+H654</f>
        <v>0</v>
      </c>
      <c r="I652" s="142">
        <f>I653+I654</f>
        <v>0</v>
      </c>
      <c r="J652" s="142">
        <f>J655</f>
        <v>0</v>
      </c>
      <c r="K652" s="142">
        <f>IF(H652+J652=K653+K654+K655,H652+J652,"CHYBA")</f>
        <v>0</v>
      </c>
      <c r="L652" s="142">
        <f>L653+L654</f>
        <v>0</v>
      </c>
      <c r="M652" s="142">
        <f>M653+M654</f>
        <v>0</v>
      </c>
      <c r="N652" s="142">
        <f>N655</f>
        <v>0</v>
      </c>
      <c r="O652" s="142">
        <f>IF(L652+N652=O653+O654+O655,L652+N652,"CHYBA")</f>
        <v>0</v>
      </c>
      <c r="P652" s="142">
        <f>P653+P654</f>
        <v>0</v>
      </c>
      <c r="Q652" s="142">
        <f>Q653+Q654</f>
        <v>0</v>
      </c>
      <c r="R652" s="142">
        <f>R655</f>
        <v>0</v>
      </c>
      <c r="S652" s="143">
        <f>IF(P652+R652=S653+S654+S655,P652+R652,"CHYBA")</f>
        <v>0</v>
      </c>
    </row>
    <row r="653" spans="1:19" ht="18.75" customHeight="1" hidden="1">
      <c r="A653" s="153" t="s">
        <v>37</v>
      </c>
      <c r="B653" s="139" t="s">
        <v>36</v>
      </c>
      <c r="C653" s="140">
        <f>IF(E653+G653=0,0,ROUND((P653-Q653)/(G653+E653)/12,0))</f>
        <v>0</v>
      </c>
      <c r="D653" s="154">
        <f>IF(F653=0,0,ROUND(Q653/F653,0))</f>
        <v>0</v>
      </c>
      <c r="E653" s="159"/>
      <c r="F653" s="160"/>
      <c r="G653" s="161"/>
      <c r="H653" s="162"/>
      <c r="I653" s="160"/>
      <c r="J653" s="142" t="s">
        <v>36</v>
      </c>
      <c r="K653" s="142">
        <f>H653</f>
        <v>0</v>
      </c>
      <c r="L653" s="160"/>
      <c r="M653" s="160"/>
      <c r="N653" s="142" t="s">
        <v>36</v>
      </c>
      <c r="O653" s="142">
        <f>L653</f>
        <v>0</v>
      </c>
      <c r="P653" s="142">
        <f>H653+L653</f>
        <v>0</v>
      </c>
      <c r="Q653" s="142">
        <f>I653+M653</f>
        <v>0</v>
      </c>
      <c r="R653" s="142" t="s">
        <v>36</v>
      </c>
      <c r="S653" s="143">
        <f>P653</f>
        <v>0</v>
      </c>
    </row>
    <row r="654" spans="1:19" ht="18.75" customHeight="1" hidden="1">
      <c r="A654" s="153" t="s">
        <v>38</v>
      </c>
      <c r="B654" s="139" t="s">
        <v>36</v>
      </c>
      <c r="C654" s="140">
        <f>IF(E654+G654=0,0,ROUND((P654-Q654)/(G654+E654)/12,0))</f>
        <v>0</v>
      </c>
      <c r="D654" s="154">
        <f>IF(F654=0,0,ROUND(Q654/F654,0))</f>
        <v>0</v>
      </c>
      <c r="E654" s="159"/>
      <c r="F654" s="160"/>
      <c r="G654" s="161"/>
      <c r="H654" s="162"/>
      <c r="I654" s="160"/>
      <c r="J654" s="142" t="s">
        <v>36</v>
      </c>
      <c r="K654" s="142">
        <f>H654</f>
        <v>0</v>
      </c>
      <c r="L654" s="160"/>
      <c r="M654" s="160"/>
      <c r="N654" s="142" t="s">
        <v>36</v>
      </c>
      <c r="O654" s="142">
        <f>L654</f>
        <v>0</v>
      </c>
      <c r="P654" s="142">
        <f>H654+L654</f>
        <v>0</v>
      </c>
      <c r="Q654" s="142">
        <f>I654+M654</f>
        <v>0</v>
      </c>
      <c r="R654" s="142" t="s">
        <v>36</v>
      </c>
      <c r="S654" s="143">
        <f>P654</f>
        <v>0</v>
      </c>
    </row>
    <row r="655" spans="1:19" ht="18.75" customHeight="1" hidden="1">
      <c r="A655" s="153" t="s">
        <v>39</v>
      </c>
      <c r="B655" s="139" t="s">
        <v>36</v>
      </c>
      <c r="C655" s="140" t="s">
        <v>36</v>
      </c>
      <c r="D655" s="154" t="s">
        <v>36</v>
      </c>
      <c r="E655" s="141" t="s">
        <v>36</v>
      </c>
      <c r="F655" s="142" t="s">
        <v>36</v>
      </c>
      <c r="G655" s="143" t="s">
        <v>36</v>
      </c>
      <c r="H655" s="144" t="s">
        <v>36</v>
      </c>
      <c r="I655" s="142" t="s">
        <v>36</v>
      </c>
      <c r="J655" s="160"/>
      <c r="K655" s="142">
        <f>J655</f>
        <v>0</v>
      </c>
      <c r="L655" s="142" t="s">
        <v>36</v>
      </c>
      <c r="M655" s="142" t="s">
        <v>36</v>
      </c>
      <c r="N655" s="160"/>
      <c r="O655" s="142">
        <f>N655</f>
        <v>0</v>
      </c>
      <c r="P655" s="142" t="s">
        <v>36</v>
      </c>
      <c r="Q655" s="142" t="s">
        <v>36</v>
      </c>
      <c r="R655" s="142">
        <f>J655+N655</f>
        <v>0</v>
      </c>
      <c r="S655" s="143">
        <f>R655</f>
        <v>0</v>
      </c>
    </row>
    <row r="656" spans="1:19" ht="18.75" customHeight="1" hidden="1">
      <c r="A656" s="155" t="s">
        <v>78</v>
      </c>
      <c r="B656" s="156"/>
      <c r="C656" s="140">
        <f>IF(E656+G656=0,0,ROUND((P656-Q656)/(G656+E656)/12,0))</f>
        <v>0</v>
      </c>
      <c r="D656" s="154">
        <f>IF(F656=0,0,ROUND(Q656/F656,0))</f>
        <v>0</v>
      </c>
      <c r="E656" s="141">
        <f>E657+E658</f>
        <v>0</v>
      </c>
      <c r="F656" s="142">
        <f>F657+F658</f>
        <v>0</v>
      </c>
      <c r="G656" s="143">
        <f>G657+G658</f>
        <v>0</v>
      </c>
      <c r="H656" s="144">
        <f>H657+H658</f>
        <v>0</v>
      </c>
      <c r="I656" s="142">
        <f>I657+I658</f>
        <v>0</v>
      </c>
      <c r="J656" s="142">
        <f>J659</f>
        <v>0</v>
      </c>
      <c r="K656" s="142">
        <f>IF(H656+J656=K657+K658+K659,H656+J656,"CHYBA")</f>
        <v>0</v>
      </c>
      <c r="L656" s="142">
        <f>L657+L658</f>
        <v>0</v>
      </c>
      <c r="M656" s="142">
        <f>M657+M658</f>
        <v>0</v>
      </c>
      <c r="N656" s="142">
        <f>N659</f>
        <v>0</v>
      </c>
      <c r="O656" s="142">
        <f>IF(L656+N656=O657+O658+O659,L656+N656,"CHYBA")</f>
        <v>0</v>
      </c>
      <c r="P656" s="142">
        <f>P657+P658</f>
        <v>0</v>
      </c>
      <c r="Q656" s="142">
        <f>Q657+Q658</f>
        <v>0</v>
      </c>
      <c r="R656" s="142">
        <f>R659</f>
        <v>0</v>
      </c>
      <c r="S656" s="143">
        <f>IF(P656+R656=S657+S658+S659,P656+R656,"CHYBA")</f>
        <v>0</v>
      </c>
    </row>
    <row r="657" spans="1:19" ht="18.75" customHeight="1" hidden="1">
      <c r="A657" s="153" t="s">
        <v>37</v>
      </c>
      <c r="B657" s="139" t="s">
        <v>36</v>
      </c>
      <c r="C657" s="140">
        <f>IF(E657+G657=0,0,ROUND((P657-Q657)/(G657+E657)/12,0))</f>
        <v>0</v>
      </c>
      <c r="D657" s="154">
        <f>IF(F657=0,0,ROUND(Q657/F657,0))</f>
        <v>0</v>
      </c>
      <c r="E657" s="159"/>
      <c r="F657" s="160"/>
      <c r="G657" s="161"/>
      <c r="H657" s="162"/>
      <c r="I657" s="160"/>
      <c r="J657" s="142" t="s">
        <v>36</v>
      </c>
      <c r="K657" s="142">
        <f>H657</f>
        <v>0</v>
      </c>
      <c r="L657" s="160"/>
      <c r="M657" s="160"/>
      <c r="N657" s="142" t="s">
        <v>36</v>
      </c>
      <c r="O657" s="142">
        <f>L657</f>
        <v>0</v>
      </c>
      <c r="P657" s="142">
        <f>H657+L657</f>
        <v>0</v>
      </c>
      <c r="Q657" s="142">
        <f>I657+M657</f>
        <v>0</v>
      </c>
      <c r="R657" s="142" t="s">
        <v>36</v>
      </c>
      <c r="S657" s="143">
        <f>P657</f>
        <v>0</v>
      </c>
    </row>
    <row r="658" spans="1:19" ht="18.75" customHeight="1" hidden="1">
      <c r="A658" s="153" t="s">
        <v>38</v>
      </c>
      <c r="B658" s="139" t="s">
        <v>36</v>
      </c>
      <c r="C658" s="140">
        <f>IF(E658+G658=0,0,ROUND((P658-Q658)/(G658+E658)/12,0))</f>
        <v>0</v>
      </c>
      <c r="D658" s="154">
        <f>IF(F658=0,0,ROUND(Q658/F658,0))</f>
        <v>0</v>
      </c>
      <c r="E658" s="159"/>
      <c r="F658" s="160"/>
      <c r="G658" s="161"/>
      <c r="H658" s="162"/>
      <c r="I658" s="160"/>
      <c r="J658" s="142" t="s">
        <v>36</v>
      </c>
      <c r="K658" s="142">
        <f>H658</f>
        <v>0</v>
      </c>
      <c r="L658" s="160"/>
      <c r="M658" s="160"/>
      <c r="N658" s="142" t="s">
        <v>36</v>
      </c>
      <c r="O658" s="142">
        <f>L658</f>
        <v>0</v>
      </c>
      <c r="P658" s="142">
        <f>H658+L658</f>
        <v>0</v>
      </c>
      <c r="Q658" s="142">
        <f>I658+M658</f>
        <v>0</v>
      </c>
      <c r="R658" s="142" t="s">
        <v>36</v>
      </c>
      <c r="S658" s="143">
        <f>P658</f>
        <v>0</v>
      </c>
    </row>
    <row r="659" spans="1:19" ht="18.75" customHeight="1" hidden="1">
      <c r="A659" s="171" t="s">
        <v>39</v>
      </c>
      <c r="B659" s="172" t="s">
        <v>36</v>
      </c>
      <c r="C659" s="173" t="s">
        <v>36</v>
      </c>
      <c r="D659" s="197" t="s">
        <v>36</v>
      </c>
      <c r="E659" s="174" t="s">
        <v>36</v>
      </c>
      <c r="F659" s="175" t="s">
        <v>36</v>
      </c>
      <c r="G659" s="176" t="s">
        <v>36</v>
      </c>
      <c r="H659" s="177" t="s">
        <v>36</v>
      </c>
      <c r="I659" s="175" t="s">
        <v>36</v>
      </c>
      <c r="J659" s="178"/>
      <c r="K659" s="175">
        <f>J659</f>
        <v>0</v>
      </c>
      <c r="L659" s="175" t="s">
        <v>36</v>
      </c>
      <c r="M659" s="175" t="s">
        <v>36</v>
      </c>
      <c r="N659" s="178"/>
      <c r="O659" s="175">
        <f>N659</f>
        <v>0</v>
      </c>
      <c r="P659" s="175" t="s">
        <v>36</v>
      </c>
      <c r="Q659" s="175" t="s">
        <v>36</v>
      </c>
      <c r="R659" s="175">
        <f>J659+N659</f>
        <v>0</v>
      </c>
      <c r="S659" s="176">
        <f>R659</f>
        <v>0</v>
      </c>
    </row>
    <row r="660" spans="1:19" ht="18.75" customHeight="1" hidden="1">
      <c r="A660" s="194" t="s">
        <v>46</v>
      </c>
      <c r="B660" s="195" t="s">
        <v>36</v>
      </c>
      <c r="C660" s="165">
        <f>IF(E660+G660=0,0,ROUND((P660-Q660)/(G660+E660)/12,0))</f>
        <v>0</v>
      </c>
      <c r="D660" s="196">
        <f>IF(F660=0,0,ROUND(Q660/F660,0))</f>
        <v>0</v>
      </c>
      <c r="E660" s="166">
        <f>E661+E662</f>
        <v>0</v>
      </c>
      <c r="F660" s="167">
        <f>F661+F662</f>
        <v>0</v>
      </c>
      <c r="G660" s="168">
        <f>G661+G662</f>
        <v>0</v>
      </c>
      <c r="H660" s="169">
        <f>H661+H662</f>
        <v>0</v>
      </c>
      <c r="I660" s="167">
        <f>I661+I662</f>
        <v>0</v>
      </c>
      <c r="J660" s="167">
        <f>J663</f>
        <v>0</v>
      </c>
      <c r="K660" s="167">
        <f>IF(H660+J660=K661+K662+K663,H660+J660,"CHYBA")</f>
        <v>0</v>
      </c>
      <c r="L660" s="167">
        <f>L661+L662</f>
        <v>0</v>
      </c>
      <c r="M660" s="167">
        <f>M661+M662</f>
        <v>0</v>
      </c>
      <c r="N660" s="167">
        <f>N663</f>
        <v>0</v>
      </c>
      <c r="O660" s="167">
        <f>IF(L660+N660=O661+O662+O663,L660+N660,"CHYBA")</f>
        <v>0</v>
      </c>
      <c r="P660" s="167">
        <f>P661+P662</f>
        <v>0</v>
      </c>
      <c r="Q660" s="167">
        <f>Q661+Q662</f>
        <v>0</v>
      </c>
      <c r="R660" s="167">
        <f>R663</f>
        <v>0</v>
      </c>
      <c r="S660" s="168">
        <f>IF(P660+R660=S661+S662+S663,P660+R660,"CHYBA")</f>
        <v>0</v>
      </c>
    </row>
    <row r="661" spans="1:19" ht="18.75" customHeight="1" hidden="1">
      <c r="A661" s="153" t="s">
        <v>37</v>
      </c>
      <c r="B661" s="139" t="s">
        <v>36</v>
      </c>
      <c r="C661" s="140">
        <f>IF(E661+G661=0,0,ROUND((P661-Q661)/(G661+E661)/12,0))</f>
        <v>0</v>
      </c>
      <c r="D661" s="154">
        <f>IF(F661=0,0,ROUND(Q661/F661,0))</f>
        <v>0</v>
      </c>
      <c r="E661" s="141">
        <f aca="true" t="shared" si="28" ref="E661:I662">E665+E669+E673+E677+E681+E685+E689</f>
        <v>0</v>
      </c>
      <c r="F661" s="142">
        <f t="shared" si="28"/>
        <v>0</v>
      </c>
      <c r="G661" s="143">
        <f t="shared" si="28"/>
        <v>0</v>
      </c>
      <c r="H661" s="144">
        <f t="shared" si="28"/>
        <v>0</v>
      </c>
      <c r="I661" s="142">
        <f t="shared" si="28"/>
        <v>0</v>
      </c>
      <c r="J661" s="142" t="s">
        <v>36</v>
      </c>
      <c r="K661" s="142">
        <f>H661</f>
        <v>0</v>
      </c>
      <c r="L661" s="142">
        <f>L665+L669+L673+L677+L681+L685+L689</f>
        <v>0</v>
      </c>
      <c r="M661" s="142">
        <f>M665+M669+M673+M677+M681+M685+M689</f>
        <v>0</v>
      </c>
      <c r="N661" s="142" t="s">
        <v>36</v>
      </c>
      <c r="O661" s="142">
        <f>L661</f>
        <v>0</v>
      </c>
      <c r="P661" s="142">
        <f>H661+L661</f>
        <v>0</v>
      </c>
      <c r="Q661" s="142">
        <f>I661+M661</f>
        <v>0</v>
      </c>
      <c r="R661" s="142" t="s">
        <v>36</v>
      </c>
      <c r="S661" s="143">
        <f>P661</f>
        <v>0</v>
      </c>
    </row>
    <row r="662" spans="1:19" ht="18.75" customHeight="1" hidden="1">
      <c r="A662" s="153" t="s">
        <v>38</v>
      </c>
      <c r="B662" s="139" t="s">
        <v>36</v>
      </c>
      <c r="C662" s="140">
        <f>IF(E662+G662=0,0,ROUND((P662-Q662)/(G662+E662)/12,0))</f>
        <v>0</v>
      </c>
      <c r="D662" s="154">
        <f>IF(F662=0,0,ROUND(Q662/F662,0))</f>
        <v>0</v>
      </c>
      <c r="E662" s="141">
        <f t="shared" si="28"/>
        <v>0</v>
      </c>
      <c r="F662" s="142">
        <f t="shared" si="28"/>
        <v>0</v>
      </c>
      <c r="G662" s="143">
        <f t="shared" si="28"/>
        <v>0</v>
      </c>
      <c r="H662" s="144">
        <f t="shared" si="28"/>
        <v>0</v>
      </c>
      <c r="I662" s="142">
        <f t="shared" si="28"/>
        <v>0</v>
      </c>
      <c r="J662" s="142" t="s">
        <v>36</v>
      </c>
      <c r="K662" s="142">
        <f>H662</f>
        <v>0</v>
      </c>
      <c r="L662" s="142">
        <f>L666+L670+L674+L678+L682+L686+L690</f>
        <v>0</v>
      </c>
      <c r="M662" s="142">
        <f>M666+M670+M674+M678+M682+M686+M690</f>
        <v>0</v>
      </c>
      <c r="N662" s="142" t="s">
        <v>36</v>
      </c>
      <c r="O662" s="142">
        <f>L662</f>
        <v>0</v>
      </c>
      <c r="P662" s="142">
        <f>H662+L662</f>
        <v>0</v>
      </c>
      <c r="Q662" s="142">
        <f>I662+M662</f>
        <v>0</v>
      </c>
      <c r="R662" s="142" t="s">
        <v>36</v>
      </c>
      <c r="S662" s="143">
        <f>P662</f>
        <v>0</v>
      </c>
    </row>
    <row r="663" spans="1:19" ht="18.75" customHeight="1" hidden="1">
      <c r="A663" s="153" t="s">
        <v>39</v>
      </c>
      <c r="B663" s="139" t="s">
        <v>36</v>
      </c>
      <c r="C663" s="140" t="s">
        <v>36</v>
      </c>
      <c r="D663" s="154" t="s">
        <v>36</v>
      </c>
      <c r="E663" s="141" t="s">
        <v>36</v>
      </c>
      <c r="F663" s="142" t="s">
        <v>36</v>
      </c>
      <c r="G663" s="143" t="s">
        <v>36</v>
      </c>
      <c r="H663" s="144" t="s">
        <v>36</v>
      </c>
      <c r="I663" s="142" t="s">
        <v>36</v>
      </c>
      <c r="J663" s="142">
        <f>J667+J671+J675+J679+J683+J687+J691</f>
        <v>0</v>
      </c>
      <c r="K663" s="142">
        <f>J663</f>
        <v>0</v>
      </c>
      <c r="L663" s="142" t="s">
        <v>36</v>
      </c>
      <c r="M663" s="142" t="s">
        <v>36</v>
      </c>
      <c r="N663" s="142">
        <f>N667+N671+N675+N679+N683+N687+N691</f>
        <v>0</v>
      </c>
      <c r="O663" s="142">
        <f>N663</f>
        <v>0</v>
      </c>
      <c r="P663" s="142" t="s">
        <v>36</v>
      </c>
      <c r="Q663" s="142" t="s">
        <v>36</v>
      </c>
      <c r="R663" s="142">
        <f>J663+N663</f>
        <v>0</v>
      </c>
      <c r="S663" s="143">
        <f>R663</f>
        <v>0</v>
      </c>
    </row>
    <row r="664" spans="1:19" ht="18.75" customHeight="1" hidden="1">
      <c r="A664" s="155" t="s">
        <v>78</v>
      </c>
      <c r="B664" s="156"/>
      <c r="C664" s="140">
        <f>IF(E664+G664=0,0,ROUND((P664-Q664)/(G664+E664)/12,0))</f>
        <v>0</v>
      </c>
      <c r="D664" s="154">
        <f>IF(F664=0,0,ROUND(Q664/F664,0))</f>
        <v>0</v>
      </c>
      <c r="E664" s="141">
        <f>E665+E666</f>
        <v>0</v>
      </c>
      <c r="F664" s="142">
        <f>F665+F666</f>
        <v>0</v>
      </c>
      <c r="G664" s="143">
        <f>G665+G666</f>
        <v>0</v>
      </c>
      <c r="H664" s="157">
        <f>H665+H666</f>
        <v>0</v>
      </c>
      <c r="I664" s="158">
        <f>I665+I666</f>
        <v>0</v>
      </c>
      <c r="J664" s="158">
        <f>J667</f>
        <v>0</v>
      </c>
      <c r="K664" s="158">
        <f>IF(H664+J664=K665+K666+K667,H664+J664,"CHYBA")</f>
        <v>0</v>
      </c>
      <c r="L664" s="142">
        <f>L665+L666</f>
        <v>0</v>
      </c>
      <c r="M664" s="142">
        <f>M665+M666</f>
        <v>0</v>
      </c>
      <c r="N664" s="142">
        <f>N667</f>
        <v>0</v>
      </c>
      <c r="O664" s="142">
        <f>IF(L664+N664=O665+O666+O667,L664+N664,"CHYBA")</f>
        <v>0</v>
      </c>
      <c r="P664" s="142">
        <f>P665+P666</f>
        <v>0</v>
      </c>
      <c r="Q664" s="142">
        <f>Q665+Q666</f>
        <v>0</v>
      </c>
      <c r="R664" s="142">
        <f>R667</f>
        <v>0</v>
      </c>
      <c r="S664" s="143">
        <f>IF(P664+R664=S665+S666+S667,P664+R664,"CHYBA")</f>
        <v>0</v>
      </c>
    </row>
    <row r="665" spans="1:19" ht="18.75" customHeight="1" hidden="1">
      <c r="A665" s="153" t="s">
        <v>37</v>
      </c>
      <c r="B665" s="139" t="s">
        <v>36</v>
      </c>
      <c r="C665" s="140">
        <f>IF(E665+G665=0,0,ROUND((P665-Q665)/(G665+E665)/12,0))</f>
        <v>0</v>
      </c>
      <c r="D665" s="154">
        <f>IF(F665=0,0,ROUND(Q665/F665,0))</f>
        <v>0</v>
      </c>
      <c r="E665" s="159"/>
      <c r="F665" s="160"/>
      <c r="G665" s="161"/>
      <c r="H665" s="162"/>
      <c r="I665" s="160"/>
      <c r="J665" s="158" t="s">
        <v>36</v>
      </c>
      <c r="K665" s="158">
        <f>H665</f>
        <v>0</v>
      </c>
      <c r="L665" s="160"/>
      <c r="M665" s="160"/>
      <c r="N665" s="142" t="s">
        <v>36</v>
      </c>
      <c r="O665" s="142">
        <f>L665</f>
        <v>0</v>
      </c>
      <c r="P665" s="142">
        <f>H665+L665</f>
        <v>0</v>
      </c>
      <c r="Q665" s="142">
        <f>I665+M665</f>
        <v>0</v>
      </c>
      <c r="R665" s="142" t="s">
        <v>36</v>
      </c>
      <c r="S665" s="143">
        <f>P665</f>
        <v>0</v>
      </c>
    </row>
    <row r="666" spans="1:19" ht="18.75" customHeight="1" hidden="1">
      <c r="A666" s="153" t="s">
        <v>38</v>
      </c>
      <c r="B666" s="139" t="s">
        <v>36</v>
      </c>
      <c r="C666" s="140">
        <f>IF(E666+G666=0,0,ROUND((P666-Q666)/(G666+E666)/12,0))</f>
        <v>0</v>
      </c>
      <c r="D666" s="154">
        <f>IF(F666=0,0,ROUND(Q666/F666,0))</f>
        <v>0</v>
      </c>
      <c r="E666" s="159"/>
      <c r="F666" s="160"/>
      <c r="G666" s="161"/>
      <c r="H666" s="162"/>
      <c r="I666" s="160"/>
      <c r="J666" s="158" t="s">
        <v>36</v>
      </c>
      <c r="K666" s="158">
        <f>H666</f>
        <v>0</v>
      </c>
      <c r="L666" s="160"/>
      <c r="M666" s="160"/>
      <c r="N666" s="142" t="s">
        <v>36</v>
      </c>
      <c r="O666" s="142">
        <f>L666</f>
        <v>0</v>
      </c>
      <c r="P666" s="142">
        <f>H666+L666</f>
        <v>0</v>
      </c>
      <c r="Q666" s="142">
        <f>I666+M666</f>
        <v>0</v>
      </c>
      <c r="R666" s="142" t="s">
        <v>36</v>
      </c>
      <c r="S666" s="143">
        <f>P666</f>
        <v>0</v>
      </c>
    </row>
    <row r="667" spans="1:19" ht="18.75" customHeight="1" hidden="1">
      <c r="A667" s="153" t="s">
        <v>39</v>
      </c>
      <c r="B667" s="139" t="s">
        <v>36</v>
      </c>
      <c r="C667" s="140" t="s">
        <v>36</v>
      </c>
      <c r="D667" s="154" t="s">
        <v>36</v>
      </c>
      <c r="E667" s="141" t="s">
        <v>36</v>
      </c>
      <c r="F667" s="142" t="s">
        <v>36</v>
      </c>
      <c r="G667" s="143" t="s">
        <v>36</v>
      </c>
      <c r="H667" s="144" t="s">
        <v>36</v>
      </c>
      <c r="I667" s="142" t="s">
        <v>36</v>
      </c>
      <c r="J667" s="160"/>
      <c r="K667" s="158">
        <f>J667</f>
        <v>0</v>
      </c>
      <c r="L667" s="142" t="s">
        <v>36</v>
      </c>
      <c r="M667" s="142" t="s">
        <v>36</v>
      </c>
      <c r="N667" s="160"/>
      <c r="O667" s="142">
        <f>N667</f>
        <v>0</v>
      </c>
      <c r="P667" s="142" t="s">
        <v>36</v>
      </c>
      <c r="Q667" s="142" t="s">
        <v>36</v>
      </c>
      <c r="R667" s="142">
        <f>J667+N667</f>
        <v>0</v>
      </c>
      <c r="S667" s="143">
        <f>R667</f>
        <v>0</v>
      </c>
    </row>
    <row r="668" spans="1:19" ht="18.75" customHeight="1" hidden="1">
      <c r="A668" s="155" t="s">
        <v>78</v>
      </c>
      <c r="B668" s="156"/>
      <c r="C668" s="140">
        <f>IF(E668+G668=0,0,ROUND((P668-Q668)/(G668+E668)/12,0))</f>
        <v>0</v>
      </c>
      <c r="D668" s="154">
        <f>IF(F668=0,0,ROUND(Q668/F668,0))</f>
        <v>0</v>
      </c>
      <c r="E668" s="141">
        <f>E669+E670</f>
        <v>0</v>
      </c>
      <c r="F668" s="142">
        <f>F669+F670</f>
        <v>0</v>
      </c>
      <c r="G668" s="143">
        <f>G669+G670</f>
        <v>0</v>
      </c>
      <c r="H668" s="144">
        <f>H669+H670</f>
        <v>0</v>
      </c>
      <c r="I668" s="142">
        <f>I669+I670</f>
        <v>0</v>
      </c>
      <c r="J668" s="142">
        <f>J671</f>
        <v>0</v>
      </c>
      <c r="K668" s="142">
        <f>IF(H668+J668=K669+K670+K671,H668+J668,"CHYBA")</f>
        <v>0</v>
      </c>
      <c r="L668" s="142">
        <f>L669+L670</f>
        <v>0</v>
      </c>
      <c r="M668" s="142">
        <f>M669+M670</f>
        <v>0</v>
      </c>
      <c r="N668" s="142">
        <f>N671</f>
        <v>0</v>
      </c>
      <c r="O668" s="142">
        <f>IF(L668+N668=O669+O670+O671,L668+N668,"CHYBA")</f>
        <v>0</v>
      </c>
      <c r="P668" s="142">
        <f>P669+P670</f>
        <v>0</v>
      </c>
      <c r="Q668" s="142">
        <f>Q669+Q670</f>
        <v>0</v>
      </c>
      <c r="R668" s="142">
        <f>R671</f>
        <v>0</v>
      </c>
      <c r="S668" s="143">
        <f>IF(P668+R668=S669+S670+S671,P668+R668,"CHYBA")</f>
        <v>0</v>
      </c>
    </row>
    <row r="669" spans="1:19" ht="18.75" customHeight="1" hidden="1">
      <c r="A669" s="153" t="s">
        <v>37</v>
      </c>
      <c r="B669" s="139" t="s">
        <v>36</v>
      </c>
      <c r="C669" s="140">
        <f>IF(E669+G669=0,0,ROUND((P669-Q669)/(G669+E669)/12,0))</f>
        <v>0</v>
      </c>
      <c r="D669" s="154">
        <f>IF(F669=0,0,ROUND(Q669/F669,0))</f>
        <v>0</v>
      </c>
      <c r="E669" s="159"/>
      <c r="F669" s="160"/>
      <c r="G669" s="161"/>
      <c r="H669" s="162"/>
      <c r="I669" s="160"/>
      <c r="J669" s="142" t="s">
        <v>36</v>
      </c>
      <c r="K669" s="142">
        <f>H669</f>
        <v>0</v>
      </c>
      <c r="L669" s="160"/>
      <c r="M669" s="160"/>
      <c r="N669" s="142" t="s">
        <v>36</v>
      </c>
      <c r="O669" s="142">
        <f>L669</f>
        <v>0</v>
      </c>
      <c r="P669" s="142">
        <f>H669+L669</f>
        <v>0</v>
      </c>
      <c r="Q669" s="142">
        <f>I669+M669</f>
        <v>0</v>
      </c>
      <c r="R669" s="142" t="s">
        <v>36</v>
      </c>
      <c r="S669" s="143">
        <f>P669</f>
        <v>0</v>
      </c>
    </row>
    <row r="670" spans="1:19" ht="18.75" customHeight="1" hidden="1">
      <c r="A670" s="153" t="s">
        <v>38</v>
      </c>
      <c r="B670" s="139" t="s">
        <v>36</v>
      </c>
      <c r="C670" s="140">
        <f>IF(E670+G670=0,0,ROUND((P670-Q670)/(G670+E670)/12,0))</f>
        <v>0</v>
      </c>
      <c r="D670" s="154">
        <f>IF(F670=0,0,ROUND(Q670/F670,0))</f>
        <v>0</v>
      </c>
      <c r="E670" s="159"/>
      <c r="F670" s="160"/>
      <c r="G670" s="161"/>
      <c r="H670" s="162"/>
      <c r="I670" s="160"/>
      <c r="J670" s="142" t="s">
        <v>36</v>
      </c>
      <c r="K670" s="142">
        <f>H670</f>
        <v>0</v>
      </c>
      <c r="L670" s="160"/>
      <c r="M670" s="160"/>
      <c r="N670" s="142" t="s">
        <v>36</v>
      </c>
      <c r="O670" s="142">
        <f>L670</f>
        <v>0</v>
      </c>
      <c r="P670" s="142">
        <f>H670+L670</f>
        <v>0</v>
      </c>
      <c r="Q670" s="142">
        <f>I670+M670</f>
        <v>0</v>
      </c>
      <c r="R670" s="142" t="s">
        <v>36</v>
      </c>
      <c r="S670" s="143">
        <f>P670</f>
        <v>0</v>
      </c>
    </row>
    <row r="671" spans="1:19" ht="18.75" customHeight="1" hidden="1">
      <c r="A671" s="153" t="s">
        <v>39</v>
      </c>
      <c r="B671" s="139" t="s">
        <v>36</v>
      </c>
      <c r="C671" s="140" t="s">
        <v>36</v>
      </c>
      <c r="D671" s="154" t="s">
        <v>36</v>
      </c>
      <c r="E671" s="141" t="s">
        <v>36</v>
      </c>
      <c r="F671" s="142" t="s">
        <v>36</v>
      </c>
      <c r="G671" s="143" t="s">
        <v>36</v>
      </c>
      <c r="H671" s="144" t="s">
        <v>36</v>
      </c>
      <c r="I671" s="142" t="s">
        <v>36</v>
      </c>
      <c r="J671" s="160"/>
      <c r="K671" s="142">
        <f>J671</f>
        <v>0</v>
      </c>
      <c r="L671" s="142" t="s">
        <v>36</v>
      </c>
      <c r="M671" s="142" t="s">
        <v>36</v>
      </c>
      <c r="N671" s="160"/>
      <c r="O671" s="142">
        <f>N671</f>
        <v>0</v>
      </c>
      <c r="P671" s="142" t="s">
        <v>36</v>
      </c>
      <c r="Q671" s="142" t="s">
        <v>36</v>
      </c>
      <c r="R671" s="142">
        <f>J671+N671</f>
        <v>0</v>
      </c>
      <c r="S671" s="143">
        <f>R671</f>
        <v>0</v>
      </c>
    </row>
    <row r="672" spans="1:19" ht="18.75" customHeight="1" hidden="1">
      <c r="A672" s="155" t="s">
        <v>78</v>
      </c>
      <c r="B672" s="156"/>
      <c r="C672" s="140">
        <f>IF(E672+G672=0,0,ROUND((P672-Q672)/(G672+E672)/12,0))</f>
        <v>0</v>
      </c>
      <c r="D672" s="154">
        <f>IF(F672=0,0,ROUND(Q672/F672,0))</f>
        <v>0</v>
      </c>
      <c r="E672" s="141">
        <f>E673+E674</f>
        <v>0</v>
      </c>
      <c r="F672" s="142">
        <f>F673+F674</f>
        <v>0</v>
      </c>
      <c r="G672" s="143">
        <f>G673+G674</f>
        <v>0</v>
      </c>
      <c r="H672" s="144">
        <f>H673+H674</f>
        <v>0</v>
      </c>
      <c r="I672" s="142">
        <f>I673+I674</f>
        <v>0</v>
      </c>
      <c r="J672" s="142">
        <f>J675</f>
        <v>0</v>
      </c>
      <c r="K672" s="142">
        <f>IF(H672+J672=K673+K674+K675,H672+J672,"CHYBA")</f>
        <v>0</v>
      </c>
      <c r="L672" s="142">
        <f>L673+L674</f>
        <v>0</v>
      </c>
      <c r="M672" s="142">
        <f>M673+M674</f>
        <v>0</v>
      </c>
      <c r="N672" s="142">
        <f>N675</f>
        <v>0</v>
      </c>
      <c r="O672" s="142">
        <f>IF(L672+N672=O673+O674+O675,L672+N672,"CHYBA")</f>
        <v>0</v>
      </c>
      <c r="P672" s="142">
        <f>P673+P674</f>
        <v>0</v>
      </c>
      <c r="Q672" s="142">
        <f>Q673+Q674</f>
        <v>0</v>
      </c>
      <c r="R672" s="142">
        <f>R675</f>
        <v>0</v>
      </c>
      <c r="S672" s="143">
        <f>IF(P672+R672=S673+S674+S675,P672+R672,"CHYBA")</f>
        <v>0</v>
      </c>
    </row>
    <row r="673" spans="1:19" ht="18.75" customHeight="1" hidden="1">
      <c r="A673" s="153" t="s">
        <v>37</v>
      </c>
      <c r="B673" s="139" t="s">
        <v>36</v>
      </c>
      <c r="C673" s="140">
        <f>IF(E673+G673=0,0,ROUND((P673-Q673)/(G673+E673)/12,0))</f>
        <v>0</v>
      </c>
      <c r="D673" s="154">
        <f>IF(F673=0,0,ROUND(Q673/F673,0))</f>
        <v>0</v>
      </c>
      <c r="E673" s="159"/>
      <c r="F673" s="160"/>
      <c r="G673" s="161"/>
      <c r="H673" s="162"/>
      <c r="I673" s="160"/>
      <c r="J673" s="142" t="s">
        <v>36</v>
      </c>
      <c r="K673" s="142">
        <f>H673</f>
        <v>0</v>
      </c>
      <c r="L673" s="160"/>
      <c r="M673" s="160"/>
      <c r="N673" s="142" t="s">
        <v>36</v>
      </c>
      <c r="O673" s="142">
        <f>L673</f>
        <v>0</v>
      </c>
      <c r="P673" s="142">
        <f>H673+L673</f>
        <v>0</v>
      </c>
      <c r="Q673" s="142">
        <f>I673+M673</f>
        <v>0</v>
      </c>
      <c r="R673" s="142" t="s">
        <v>36</v>
      </c>
      <c r="S673" s="143">
        <f>P673</f>
        <v>0</v>
      </c>
    </row>
    <row r="674" spans="1:19" ht="18.75" customHeight="1" hidden="1">
      <c r="A674" s="153" t="s">
        <v>38</v>
      </c>
      <c r="B674" s="139" t="s">
        <v>36</v>
      </c>
      <c r="C674" s="140">
        <f>IF(E674+G674=0,0,ROUND((P674-Q674)/(G674+E674)/12,0))</f>
        <v>0</v>
      </c>
      <c r="D674" s="154">
        <f>IF(F674=0,0,ROUND(Q674/F674,0))</f>
        <v>0</v>
      </c>
      <c r="E674" s="159"/>
      <c r="F674" s="160"/>
      <c r="G674" s="161"/>
      <c r="H674" s="162"/>
      <c r="I674" s="160"/>
      <c r="J674" s="142" t="s">
        <v>36</v>
      </c>
      <c r="K674" s="142">
        <f>H674</f>
        <v>0</v>
      </c>
      <c r="L674" s="160"/>
      <c r="M674" s="160"/>
      <c r="N674" s="142" t="s">
        <v>36</v>
      </c>
      <c r="O674" s="142">
        <f>L674</f>
        <v>0</v>
      </c>
      <c r="P674" s="142">
        <f>H674+L674</f>
        <v>0</v>
      </c>
      <c r="Q674" s="142">
        <f>I674+M674</f>
        <v>0</v>
      </c>
      <c r="R674" s="142" t="s">
        <v>36</v>
      </c>
      <c r="S674" s="143">
        <f>P674</f>
        <v>0</v>
      </c>
    </row>
    <row r="675" spans="1:19" ht="18.75" customHeight="1" hidden="1">
      <c r="A675" s="153" t="s">
        <v>39</v>
      </c>
      <c r="B675" s="139" t="s">
        <v>36</v>
      </c>
      <c r="C675" s="140" t="s">
        <v>36</v>
      </c>
      <c r="D675" s="154" t="s">
        <v>36</v>
      </c>
      <c r="E675" s="141" t="s">
        <v>36</v>
      </c>
      <c r="F675" s="142" t="s">
        <v>36</v>
      </c>
      <c r="G675" s="143" t="s">
        <v>36</v>
      </c>
      <c r="H675" s="144" t="s">
        <v>36</v>
      </c>
      <c r="I675" s="142" t="s">
        <v>36</v>
      </c>
      <c r="J675" s="160"/>
      <c r="K675" s="142">
        <f>J675</f>
        <v>0</v>
      </c>
      <c r="L675" s="142" t="s">
        <v>36</v>
      </c>
      <c r="M675" s="142" t="s">
        <v>36</v>
      </c>
      <c r="N675" s="160"/>
      <c r="O675" s="142">
        <f>N675</f>
        <v>0</v>
      </c>
      <c r="P675" s="142" t="s">
        <v>36</v>
      </c>
      <c r="Q675" s="142" t="s">
        <v>36</v>
      </c>
      <c r="R675" s="142">
        <f>J675+N675</f>
        <v>0</v>
      </c>
      <c r="S675" s="143">
        <f>R675</f>
        <v>0</v>
      </c>
    </row>
    <row r="676" spans="1:19" ht="18.75" customHeight="1" hidden="1">
      <c r="A676" s="155" t="s">
        <v>78</v>
      </c>
      <c r="B676" s="156"/>
      <c r="C676" s="140">
        <f>IF(E676+G676=0,0,ROUND((P676-Q676)/(G676+E676)/12,0))</f>
        <v>0</v>
      </c>
      <c r="D676" s="154">
        <f>IF(F676=0,0,ROUND(Q676/F676,0))</f>
        <v>0</v>
      </c>
      <c r="E676" s="141">
        <f>E677+E678</f>
        <v>0</v>
      </c>
      <c r="F676" s="142">
        <f>F677+F678</f>
        <v>0</v>
      </c>
      <c r="G676" s="143">
        <f>G677+G678</f>
        <v>0</v>
      </c>
      <c r="H676" s="144">
        <f>H677+H678</f>
        <v>0</v>
      </c>
      <c r="I676" s="142">
        <f>I677+I678</f>
        <v>0</v>
      </c>
      <c r="J676" s="142">
        <f>J679</f>
        <v>0</v>
      </c>
      <c r="K676" s="142">
        <f>IF(H676+J676=K677+K678+K679,H676+J676,"CHYBA")</f>
        <v>0</v>
      </c>
      <c r="L676" s="142">
        <f>L677+L678</f>
        <v>0</v>
      </c>
      <c r="M676" s="142">
        <f>M677+M678</f>
        <v>0</v>
      </c>
      <c r="N676" s="142">
        <f>N679</f>
        <v>0</v>
      </c>
      <c r="O676" s="142">
        <f>IF(L676+N676=O677+O678+O679,L676+N676,"CHYBA")</f>
        <v>0</v>
      </c>
      <c r="P676" s="142">
        <f>P677+P678</f>
        <v>0</v>
      </c>
      <c r="Q676" s="142">
        <f>Q677+Q678</f>
        <v>0</v>
      </c>
      <c r="R676" s="142">
        <f>R679</f>
        <v>0</v>
      </c>
      <c r="S676" s="143">
        <f>IF(P676+R676=S677+S678+S679,P676+R676,"CHYBA")</f>
        <v>0</v>
      </c>
    </row>
    <row r="677" spans="1:19" ht="18.75" customHeight="1" hidden="1">
      <c r="A677" s="153" t="s">
        <v>37</v>
      </c>
      <c r="B677" s="139" t="s">
        <v>36</v>
      </c>
      <c r="C677" s="140">
        <f>IF(E677+G677=0,0,ROUND((P677-Q677)/(G677+E677)/12,0))</f>
        <v>0</v>
      </c>
      <c r="D677" s="154">
        <f>IF(F677=0,0,ROUND(Q677/F677,0))</f>
        <v>0</v>
      </c>
      <c r="E677" s="159"/>
      <c r="F677" s="160"/>
      <c r="G677" s="161"/>
      <c r="H677" s="162"/>
      <c r="I677" s="160"/>
      <c r="J677" s="142" t="s">
        <v>36</v>
      </c>
      <c r="K677" s="142">
        <f>H677</f>
        <v>0</v>
      </c>
      <c r="L677" s="160"/>
      <c r="M677" s="160"/>
      <c r="N677" s="142" t="s">
        <v>36</v>
      </c>
      <c r="O677" s="142">
        <f>L677</f>
        <v>0</v>
      </c>
      <c r="P677" s="142">
        <f>H677+L677</f>
        <v>0</v>
      </c>
      <c r="Q677" s="142">
        <f>I677+M677</f>
        <v>0</v>
      </c>
      <c r="R677" s="142" t="s">
        <v>36</v>
      </c>
      <c r="S677" s="143">
        <f>P677</f>
        <v>0</v>
      </c>
    </row>
    <row r="678" spans="1:19" ht="18.75" customHeight="1" hidden="1">
      <c r="A678" s="153" t="s">
        <v>38</v>
      </c>
      <c r="B678" s="139" t="s">
        <v>36</v>
      </c>
      <c r="C678" s="140">
        <f>IF(E678+G678=0,0,ROUND((P678-Q678)/(G678+E678)/12,0))</f>
        <v>0</v>
      </c>
      <c r="D678" s="154">
        <f>IF(F678=0,0,ROUND(Q678/F678,0))</f>
        <v>0</v>
      </c>
      <c r="E678" s="159"/>
      <c r="F678" s="160"/>
      <c r="G678" s="161"/>
      <c r="H678" s="162"/>
      <c r="I678" s="160"/>
      <c r="J678" s="142" t="s">
        <v>36</v>
      </c>
      <c r="K678" s="142">
        <f>H678</f>
        <v>0</v>
      </c>
      <c r="L678" s="160"/>
      <c r="M678" s="160"/>
      <c r="N678" s="142" t="s">
        <v>36</v>
      </c>
      <c r="O678" s="142">
        <f>L678</f>
        <v>0</v>
      </c>
      <c r="P678" s="142">
        <f>H678+L678</f>
        <v>0</v>
      </c>
      <c r="Q678" s="142">
        <f>I678+M678</f>
        <v>0</v>
      </c>
      <c r="R678" s="142" t="s">
        <v>36</v>
      </c>
      <c r="S678" s="143">
        <f>P678</f>
        <v>0</v>
      </c>
    </row>
    <row r="679" spans="1:19" ht="18.75" customHeight="1" hidden="1">
      <c r="A679" s="153" t="s">
        <v>39</v>
      </c>
      <c r="B679" s="139" t="s">
        <v>36</v>
      </c>
      <c r="C679" s="140" t="s">
        <v>36</v>
      </c>
      <c r="D679" s="154" t="s">
        <v>36</v>
      </c>
      <c r="E679" s="141" t="s">
        <v>36</v>
      </c>
      <c r="F679" s="142" t="s">
        <v>36</v>
      </c>
      <c r="G679" s="143" t="s">
        <v>36</v>
      </c>
      <c r="H679" s="144" t="s">
        <v>36</v>
      </c>
      <c r="I679" s="142" t="s">
        <v>36</v>
      </c>
      <c r="J679" s="160"/>
      <c r="K679" s="142">
        <f>J679</f>
        <v>0</v>
      </c>
      <c r="L679" s="142" t="s">
        <v>36</v>
      </c>
      <c r="M679" s="142" t="s">
        <v>36</v>
      </c>
      <c r="N679" s="160"/>
      <c r="O679" s="142">
        <f>N679</f>
        <v>0</v>
      </c>
      <c r="P679" s="142" t="s">
        <v>36</v>
      </c>
      <c r="Q679" s="142" t="s">
        <v>36</v>
      </c>
      <c r="R679" s="142">
        <f>J679+N679</f>
        <v>0</v>
      </c>
      <c r="S679" s="143">
        <f>R679</f>
        <v>0</v>
      </c>
    </row>
    <row r="680" spans="1:19" ht="18.75" customHeight="1" hidden="1">
      <c r="A680" s="155" t="s">
        <v>78</v>
      </c>
      <c r="B680" s="156"/>
      <c r="C680" s="140">
        <f>IF(E680+G680=0,0,ROUND((P680-Q680)/(G680+E680)/12,0))</f>
        <v>0</v>
      </c>
      <c r="D680" s="154">
        <f>IF(F680=0,0,ROUND(Q680/F680,0))</f>
        <v>0</v>
      </c>
      <c r="E680" s="141">
        <f>E681+E682</f>
        <v>0</v>
      </c>
      <c r="F680" s="142">
        <f>F681+F682</f>
        <v>0</v>
      </c>
      <c r="G680" s="143">
        <f>G681+G682</f>
        <v>0</v>
      </c>
      <c r="H680" s="144">
        <f>H681+H682</f>
        <v>0</v>
      </c>
      <c r="I680" s="142">
        <f>I681+I682</f>
        <v>0</v>
      </c>
      <c r="J680" s="142">
        <f>J683</f>
        <v>0</v>
      </c>
      <c r="K680" s="142">
        <f>IF(H680+J680=K681+K682+K683,H680+J680,"CHYBA")</f>
        <v>0</v>
      </c>
      <c r="L680" s="142">
        <f>L681+L682</f>
        <v>0</v>
      </c>
      <c r="M680" s="142">
        <f>M681+M682</f>
        <v>0</v>
      </c>
      <c r="N680" s="142">
        <f>N683</f>
        <v>0</v>
      </c>
      <c r="O680" s="142">
        <f>IF(L680+N680=O681+O682+O683,L680+N680,"CHYBA")</f>
        <v>0</v>
      </c>
      <c r="P680" s="142">
        <f>P681+P682</f>
        <v>0</v>
      </c>
      <c r="Q680" s="142">
        <f>Q681+Q682</f>
        <v>0</v>
      </c>
      <c r="R680" s="142">
        <f>R683</f>
        <v>0</v>
      </c>
      <c r="S680" s="143">
        <f>IF(P680+R680=S681+S682+S683,P680+R680,"CHYBA")</f>
        <v>0</v>
      </c>
    </row>
    <row r="681" spans="1:19" ht="18.75" customHeight="1" hidden="1">
      <c r="A681" s="153" t="s">
        <v>37</v>
      </c>
      <c r="B681" s="139" t="s">
        <v>36</v>
      </c>
      <c r="C681" s="140">
        <f>IF(E681+G681=0,0,ROUND((P681-Q681)/(G681+E681)/12,0))</f>
        <v>0</v>
      </c>
      <c r="D681" s="154">
        <f>IF(F681=0,0,ROUND(Q681/F681,0))</f>
        <v>0</v>
      </c>
      <c r="E681" s="159"/>
      <c r="F681" s="160"/>
      <c r="G681" s="161"/>
      <c r="H681" s="162"/>
      <c r="I681" s="160"/>
      <c r="J681" s="142" t="s">
        <v>36</v>
      </c>
      <c r="K681" s="142">
        <f>H681</f>
        <v>0</v>
      </c>
      <c r="L681" s="160"/>
      <c r="M681" s="160"/>
      <c r="N681" s="142" t="s">
        <v>36</v>
      </c>
      <c r="O681" s="142">
        <f>L681</f>
        <v>0</v>
      </c>
      <c r="P681" s="142">
        <f>H681+L681</f>
        <v>0</v>
      </c>
      <c r="Q681" s="142">
        <f>I681+M681</f>
        <v>0</v>
      </c>
      <c r="R681" s="142" t="s">
        <v>36</v>
      </c>
      <c r="S681" s="143">
        <f>P681</f>
        <v>0</v>
      </c>
    </row>
    <row r="682" spans="1:19" ht="18.75" customHeight="1" hidden="1">
      <c r="A682" s="153" t="s">
        <v>38</v>
      </c>
      <c r="B682" s="139" t="s">
        <v>36</v>
      </c>
      <c r="C682" s="140">
        <f>IF(E682+G682=0,0,ROUND((P682-Q682)/(G682+E682)/12,0))</f>
        <v>0</v>
      </c>
      <c r="D682" s="154">
        <f>IF(F682=0,0,ROUND(Q682/F682,0))</f>
        <v>0</v>
      </c>
      <c r="E682" s="159"/>
      <c r="F682" s="160"/>
      <c r="G682" s="161"/>
      <c r="H682" s="162"/>
      <c r="I682" s="160"/>
      <c r="J682" s="142" t="s">
        <v>36</v>
      </c>
      <c r="K682" s="142">
        <f>H682</f>
        <v>0</v>
      </c>
      <c r="L682" s="160"/>
      <c r="M682" s="160"/>
      <c r="N682" s="142" t="s">
        <v>36</v>
      </c>
      <c r="O682" s="142">
        <f>L682</f>
        <v>0</v>
      </c>
      <c r="P682" s="142">
        <f>H682+L682</f>
        <v>0</v>
      </c>
      <c r="Q682" s="142">
        <f>I682+M682</f>
        <v>0</v>
      </c>
      <c r="R682" s="142" t="s">
        <v>36</v>
      </c>
      <c r="S682" s="143">
        <f>P682</f>
        <v>0</v>
      </c>
    </row>
    <row r="683" spans="1:19" ht="18.75" customHeight="1" hidden="1">
      <c r="A683" s="153" t="s">
        <v>39</v>
      </c>
      <c r="B683" s="139" t="s">
        <v>36</v>
      </c>
      <c r="C683" s="140" t="s">
        <v>36</v>
      </c>
      <c r="D683" s="154" t="s">
        <v>36</v>
      </c>
      <c r="E683" s="141" t="s">
        <v>36</v>
      </c>
      <c r="F683" s="142" t="s">
        <v>36</v>
      </c>
      <c r="G683" s="143" t="s">
        <v>36</v>
      </c>
      <c r="H683" s="144" t="s">
        <v>36</v>
      </c>
      <c r="I683" s="142" t="s">
        <v>36</v>
      </c>
      <c r="J683" s="160"/>
      <c r="K683" s="142">
        <f>J683</f>
        <v>0</v>
      </c>
      <c r="L683" s="142" t="s">
        <v>36</v>
      </c>
      <c r="M683" s="142" t="s">
        <v>36</v>
      </c>
      <c r="N683" s="160"/>
      <c r="O683" s="142">
        <f>N683</f>
        <v>0</v>
      </c>
      <c r="P683" s="142" t="s">
        <v>36</v>
      </c>
      <c r="Q683" s="142" t="s">
        <v>36</v>
      </c>
      <c r="R683" s="142">
        <f>J683+N683</f>
        <v>0</v>
      </c>
      <c r="S683" s="143">
        <f>R683</f>
        <v>0</v>
      </c>
    </row>
    <row r="684" spans="1:19" ht="18.75" customHeight="1" hidden="1">
      <c r="A684" s="155" t="s">
        <v>78</v>
      </c>
      <c r="B684" s="156"/>
      <c r="C684" s="140">
        <f>IF(E684+G684=0,0,ROUND((P684-Q684)/(G684+E684)/12,0))</f>
        <v>0</v>
      </c>
      <c r="D684" s="154">
        <f>IF(F684=0,0,ROUND(Q684/F684,0))</f>
        <v>0</v>
      </c>
      <c r="E684" s="141">
        <f>E685+E686</f>
        <v>0</v>
      </c>
      <c r="F684" s="142">
        <f>F685+F686</f>
        <v>0</v>
      </c>
      <c r="G684" s="143">
        <f>G685+G686</f>
        <v>0</v>
      </c>
      <c r="H684" s="144">
        <f>H685+H686</f>
        <v>0</v>
      </c>
      <c r="I684" s="142">
        <f>I685+I686</f>
        <v>0</v>
      </c>
      <c r="J684" s="142">
        <f>J687</f>
        <v>0</v>
      </c>
      <c r="K684" s="142">
        <f>IF(H684+J684=K685+K686+K687,H684+J684,"CHYBA")</f>
        <v>0</v>
      </c>
      <c r="L684" s="142">
        <f>L685+L686</f>
        <v>0</v>
      </c>
      <c r="M684" s="142">
        <f>M685+M686</f>
        <v>0</v>
      </c>
      <c r="N684" s="142">
        <f>N687</f>
        <v>0</v>
      </c>
      <c r="O684" s="142">
        <f>IF(L684+N684=O685+O686+O687,L684+N684,"CHYBA")</f>
        <v>0</v>
      </c>
      <c r="P684" s="142">
        <f>P685+P686</f>
        <v>0</v>
      </c>
      <c r="Q684" s="142">
        <f>Q685+Q686</f>
        <v>0</v>
      </c>
      <c r="R684" s="142">
        <f>R687</f>
        <v>0</v>
      </c>
      <c r="S684" s="143">
        <f>IF(P684+R684=S685+S686+S687,P684+R684,"CHYBA")</f>
        <v>0</v>
      </c>
    </row>
    <row r="685" spans="1:19" ht="18.75" customHeight="1" hidden="1">
      <c r="A685" s="153" t="s">
        <v>37</v>
      </c>
      <c r="B685" s="139" t="s">
        <v>36</v>
      </c>
      <c r="C685" s="140">
        <f>IF(E685+G685=0,0,ROUND((P685-Q685)/(G685+E685)/12,0))</f>
        <v>0</v>
      </c>
      <c r="D685" s="154">
        <f>IF(F685=0,0,ROUND(Q685/F685,0))</f>
        <v>0</v>
      </c>
      <c r="E685" s="159"/>
      <c r="F685" s="160"/>
      <c r="G685" s="161"/>
      <c r="H685" s="162"/>
      <c r="I685" s="160"/>
      <c r="J685" s="142" t="s">
        <v>36</v>
      </c>
      <c r="K685" s="142">
        <f>H685</f>
        <v>0</v>
      </c>
      <c r="L685" s="160"/>
      <c r="M685" s="160"/>
      <c r="N685" s="142" t="s">
        <v>36</v>
      </c>
      <c r="O685" s="142">
        <f>L685</f>
        <v>0</v>
      </c>
      <c r="P685" s="142">
        <f>H685+L685</f>
        <v>0</v>
      </c>
      <c r="Q685" s="142">
        <f>I685+M685</f>
        <v>0</v>
      </c>
      <c r="R685" s="142" t="s">
        <v>36</v>
      </c>
      <c r="S685" s="143">
        <f>P685</f>
        <v>0</v>
      </c>
    </row>
    <row r="686" spans="1:19" ht="18.75" customHeight="1" hidden="1">
      <c r="A686" s="153" t="s">
        <v>38</v>
      </c>
      <c r="B686" s="139" t="s">
        <v>36</v>
      </c>
      <c r="C686" s="140">
        <f>IF(E686+G686=0,0,ROUND((P686-Q686)/(G686+E686)/12,0))</f>
        <v>0</v>
      </c>
      <c r="D686" s="154">
        <f>IF(F686=0,0,ROUND(Q686/F686,0))</f>
        <v>0</v>
      </c>
      <c r="E686" s="159"/>
      <c r="F686" s="160"/>
      <c r="G686" s="161"/>
      <c r="H686" s="162"/>
      <c r="I686" s="160"/>
      <c r="J686" s="142" t="s">
        <v>36</v>
      </c>
      <c r="K686" s="142">
        <f>H686</f>
        <v>0</v>
      </c>
      <c r="L686" s="160"/>
      <c r="M686" s="160"/>
      <c r="N686" s="142" t="s">
        <v>36</v>
      </c>
      <c r="O686" s="142">
        <f>L686</f>
        <v>0</v>
      </c>
      <c r="P686" s="142">
        <f>H686+L686</f>
        <v>0</v>
      </c>
      <c r="Q686" s="142">
        <f>I686+M686</f>
        <v>0</v>
      </c>
      <c r="R686" s="142" t="s">
        <v>36</v>
      </c>
      <c r="S686" s="143">
        <f>P686</f>
        <v>0</v>
      </c>
    </row>
    <row r="687" spans="1:19" ht="18.75" customHeight="1" hidden="1">
      <c r="A687" s="153" t="s">
        <v>39</v>
      </c>
      <c r="B687" s="139" t="s">
        <v>36</v>
      </c>
      <c r="C687" s="140" t="s">
        <v>36</v>
      </c>
      <c r="D687" s="154" t="s">
        <v>36</v>
      </c>
      <c r="E687" s="141" t="s">
        <v>36</v>
      </c>
      <c r="F687" s="142" t="s">
        <v>36</v>
      </c>
      <c r="G687" s="143" t="s">
        <v>36</v>
      </c>
      <c r="H687" s="144" t="s">
        <v>36</v>
      </c>
      <c r="I687" s="142" t="s">
        <v>36</v>
      </c>
      <c r="J687" s="160"/>
      <c r="K687" s="142">
        <f>J687</f>
        <v>0</v>
      </c>
      <c r="L687" s="142" t="s">
        <v>36</v>
      </c>
      <c r="M687" s="142" t="s">
        <v>36</v>
      </c>
      <c r="N687" s="160"/>
      <c r="O687" s="142">
        <f>N687</f>
        <v>0</v>
      </c>
      <c r="P687" s="142" t="s">
        <v>36</v>
      </c>
      <c r="Q687" s="142" t="s">
        <v>36</v>
      </c>
      <c r="R687" s="142">
        <f>J687+N687</f>
        <v>0</v>
      </c>
      <c r="S687" s="143">
        <f>R687</f>
        <v>0</v>
      </c>
    </row>
    <row r="688" spans="1:19" ht="18.75" customHeight="1" hidden="1">
      <c r="A688" s="155" t="s">
        <v>78</v>
      </c>
      <c r="B688" s="156"/>
      <c r="C688" s="140">
        <f>IF(E688+G688=0,0,ROUND((P688-Q688)/(G688+E688)/12,0))</f>
        <v>0</v>
      </c>
      <c r="D688" s="154">
        <f>IF(F688=0,0,ROUND(Q688/F688,0))</f>
        <v>0</v>
      </c>
      <c r="E688" s="141">
        <f>E689+E690</f>
        <v>0</v>
      </c>
      <c r="F688" s="142">
        <f>F689+F690</f>
        <v>0</v>
      </c>
      <c r="G688" s="143">
        <f>G689+G690</f>
        <v>0</v>
      </c>
      <c r="H688" s="144">
        <f>H689+H690</f>
        <v>0</v>
      </c>
      <c r="I688" s="142">
        <f>I689+I690</f>
        <v>0</v>
      </c>
      <c r="J688" s="142">
        <f>J691</f>
        <v>0</v>
      </c>
      <c r="K688" s="142">
        <f>IF(H688+J688=K689+K690+K691,H688+J688,"CHYBA")</f>
        <v>0</v>
      </c>
      <c r="L688" s="142">
        <f>L689+L690</f>
        <v>0</v>
      </c>
      <c r="M688" s="142">
        <f>M689+M690</f>
        <v>0</v>
      </c>
      <c r="N688" s="142">
        <f>N691</f>
        <v>0</v>
      </c>
      <c r="O688" s="142">
        <f>IF(L688+N688=O689+O690+O691,L688+N688,"CHYBA")</f>
        <v>0</v>
      </c>
      <c r="P688" s="142">
        <f>P689+P690</f>
        <v>0</v>
      </c>
      <c r="Q688" s="142">
        <f>Q689+Q690</f>
        <v>0</v>
      </c>
      <c r="R688" s="142">
        <f>R691</f>
        <v>0</v>
      </c>
      <c r="S688" s="143">
        <f>IF(P688+R688=S689+S690+S691,P688+R688,"CHYBA")</f>
        <v>0</v>
      </c>
    </row>
    <row r="689" spans="1:19" ht="18.75" customHeight="1" hidden="1">
      <c r="A689" s="153" t="s">
        <v>37</v>
      </c>
      <c r="B689" s="139" t="s">
        <v>36</v>
      </c>
      <c r="C689" s="140">
        <f>IF(E689+G689=0,0,ROUND((P689-Q689)/(G689+E689)/12,0))</f>
        <v>0</v>
      </c>
      <c r="D689" s="154">
        <f>IF(F689=0,0,ROUND(Q689/F689,0))</f>
        <v>0</v>
      </c>
      <c r="E689" s="159"/>
      <c r="F689" s="160"/>
      <c r="G689" s="161"/>
      <c r="H689" s="162"/>
      <c r="I689" s="160"/>
      <c r="J689" s="142" t="s">
        <v>36</v>
      </c>
      <c r="K689" s="142">
        <f>H689</f>
        <v>0</v>
      </c>
      <c r="L689" s="160"/>
      <c r="M689" s="160"/>
      <c r="N689" s="142" t="s">
        <v>36</v>
      </c>
      <c r="O689" s="142">
        <f>L689</f>
        <v>0</v>
      </c>
      <c r="P689" s="142">
        <f>H689+L689</f>
        <v>0</v>
      </c>
      <c r="Q689" s="142">
        <f>I689+M689</f>
        <v>0</v>
      </c>
      <c r="R689" s="142" t="s">
        <v>36</v>
      </c>
      <c r="S689" s="143">
        <f>P689</f>
        <v>0</v>
      </c>
    </row>
    <row r="690" spans="1:19" ht="18.75" customHeight="1" hidden="1">
      <c r="A690" s="153" t="s">
        <v>38</v>
      </c>
      <c r="B690" s="139" t="s">
        <v>36</v>
      </c>
      <c r="C690" s="140">
        <f>IF(E690+G690=0,0,ROUND((P690-Q690)/(G690+E690)/12,0))</f>
        <v>0</v>
      </c>
      <c r="D690" s="154">
        <f>IF(F690=0,0,ROUND(Q690/F690,0))</f>
        <v>0</v>
      </c>
      <c r="E690" s="159"/>
      <c r="F690" s="160"/>
      <c r="G690" s="161"/>
      <c r="H690" s="162"/>
      <c r="I690" s="160"/>
      <c r="J690" s="142" t="s">
        <v>36</v>
      </c>
      <c r="K690" s="142">
        <f>H690</f>
        <v>0</v>
      </c>
      <c r="L690" s="160"/>
      <c r="M690" s="160"/>
      <c r="N690" s="142" t="s">
        <v>36</v>
      </c>
      <c r="O690" s="142">
        <f>L690</f>
        <v>0</v>
      </c>
      <c r="P690" s="142">
        <f>H690+L690</f>
        <v>0</v>
      </c>
      <c r="Q690" s="142">
        <f>I690+M690</f>
        <v>0</v>
      </c>
      <c r="R690" s="142" t="s">
        <v>36</v>
      </c>
      <c r="S690" s="143">
        <f>P690</f>
        <v>0</v>
      </c>
    </row>
    <row r="691" spans="1:19" ht="18.75" customHeight="1" hidden="1">
      <c r="A691" s="171" t="s">
        <v>39</v>
      </c>
      <c r="B691" s="172" t="s">
        <v>36</v>
      </c>
      <c r="C691" s="173" t="s">
        <v>36</v>
      </c>
      <c r="D691" s="197" t="s">
        <v>36</v>
      </c>
      <c r="E691" s="174" t="s">
        <v>36</v>
      </c>
      <c r="F691" s="175" t="s">
        <v>36</v>
      </c>
      <c r="G691" s="176" t="s">
        <v>36</v>
      </c>
      <c r="H691" s="177" t="s">
        <v>36</v>
      </c>
      <c r="I691" s="175" t="s">
        <v>36</v>
      </c>
      <c r="J691" s="178"/>
      <c r="K691" s="175">
        <f>J691</f>
        <v>0</v>
      </c>
      <c r="L691" s="175" t="s">
        <v>36</v>
      </c>
      <c r="M691" s="175" t="s">
        <v>36</v>
      </c>
      <c r="N691" s="178"/>
      <c r="O691" s="175">
        <f>N691</f>
        <v>0</v>
      </c>
      <c r="P691" s="175" t="s">
        <v>36</v>
      </c>
      <c r="Q691" s="175" t="s">
        <v>36</v>
      </c>
      <c r="R691" s="175">
        <f>J691+N691</f>
        <v>0</v>
      </c>
      <c r="S691" s="176">
        <f>R691</f>
        <v>0</v>
      </c>
    </row>
    <row r="692" spans="1:19" ht="18.75" customHeight="1" hidden="1">
      <c r="A692" s="194" t="s">
        <v>46</v>
      </c>
      <c r="B692" s="195" t="s">
        <v>36</v>
      </c>
      <c r="C692" s="165">
        <f>IF(E692+G692=0,0,ROUND((P692-Q692)/(G692+E692)/12,0))</f>
        <v>0</v>
      </c>
      <c r="D692" s="196">
        <f>IF(F692=0,0,ROUND(Q692/F692,0))</f>
        <v>0</v>
      </c>
      <c r="E692" s="166">
        <f>E693+E694</f>
        <v>0</v>
      </c>
      <c r="F692" s="167">
        <f>F693+F694</f>
        <v>0</v>
      </c>
      <c r="G692" s="168">
        <f>G693+G694</f>
        <v>0</v>
      </c>
      <c r="H692" s="169">
        <f>H693+H694</f>
        <v>0</v>
      </c>
      <c r="I692" s="167">
        <f>I693+I694</f>
        <v>0</v>
      </c>
      <c r="J692" s="167">
        <f>J695</f>
        <v>0</v>
      </c>
      <c r="K692" s="167">
        <f>IF(H692+J692=K693+K694+K695,H692+J692,"CHYBA")</f>
        <v>0</v>
      </c>
      <c r="L692" s="167">
        <f>L693+L694</f>
        <v>0</v>
      </c>
      <c r="M692" s="167">
        <f>M693+M694</f>
        <v>0</v>
      </c>
      <c r="N692" s="167">
        <f>N695</f>
        <v>0</v>
      </c>
      <c r="O692" s="167">
        <f>IF(L692+N692=O693+O694+O695,L692+N692,"CHYBA")</f>
        <v>0</v>
      </c>
      <c r="P692" s="167">
        <f>P693+P694</f>
        <v>0</v>
      </c>
      <c r="Q692" s="167">
        <f>Q693+Q694</f>
        <v>0</v>
      </c>
      <c r="R692" s="167">
        <f>R695</f>
        <v>0</v>
      </c>
      <c r="S692" s="168">
        <f>IF(P692+R692=S693+S694+S695,P692+R692,"CHYBA")</f>
        <v>0</v>
      </c>
    </row>
    <row r="693" spans="1:19" ht="18.75" customHeight="1" hidden="1">
      <c r="A693" s="153" t="s">
        <v>37</v>
      </c>
      <c r="B693" s="139" t="s">
        <v>36</v>
      </c>
      <c r="C693" s="140">
        <f>IF(E693+G693=0,0,ROUND((P693-Q693)/(G693+E693)/12,0))</f>
        <v>0</v>
      </c>
      <c r="D693" s="154">
        <f>IF(F693=0,0,ROUND(Q693/F693,0))</f>
        <v>0</v>
      </c>
      <c r="E693" s="141">
        <f aca="true" t="shared" si="29" ref="E693:I694">E697+E701+E705+E709+E713+E717+E721</f>
        <v>0</v>
      </c>
      <c r="F693" s="142">
        <f t="shared" si="29"/>
        <v>0</v>
      </c>
      <c r="G693" s="143">
        <f t="shared" si="29"/>
        <v>0</v>
      </c>
      <c r="H693" s="144">
        <f t="shared" si="29"/>
        <v>0</v>
      </c>
      <c r="I693" s="142">
        <f t="shared" si="29"/>
        <v>0</v>
      </c>
      <c r="J693" s="142" t="s">
        <v>36</v>
      </c>
      <c r="K693" s="142">
        <f>H693</f>
        <v>0</v>
      </c>
      <c r="L693" s="142">
        <f>L697+L701+L705+L709+L713+L717+L721</f>
        <v>0</v>
      </c>
      <c r="M693" s="142">
        <f>M697+M701+M705+M709+M713+M717+M721</f>
        <v>0</v>
      </c>
      <c r="N693" s="142" t="s">
        <v>36</v>
      </c>
      <c r="O693" s="142">
        <f>L693</f>
        <v>0</v>
      </c>
      <c r="P693" s="142">
        <f>H693+L693</f>
        <v>0</v>
      </c>
      <c r="Q693" s="142">
        <f>I693+M693</f>
        <v>0</v>
      </c>
      <c r="R693" s="142" t="s">
        <v>36</v>
      </c>
      <c r="S693" s="143">
        <f>P693</f>
        <v>0</v>
      </c>
    </row>
    <row r="694" spans="1:19" ht="18.75" customHeight="1" hidden="1">
      <c r="A694" s="153" t="s">
        <v>38</v>
      </c>
      <c r="B694" s="139" t="s">
        <v>36</v>
      </c>
      <c r="C694" s="140">
        <f>IF(E694+G694=0,0,ROUND((P694-Q694)/(G694+E694)/12,0))</f>
        <v>0</v>
      </c>
      <c r="D694" s="154">
        <f>IF(F694=0,0,ROUND(Q694/F694,0))</f>
        <v>0</v>
      </c>
      <c r="E694" s="141">
        <f t="shared" si="29"/>
        <v>0</v>
      </c>
      <c r="F694" s="142">
        <f t="shared" si="29"/>
        <v>0</v>
      </c>
      <c r="G694" s="143">
        <f t="shared" si="29"/>
        <v>0</v>
      </c>
      <c r="H694" s="144">
        <f t="shared" si="29"/>
        <v>0</v>
      </c>
      <c r="I694" s="142">
        <f t="shared" si="29"/>
        <v>0</v>
      </c>
      <c r="J694" s="142" t="s">
        <v>36</v>
      </c>
      <c r="K694" s="142">
        <f>H694</f>
        <v>0</v>
      </c>
      <c r="L694" s="142">
        <f>L698+L702+L706+L710+L714+L718+L722</f>
        <v>0</v>
      </c>
      <c r="M694" s="142">
        <f>M698+M702+M706+M710+M714+M718+M722</f>
        <v>0</v>
      </c>
      <c r="N694" s="142" t="s">
        <v>36</v>
      </c>
      <c r="O694" s="142">
        <f>L694</f>
        <v>0</v>
      </c>
      <c r="P694" s="142">
        <f>H694+L694</f>
        <v>0</v>
      </c>
      <c r="Q694" s="142">
        <f>I694+M694</f>
        <v>0</v>
      </c>
      <c r="R694" s="142" t="s">
        <v>36</v>
      </c>
      <c r="S694" s="143">
        <f>P694</f>
        <v>0</v>
      </c>
    </row>
    <row r="695" spans="1:19" ht="18.75" customHeight="1" hidden="1">
      <c r="A695" s="153" t="s">
        <v>39</v>
      </c>
      <c r="B695" s="139" t="s">
        <v>36</v>
      </c>
      <c r="C695" s="140" t="s">
        <v>36</v>
      </c>
      <c r="D695" s="154" t="s">
        <v>36</v>
      </c>
      <c r="E695" s="141" t="s">
        <v>36</v>
      </c>
      <c r="F695" s="142" t="s">
        <v>36</v>
      </c>
      <c r="G695" s="143" t="s">
        <v>36</v>
      </c>
      <c r="H695" s="144" t="s">
        <v>36</v>
      </c>
      <c r="I695" s="142" t="s">
        <v>36</v>
      </c>
      <c r="J695" s="142">
        <f>J699+J703+J707+J711+J715+J719+J723</f>
        <v>0</v>
      </c>
      <c r="K695" s="142">
        <f>J695</f>
        <v>0</v>
      </c>
      <c r="L695" s="142" t="s">
        <v>36</v>
      </c>
      <c r="M695" s="142" t="s">
        <v>36</v>
      </c>
      <c r="N695" s="142">
        <f>N699+N703+N707+N711+N715+N719+N723</f>
        <v>0</v>
      </c>
      <c r="O695" s="142">
        <f>N695</f>
        <v>0</v>
      </c>
      <c r="P695" s="142" t="s">
        <v>36</v>
      </c>
      <c r="Q695" s="142" t="s">
        <v>36</v>
      </c>
      <c r="R695" s="142">
        <f>J695+N695</f>
        <v>0</v>
      </c>
      <c r="S695" s="143">
        <f>R695</f>
        <v>0</v>
      </c>
    </row>
    <row r="696" spans="1:19" ht="18.75" customHeight="1" hidden="1">
      <c r="A696" s="155" t="s">
        <v>78</v>
      </c>
      <c r="B696" s="156"/>
      <c r="C696" s="140">
        <f>IF(E696+G696=0,0,ROUND((P696-Q696)/(G696+E696)/12,0))</f>
        <v>0</v>
      </c>
      <c r="D696" s="154">
        <f>IF(F696=0,0,ROUND(Q696/F696,0))</f>
        <v>0</v>
      </c>
      <c r="E696" s="141">
        <f>E697+E698</f>
        <v>0</v>
      </c>
      <c r="F696" s="142">
        <f>F697+F698</f>
        <v>0</v>
      </c>
      <c r="G696" s="143">
        <f>G697+G698</f>
        <v>0</v>
      </c>
      <c r="H696" s="157">
        <f>H697+H698</f>
        <v>0</v>
      </c>
      <c r="I696" s="158">
        <f>I697+I698</f>
        <v>0</v>
      </c>
      <c r="J696" s="158">
        <f>J699</f>
        <v>0</v>
      </c>
      <c r="K696" s="158">
        <f>IF(H696+J696=K697+K698+K699,H696+J696,"CHYBA")</f>
        <v>0</v>
      </c>
      <c r="L696" s="142">
        <f>L697+L698</f>
        <v>0</v>
      </c>
      <c r="M696" s="142">
        <f>M697+M698</f>
        <v>0</v>
      </c>
      <c r="N696" s="142">
        <f>N699</f>
        <v>0</v>
      </c>
      <c r="O696" s="142">
        <f>IF(L696+N696=O697+O698+O699,L696+N696,"CHYBA")</f>
        <v>0</v>
      </c>
      <c r="P696" s="142">
        <f>P697+P698</f>
        <v>0</v>
      </c>
      <c r="Q696" s="142">
        <f>Q697+Q698</f>
        <v>0</v>
      </c>
      <c r="R696" s="142">
        <f>R699</f>
        <v>0</v>
      </c>
      <c r="S696" s="143">
        <f>IF(P696+R696=S697+S698+S699,P696+R696,"CHYBA")</f>
        <v>0</v>
      </c>
    </row>
    <row r="697" spans="1:19" ht="18.75" customHeight="1" hidden="1">
      <c r="A697" s="153" t="s">
        <v>37</v>
      </c>
      <c r="B697" s="139" t="s">
        <v>36</v>
      </c>
      <c r="C697" s="140">
        <f>IF(E697+G697=0,0,ROUND((P697-Q697)/(G697+E697)/12,0))</f>
        <v>0</v>
      </c>
      <c r="D697" s="154">
        <f>IF(F697=0,0,ROUND(Q697/F697,0))</f>
        <v>0</v>
      </c>
      <c r="E697" s="159"/>
      <c r="F697" s="160"/>
      <c r="G697" s="161"/>
      <c r="H697" s="162"/>
      <c r="I697" s="160"/>
      <c r="J697" s="158" t="s">
        <v>36</v>
      </c>
      <c r="K697" s="158">
        <f>H697</f>
        <v>0</v>
      </c>
      <c r="L697" s="160"/>
      <c r="M697" s="160"/>
      <c r="N697" s="142" t="s">
        <v>36</v>
      </c>
      <c r="O697" s="142">
        <f>L697</f>
        <v>0</v>
      </c>
      <c r="P697" s="142">
        <f>H697+L697</f>
        <v>0</v>
      </c>
      <c r="Q697" s="142">
        <f>I697+M697</f>
        <v>0</v>
      </c>
      <c r="R697" s="142" t="s">
        <v>36</v>
      </c>
      <c r="S697" s="143">
        <f>P697</f>
        <v>0</v>
      </c>
    </row>
    <row r="698" spans="1:19" ht="18.75" customHeight="1" hidden="1">
      <c r="A698" s="153" t="s">
        <v>38</v>
      </c>
      <c r="B698" s="139" t="s">
        <v>36</v>
      </c>
      <c r="C698" s="140">
        <f>IF(E698+G698=0,0,ROUND((P698-Q698)/(G698+E698)/12,0))</f>
        <v>0</v>
      </c>
      <c r="D698" s="154">
        <f>IF(F698=0,0,ROUND(Q698/F698,0))</f>
        <v>0</v>
      </c>
      <c r="E698" s="159"/>
      <c r="F698" s="160"/>
      <c r="G698" s="161"/>
      <c r="H698" s="162"/>
      <c r="I698" s="160"/>
      <c r="J698" s="158" t="s">
        <v>36</v>
      </c>
      <c r="K698" s="158">
        <f>H698</f>
        <v>0</v>
      </c>
      <c r="L698" s="160"/>
      <c r="M698" s="160"/>
      <c r="N698" s="142" t="s">
        <v>36</v>
      </c>
      <c r="O698" s="142">
        <f>L698</f>
        <v>0</v>
      </c>
      <c r="P698" s="142">
        <f>H698+L698</f>
        <v>0</v>
      </c>
      <c r="Q698" s="142">
        <f>I698+M698</f>
        <v>0</v>
      </c>
      <c r="R698" s="142" t="s">
        <v>36</v>
      </c>
      <c r="S698" s="143">
        <f>P698</f>
        <v>0</v>
      </c>
    </row>
    <row r="699" spans="1:19" ht="18.75" customHeight="1" hidden="1">
      <c r="A699" s="153" t="s">
        <v>39</v>
      </c>
      <c r="B699" s="139" t="s">
        <v>36</v>
      </c>
      <c r="C699" s="140" t="s">
        <v>36</v>
      </c>
      <c r="D699" s="154" t="s">
        <v>36</v>
      </c>
      <c r="E699" s="141" t="s">
        <v>36</v>
      </c>
      <c r="F699" s="142" t="s">
        <v>36</v>
      </c>
      <c r="G699" s="143" t="s">
        <v>36</v>
      </c>
      <c r="H699" s="144" t="s">
        <v>36</v>
      </c>
      <c r="I699" s="142" t="s">
        <v>36</v>
      </c>
      <c r="J699" s="160"/>
      <c r="K699" s="158">
        <f>J699</f>
        <v>0</v>
      </c>
      <c r="L699" s="142" t="s">
        <v>36</v>
      </c>
      <c r="M699" s="142" t="s">
        <v>36</v>
      </c>
      <c r="N699" s="160"/>
      <c r="O699" s="142">
        <f>N699</f>
        <v>0</v>
      </c>
      <c r="P699" s="142" t="s">
        <v>36</v>
      </c>
      <c r="Q699" s="142" t="s">
        <v>36</v>
      </c>
      <c r="R699" s="142">
        <f>J699+N699</f>
        <v>0</v>
      </c>
      <c r="S699" s="143">
        <f>R699</f>
        <v>0</v>
      </c>
    </row>
    <row r="700" spans="1:19" ht="18.75" customHeight="1" hidden="1">
      <c r="A700" s="155" t="s">
        <v>78</v>
      </c>
      <c r="B700" s="156"/>
      <c r="C700" s="140">
        <f>IF(E700+G700=0,0,ROUND((P700-Q700)/(G700+E700)/12,0))</f>
        <v>0</v>
      </c>
      <c r="D700" s="154">
        <f>IF(F700=0,0,ROUND(Q700/F700,0))</f>
        <v>0</v>
      </c>
      <c r="E700" s="141">
        <f>E701+E702</f>
        <v>0</v>
      </c>
      <c r="F700" s="142">
        <f>F701+F702</f>
        <v>0</v>
      </c>
      <c r="G700" s="143">
        <f>G701+G702</f>
        <v>0</v>
      </c>
      <c r="H700" s="144">
        <f>H701+H702</f>
        <v>0</v>
      </c>
      <c r="I700" s="142">
        <f>I701+I702</f>
        <v>0</v>
      </c>
      <c r="J700" s="142">
        <f>J703</f>
        <v>0</v>
      </c>
      <c r="K700" s="142">
        <f>IF(H700+J700=K701+K702+K703,H700+J700,"CHYBA")</f>
        <v>0</v>
      </c>
      <c r="L700" s="142">
        <f>L701+L702</f>
        <v>0</v>
      </c>
      <c r="M700" s="142">
        <f>M701+M702</f>
        <v>0</v>
      </c>
      <c r="N700" s="142">
        <f>N703</f>
        <v>0</v>
      </c>
      <c r="O700" s="142">
        <f>IF(L700+N700=O701+O702+O703,L700+N700,"CHYBA")</f>
        <v>0</v>
      </c>
      <c r="P700" s="142">
        <f>P701+P702</f>
        <v>0</v>
      </c>
      <c r="Q700" s="142">
        <f>Q701+Q702</f>
        <v>0</v>
      </c>
      <c r="R700" s="142">
        <f>R703</f>
        <v>0</v>
      </c>
      <c r="S700" s="143">
        <f>IF(P700+R700=S701+S702+S703,P700+R700,"CHYBA")</f>
        <v>0</v>
      </c>
    </row>
    <row r="701" spans="1:19" ht="18.75" customHeight="1" hidden="1">
      <c r="A701" s="153" t="s">
        <v>37</v>
      </c>
      <c r="B701" s="139" t="s">
        <v>36</v>
      </c>
      <c r="C701" s="140">
        <f>IF(E701+G701=0,0,ROUND((P701-Q701)/(G701+E701)/12,0))</f>
        <v>0</v>
      </c>
      <c r="D701" s="154">
        <f>IF(F701=0,0,ROUND(Q701/F701,0))</f>
        <v>0</v>
      </c>
      <c r="E701" s="159"/>
      <c r="F701" s="160"/>
      <c r="G701" s="161"/>
      <c r="H701" s="162"/>
      <c r="I701" s="160"/>
      <c r="J701" s="142" t="s">
        <v>36</v>
      </c>
      <c r="K701" s="142">
        <f>H701</f>
        <v>0</v>
      </c>
      <c r="L701" s="160"/>
      <c r="M701" s="160"/>
      <c r="N701" s="142" t="s">
        <v>36</v>
      </c>
      <c r="O701" s="142">
        <f>L701</f>
        <v>0</v>
      </c>
      <c r="P701" s="142">
        <f>H701+L701</f>
        <v>0</v>
      </c>
      <c r="Q701" s="142">
        <f>I701+M701</f>
        <v>0</v>
      </c>
      <c r="R701" s="142" t="s">
        <v>36</v>
      </c>
      <c r="S701" s="143">
        <f>P701</f>
        <v>0</v>
      </c>
    </row>
    <row r="702" spans="1:19" ht="18.75" customHeight="1" hidden="1">
      <c r="A702" s="153" t="s">
        <v>38</v>
      </c>
      <c r="B702" s="139" t="s">
        <v>36</v>
      </c>
      <c r="C702" s="140">
        <f>IF(E702+G702=0,0,ROUND((P702-Q702)/(G702+E702)/12,0))</f>
        <v>0</v>
      </c>
      <c r="D702" s="154">
        <f>IF(F702=0,0,ROUND(Q702/F702,0))</f>
        <v>0</v>
      </c>
      <c r="E702" s="159"/>
      <c r="F702" s="160"/>
      <c r="G702" s="161"/>
      <c r="H702" s="162"/>
      <c r="I702" s="160"/>
      <c r="J702" s="142" t="s">
        <v>36</v>
      </c>
      <c r="K702" s="142">
        <f>H702</f>
        <v>0</v>
      </c>
      <c r="L702" s="160"/>
      <c r="M702" s="160"/>
      <c r="N702" s="142" t="s">
        <v>36</v>
      </c>
      <c r="O702" s="142">
        <f>L702</f>
        <v>0</v>
      </c>
      <c r="P702" s="142">
        <f>H702+L702</f>
        <v>0</v>
      </c>
      <c r="Q702" s="142">
        <f>I702+M702</f>
        <v>0</v>
      </c>
      <c r="R702" s="142" t="s">
        <v>36</v>
      </c>
      <c r="S702" s="143">
        <f>P702</f>
        <v>0</v>
      </c>
    </row>
    <row r="703" spans="1:19" ht="18.75" customHeight="1" hidden="1">
      <c r="A703" s="153" t="s">
        <v>39</v>
      </c>
      <c r="B703" s="139" t="s">
        <v>36</v>
      </c>
      <c r="C703" s="140" t="s">
        <v>36</v>
      </c>
      <c r="D703" s="154" t="s">
        <v>36</v>
      </c>
      <c r="E703" s="141" t="s">
        <v>36</v>
      </c>
      <c r="F703" s="142" t="s">
        <v>36</v>
      </c>
      <c r="G703" s="143" t="s">
        <v>36</v>
      </c>
      <c r="H703" s="144" t="s">
        <v>36</v>
      </c>
      <c r="I703" s="142" t="s">
        <v>36</v>
      </c>
      <c r="J703" s="160"/>
      <c r="K703" s="142">
        <f>J703</f>
        <v>0</v>
      </c>
      <c r="L703" s="142" t="s">
        <v>36</v>
      </c>
      <c r="M703" s="142" t="s">
        <v>36</v>
      </c>
      <c r="N703" s="160"/>
      <c r="O703" s="142">
        <f>N703</f>
        <v>0</v>
      </c>
      <c r="P703" s="142" t="s">
        <v>36</v>
      </c>
      <c r="Q703" s="142" t="s">
        <v>36</v>
      </c>
      <c r="R703" s="142">
        <f>J703+N703</f>
        <v>0</v>
      </c>
      <c r="S703" s="143">
        <f>R703</f>
        <v>0</v>
      </c>
    </row>
    <row r="704" spans="1:19" ht="18.75" customHeight="1" hidden="1">
      <c r="A704" s="155" t="s">
        <v>78</v>
      </c>
      <c r="B704" s="156"/>
      <c r="C704" s="140">
        <f>IF(E704+G704=0,0,ROUND((P704-Q704)/(G704+E704)/12,0))</f>
        <v>0</v>
      </c>
      <c r="D704" s="154">
        <f>IF(F704=0,0,ROUND(Q704/F704,0))</f>
        <v>0</v>
      </c>
      <c r="E704" s="141">
        <f>E705+E706</f>
        <v>0</v>
      </c>
      <c r="F704" s="142">
        <f>F705+F706</f>
        <v>0</v>
      </c>
      <c r="G704" s="143">
        <f>G705+G706</f>
        <v>0</v>
      </c>
      <c r="H704" s="144">
        <f>H705+H706</f>
        <v>0</v>
      </c>
      <c r="I704" s="142">
        <f>I705+I706</f>
        <v>0</v>
      </c>
      <c r="J704" s="142">
        <f>J707</f>
        <v>0</v>
      </c>
      <c r="K704" s="142">
        <f>IF(H704+J704=K705+K706+K707,H704+J704,"CHYBA")</f>
        <v>0</v>
      </c>
      <c r="L704" s="142">
        <f>L705+L706</f>
        <v>0</v>
      </c>
      <c r="M704" s="142">
        <f>M705+M706</f>
        <v>0</v>
      </c>
      <c r="N704" s="142">
        <f>N707</f>
        <v>0</v>
      </c>
      <c r="O704" s="142">
        <f>IF(L704+N704=O705+O706+O707,L704+N704,"CHYBA")</f>
        <v>0</v>
      </c>
      <c r="P704" s="142">
        <f>P705+P706</f>
        <v>0</v>
      </c>
      <c r="Q704" s="142">
        <f>Q705+Q706</f>
        <v>0</v>
      </c>
      <c r="R704" s="142">
        <f>R707</f>
        <v>0</v>
      </c>
      <c r="S704" s="143">
        <f>IF(P704+R704=S705+S706+S707,P704+R704,"CHYBA")</f>
        <v>0</v>
      </c>
    </row>
    <row r="705" spans="1:19" ht="18.75" customHeight="1" hidden="1">
      <c r="A705" s="153" t="s">
        <v>37</v>
      </c>
      <c r="B705" s="139" t="s">
        <v>36</v>
      </c>
      <c r="C705" s="140">
        <f>IF(E705+G705=0,0,ROUND((P705-Q705)/(G705+E705)/12,0))</f>
        <v>0</v>
      </c>
      <c r="D705" s="154">
        <f>IF(F705=0,0,ROUND(Q705/F705,0))</f>
        <v>0</v>
      </c>
      <c r="E705" s="159"/>
      <c r="F705" s="160"/>
      <c r="G705" s="161"/>
      <c r="H705" s="162"/>
      <c r="I705" s="160"/>
      <c r="J705" s="142" t="s">
        <v>36</v>
      </c>
      <c r="K705" s="142">
        <f>H705</f>
        <v>0</v>
      </c>
      <c r="L705" s="160"/>
      <c r="M705" s="160"/>
      <c r="N705" s="142" t="s">
        <v>36</v>
      </c>
      <c r="O705" s="142">
        <f>L705</f>
        <v>0</v>
      </c>
      <c r="P705" s="142">
        <f>H705+L705</f>
        <v>0</v>
      </c>
      <c r="Q705" s="142">
        <f>I705+M705</f>
        <v>0</v>
      </c>
      <c r="R705" s="142" t="s">
        <v>36</v>
      </c>
      <c r="S705" s="143">
        <f>P705</f>
        <v>0</v>
      </c>
    </row>
    <row r="706" spans="1:19" ht="18.75" customHeight="1" hidden="1">
      <c r="A706" s="153" t="s">
        <v>38</v>
      </c>
      <c r="B706" s="139" t="s">
        <v>36</v>
      </c>
      <c r="C706" s="140">
        <f>IF(E706+G706=0,0,ROUND((P706-Q706)/(G706+E706)/12,0))</f>
        <v>0</v>
      </c>
      <c r="D706" s="154">
        <f>IF(F706=0,0,ROUND(Q706/F706,0))</f>
        <v>0</v>
      </c>
      <c r="E706" s="159"/>
      <c r="F706" s="160"/>
      <c r="G706" s="161"/>
      <c r="H706" s="162"/>
      <c r="I706" s="160"/>
      <c r="J706" s="142" t="s">
        <v>36</v>
      </c>
      <c r="K706" s="142">
        <f>H706</f>
        <v>0</v>
      </c>
      <c r="L706" s="160"/>
      <c r="M706" s="160"/>
      <c r="N706" s="142" t="s">
        <v>36</v>
      </c>
      <c r="O706" s="142">
        <f>L706</f>
        <v>0</v>
      </c>
      <c r="P706" s="142">
        <f>H706+L706</f>
        <v>0</v>
      </c>
      <c r="Q706" s="142">
        <f>I706+M706</f>
        <v>0</v>
      </c>
      <c r="R706" s="142" t="s">
        <v>36</v>
      </c>
      <c r="S706" s="143">
        <f>P706</f>
        <v>0</v>
      </c>
    </row>
    <row r="707" spans="1:19" ht="18.75" customHeight="1" hidden="1">
      <c r="A707" s="153" t="s">
        <v>39</v>
      </c>
      <c r="B707" s="139" t="s">
        <v>36</v>
      </c>
      <c r="C707" s="140" t="s">
        <v>36</v>
      </c>
      <c r="D707" s="154" t="s">
        <v>36</v>
      </c>
      <c r="E707" s="141" t="s">
        <v>36</v>
      </c>
      <c r="F707" s="142" t="s">
        <v>36</v>
      </c>
      <c r="G707" s="143" t="s">
        <v>36</v>
      </c>
      <c r="H707" s="144" t="s">
        <v>36</v>
      </c>
      <c r="I707" s="142" t="s">
        <v>36</v>
      </c>
      <c r="J707" s="160"/>
      <c r="K707" s="142">
        <f>J707</f>
        <v>0</v>
      </c>
      <c r="L707" s="142" t="s">
        <v>36</v>
      </c>
      <c r="M707" s="142" t="s">
        <v>36</v>
      </c>
      <c r="N707" s="160"/>
      <c r="O707" s="142">
        <f>N707</f>
        <v>0</v>
      </c>
      <c r="P707" s="142" t="s">
        <v>36</v>
      </c>
      <c r="Q707" s="142" t="s">
        <v>36</v>
      </c>
      <c r="R707" s="142">
        <f>J707+N707</f>
        <v>0</v>
      </c>
      <c r="S707" s="143">
        <f>R707</f>
        <v>0</v>
      </c>
    </row>
    <row r="708" spans="1:19" ht="18.75" customHeight="1" hidden="1">
      <c r="A708" s="155" t="s">
        <v>78</v>
      </c>
      <c r="B708" s="156"/>
      <c r="C708" s="140">
        <f>IF(E708+G708=0,0,ROUND((P708-Q708)/(G708+E708)/12,0))</f>
        <v>0</v>
      </c>
      <c r="D708" s="154">
        <f>IF(F708=0,0,ROUND(Q708/F708,0))</f>
        <v>0</v>
      </c>
      <c r="E708" s="141">
        <f>E709+E710</f>
        <v>0</v>
      </c>
      <c r="F708" s="142">
        <f>F709+F710</f>
        <v>0</v>
      </c>
      <c r="G708" s="143">
        <f>G709+G710</f>
        <v>0</v>
      </c>
      <c r="H708" s="144">
        <f>H709+H710</f>
        <v>0</v>
      </c>
      <c r="I708" s="142">
        <f>I709+I710</f>
        <v>0</v>
      </c>
      <c r="J708" s="142">
        <f>J711</f>
        <v>0</v>
      </c>
      <c r="K708" s="142">
        <f>IF(H708+J708=K709+K710+K711,H708+J708,"CHYBA")</f>
        <v>0</v>
      </c>
      <c r="L708" s="142">
        <f>L709+L710</f>
        <v>0</v>
      </c>
      <c r="M708" s="142">
        <f>M709+M710</f>
        <v>0</v>
      </c>
      <c r="N708" s="142">
        <f>N711</f>
        <v>0</v>
      </c>
      <c r="O708" s="142">
        <f>IF(L708+N708=O709+O710+O711,L708+N708,"CHYBA")</f>
        <v>0</v>
      </c>
      <c r="P708" s="142">
        <f>P709+P710</f>
        <v>0</v>
      </c>
      <c r="Q708" s="142">
        <f>Q709+Q710</f>
        <v>0</v>
      </c>
      <c r="R708" s="142">
        <f>R711</f>
        <v>0</v>
      </c>
      <c r="S708" s="143">
        <f>IF(P708+R708=S709+S710+S711,P708+R708,"CHYBA")</f>
        <v>0</v>
      </c>
    </row>
    <row r="709" spans="1:19" ht="18.75" customHeight="1" hidden="1">
      <c r="A709" s="153" t="s">
        <v>37</v>
      </c>
      <c r="B709" s="139" t="s">
        <v>36</v>
      </c>
      <c r="C709" s="140">
        <f>IF(E709+G709=0,0,ROUND((P709-Q709)/(G709+E709)/12,0))</f>
        <v>0</v>
      </c>
      <c r="D709" s="154">
        <f>IF(F709=0,0,ROUND(Q709/F709,0))</f>
        <v>0</v>
      </c>
      <c r="E709" s="159"/>
      <c r="F709" s="160"/>
      <c r="G709" s="161"/>
      <c r="H709" s="162"/>
      <c r="I709" s="160"/>
      <c r="J709" s="142" t="s">
        <v>36</v>
      </c>
      <c r="K709" s="142">
        <f>H709</f>
        <v>0</v>
      </c>
      <c r="L709" s="160"/>
      <c r="M709" s="160"/>
      <c r="N709" s="142" t="s">
        <v>36</v>
      </c>
      <c r="O709" s="142">
        <f>L709</f>
        <v>0</v>
      </c>
      <c r="P709" s="142">
        <f>H709+L709</f>
        <v>0</v>
      </c>
      <c r="Q709" s="142">
        <f>I709+M709</f>
        <v>0</v>
      </c>
      <c r="R709" s="142" t="s">
        <v>36</v>
      </c>
      <c r="S709" s="143">
        <f>P709</f>
        <v>0</v>
      </c>
    </row>
    <row r="710" spans="1:19" ht="18.75" customHeight="1" hidden="1">
      <c r="A710" s="153" t="s">
        <v>38</v>
      </c>
      <c r="B710" s="139" t="s">
        <v>36</v>
      </c>
      <c r="C710" s="140">
        <f>IF(E710+G710=0,0,ROUND((P710-Q710)/(G710+E710)/12,0))</f>
        <v>0</v>
      </c>
      <c r="D710" s="154">
        <f>IF(F710=0,0,ROUND(Q710/F710,0))</f>
        <v>0</v>
      </c>
      <c r="E710" s="159"/>
      <c r="F710" s="160"/>
      <c r="G710" s="161"/>
      <c r="H710" s="162"/>
      <c r="I710" s="160"/>
      <c r="J710" s="142" t="s">
        <v>36</v>
      </c>
      <c r="K710" s="142">
        <f>H710</f>
        <v>0</v>
      </c>
      <c r="L710" s="160"/>
      <c r="M710" s="160"/>
      <c r="N710" s="142" t="s">
        <v>36</v>
      </c>
      <c r="O710" s="142">
        <f>L710</f>
        <v>0</v>
      </c>
      <c r="P710" s="142">
        <f>H710+L710</f>
        <v>0</v>
      </c>
      <c r="Q710" s="142">
        <f>I710+M710</f>
        <v>0</v>
      </c>
      <c r="R710" s="142" t="s">
        <v>36</v>
      </c>
      <c r="S710" s="143">
        <f>P710</f>
        <v>0</v>
      </c>
    </row>
    <row r="711" spans="1:19" ht="18.75" customHeight="1" hidden="1">
      <c r="A711" s="153" t="s">
        <v>39</v>
      </c>
      <c r="B711" s="139" t="s">
        <v>36</v>
      </c>
      <c r="C711" s="140" t="s">
        <v>36</v>
      </c>
      <c r="D711" s="154" t="s">
        <v>36</v>
      </c>
      <c r="E711" s="141" t="s">
        <v>36</v>
      </c>
      <c r="F711" s="142" t="s">
        <v>36</v>
      </c>
      <c r="G711" s="143" t="s">
        <v>36</v>
      </c>
      <c r="H711" s="144" t="s">
        <v>36</v>
      </c>
      <c r="I711" s="142" t="s">
        <v>36</v>
      </c>
      <c r="J711" s="160"/>
      <c r="K711" s="142">
        <f>J711</f>
        <v>0</v>
      </c>
      <c r="L711" s="142" t="s">
        <v>36</v>
      </c>
      <c r="M711" s="142" t="s">
        <v>36</v>
      </c>
      <c r="N711" s="160"/>
      <c r="O711" s="142">
        <f>N711</f>
        <v>0</v>
      </c>
      <c r="P711" s="142" t="s">
        <v>36</v>
      </c>
      <c r="Q711" s="142" t="s">
        <v>36</v>
      </c>
      <c r="R711" s="142">
        <f>J711+N711</f>
        <v>0</v>
      </c>
      <c r="S711" s="143">
        <f>R711</f>
        <v>0</v>
      </c>
    </row>
    <row r="712" spans="1:19" ht="18.75" customHeight="1" hidden="1">
      <c r="A712" s="155" t="s">
        <v>78</v>
      </c>
      <c r="B712" s="156"/>
      <c r="C712" s="140">
        <f>IF(E712+G712=0,0,ROUND((P712-Q712)/(G712+E712)/12,0))</f>
        <v>0</v>
      </c>
      <c r="D712" s="154">
        <f>IF(F712=0,0,ROUND(Q712/F712,0))</f>
        <v>0</v>
      </c>
      <c r="E712" s="141">
        <f>E713+E714</f>
        <v>0</v>
      </c>
      <c r="F712" s="142">
        <f>F713+F714</f>
        <v>0</v>
      </c>
      <c r="G712" s="143">
        <f>G713+G714</f>
        <v>0</v>
      </c>
      <c r="H712" s="144">
        <f>H713+H714</f>
        <v>0</v>
      </c>
      <c r="I712" s="142">
        <f>I713+I714</f>
        <v>0</v>
      </c>
      <c r="J712" s="142">
        <f>J715</f>
        <v>0</v>
      </c>
      <c r="K712" s="142">
        <f>IF(H712+J712=K713+K714+K715,H712+J712,"CHYBA")</f>
        <v>0</v>
      </c>
      <c r="L712" s="142">
        <f>L713+L714</f>
        <v>0</v>
      </c>
      <c r="M712" s="142">
        <f>M713+M714</f>
        <v>0</v>
      </c>
      <c r="N712" s="142">
        <f>N715</f>
        <v>0</v>
      </c>
      <c r="O712" s="142">
        <f>IF(L712+N712=O713+O714+O715,L712+N712,"CHYBA")</f>
        <v>0</v>
      </c>
      <c r="P712" s="142">
        <f>P713+P714</f>
        <v>0</v>
      </c>
      <c r="Q712" s="142">
        <f>Q713+Q714</f>
        <v>0</v>
      </c>
      <c r="R712" s="142">
        <f>R715</f>
        <v>0</v>
      </c>
      <c r="S712" s="143">
        <f>IF(P712+R712=S713+S714+S715,P712+R712,"CHYBA")</f>
        <v>0</v>
      </c>
    </row>
    <row r="713" spans="1:19" ht="18.75" customHeight="1" hidden="1">
      <c r="A713" s="153" t="s">
        <v>37</v>
      </c>
      <c r="B713" s="139" t="s">
        <v>36</v>
      </c>
      <c r="C713" s="140">
        <f>IF(E713+G713=0,0,ROUND((P713-Q713)/(G713+E713)/12,0))</f>
        <v>0</v>
      </c>
      <c r="D713" s="154">
        <f>IF(F713=0,0,ROUND(Q713/F713,0))</f>
        <v>0</v>
      </c>
      <c r="E713" s="159"/>
      <c r="F713" s="160"/>
      <c r="G713" s="161"/>
      <c r="H713" s="162"/>
      <c r="I713" s="160"/>
      <c r="J713" s="142" t="s">
        <v>36</v>
      </c>
      <c r="K713" s="142">
        <f>H713</f>
        <v>0</v>
      </c>
      <c r="L713" s="160"/>
      <c r="M713" s="160"/>
      <c r="N713" s="142" t="s">
        <v>36</v>
      </c>
      <c r="O713" s="142">
        <f>L713</f>
        <v>0</v>
      </c>
      <c r="P713" s="142">
        <f>H713+L713</f>
        <v>0</v>
      </c>
      <c r="Q713" s="142">
        <f>I713+M713</f>
        <v>0</v>
      </c>
      <c r="R713" s="142" t="s">
        <v>36</v>
      </c>
      <c r="S713" s="143">
        <f>P713</f>
        <v>0</v>
      </c>
    </row>
    <row r="714" spans="1:19" ht="18.75" customHeight="1" hidden="1">
      <c r="A714" s="153" t="s">
        <v>38</v>
      </c>
      <c r="B714" s="139" t="s">
        <v>36</v>
      </c>
      <c r="C714" s="140">
        <f>IF(E714+G714=0,0,ROUND((P714-Q714)/(G714+E714)/12,0))</f>
        <v>0</v>
      </c>
      <c r="D714" s="154">
        <f>IF(F714=0,0,ROUND(Q714/F714,0))</f>
        <v>0</v>
      </c>
      <c r="E714" s="159"/>
      <c r="F714" s="160"/>
      <c r="G714" s="161"/>
      <c r="H714" s="162"/>
      <c r="I714" s="160"/>
      <c r="J714" s="142" t="s">
        <v>36</v>
      </c>
      <c r="K714" s="142">
        <f>H714</f>
        <v>0</v>
      </c>
      <c r="L714" s="160"/>
      <c r="M714" s="160"/>
      <c r="N714" s="142" t="s">
        <v>36</v>
      </c>
      <c r="O714" s="142">
        <f>L714</f>
        <v>0</v>
      </c>
      <c r="P714" s="142">
        <f>H714+L714</f>
        <v>0</v>
      </c>
      <c r="Q714" s="142">
        <f>I714+M714</f>
        <v>0</v>
      </c>
      <c r="R714" s="142" t="s">
        <v>36</v>
      </c>
      <c r="S714" s="143">
        <f>P714</f>
        <v>0</v>
      </c>
    </row>
    <row r="715" spans="1:19" ht="18.75" customHeight="1" hidden="1">
      <c r="A715" s="153" t="s">
        <v>39</v>
      </c>
      <c r="B715" s="139" t="s">
        <v>36</v>
      </c>
      <c r="C715" s="140" t="s">
        <v>36</v>
      </c>
      <c r="D715" s="154" t="s">
        <v>36</v>
      </c>
      <c r="E715" s="141" t="s">
        <v>36</v>
      </c>
      <c r="F715" s="142" t="s">
        <v>36</v>
      </c>
      <c r="G715" s="143" t="s">
        <v>36</v>
      </c>
      <c r="H715" s="144" t="s">
        <v>36</v>
      </c>
      <c r="I715" s="142" t="s">
        <v>36</v>
      </c>
      <c r="J715" s="160"/>
      <c r="K715" s="142">
        <f>J715</f>
        <v>0</v>
      </c>
      <c r="L715" s="142" t="s">
        <v>36</v>
      </c>
      <c r="M715" s="142" t="s">
        <v>36</v>
      </c>
      <c r="N715" s="160"/>
      <c r="O715" s="142">
        <f>N715</f>
        <v>0</v>
      </c>
      <c r="P715" s="142" t="s">
        <v>36</v>
      </c>
      <c r="Q715" s="142" t="s">
        <v>36</v>
      </c>
      <c r="R715" s="142">
        <f>J715+N715</f>
        <v>0</v>
      </c>
      <c r="S715" s="143">
        <f>R715</f>
        <v>0</v>
      </c>
    </row>
    <row r="716" spans="1:19" ht="18.75" customHeight="1" hidden="1">
      <c r="A716" s="155" t="s">
        <v>78</v>
      </c>
      <c r="B716" s="156"/>
      <c r="C716" s="140">
        <f>IF(E716+G716=0,0,ROUND((P716-Q716)/(G716+E716)/12,0))</f>
        <v>0</v>
      </c>
      <c r="D716" s="154">
        <f>IF(F716=0,0,ROUND(Q716/F716,0))</f>
        <v>0</v>
      </c>
      <c r="E716" s="141">
        <f>E717+E718</f>
        <v>0</v>
      </c>
      <c r="F716" s="142">
        <f>F717+F718</f>
        <v>0</v>
      </c>
      <c r="G716" s="143">
        <f>G717+G718</f>
        <v>0</v>
      </c>
      <c r="H716" s="144">
        <f>H717+H718</f>
        <v>0</v>
      </c>
      <c r="I716" s="142">
        <f>I717+I718</f>
        <v>0</v>
      </c>
      <c r="J716" s="142">
        <f>J719</f>
        <v>0</v>
      </c>
      <c r="K716" s="142">
        <f>IF(H716+J716=K717+K718+K719,H716+J716,"CHYBA")</f>
        <v>0</v>
      </c>
      <c r="L716" s="142">
        <f>L717+L718</f>
        <v>0</v>
      </c>
      <c r="M716" s="142">
        <f>M717+M718</f>
        <v>0</v>
      </c>
      <c r="N716" s="142">
        <f>N719</f>
        <v>0</v>
      </c>
      <c r="O716" s="142">
        <f>IF(L716+N716=O717+O718+O719,L716+N716,"CHYBA")</f>
        <v>0</v>
      </c>
      <c r="P716" s="142">
        <f>P717+P718</f>
        <v>0</v>
      </c>
      <c r="Q716" s="142">
        <f>Q717+Q718</f>
        <v>0</v>
      </c>
      <c r="R716" s="142">
        <f>R719</f>
        <v>0</v>
      </c>
      <c r="S716" s="143">
        <f>IF(P716+R716=S717+S718+S719,P716+R716,"CHYBA")</f>
        <v>0</v>
      </c>
    </row>
    <row r="717" spans="1:19" ht="18.75" customHeight="1" hidden="1">
      <c r="A717" s="153" t="s">
        <v>37</v>
      </c>
      <c r="B717" s="139" t="s">
        <v>36</v>
      </c>
      <c r="C717" s="140">
        <f>IF(E717+G717=0,0,ROUND((P717-Q717)/(G717+E717)/12,0))</f>
        <v>0</v>
      </c>
      <c r="D717" s="154">
        <f>IF(F717=0,0,ROUND(Q717/F717,0))</f>
        <v>0</v>
      </c>
      <c r="E717" s="159"/>
      <c r="F717" s="160"/>
      <c r="G717" s="161"/>
      <c r="H717" s="162"/>
      <c r="I717" s="160"/>
      <c r="J717" s="142" t="s">
        <v>36</v>
      </c>
      <c r="K717" s="142">
        <f>H717</f>
        <v>0</v>
      </c>
      <c r="L717" s="160"/>
      <c r="M717" s="160"/>
      <c r="N717" s="142" t="s">
        <v>36</v>
      </c>
      <c r="O717" s="142">
        <f>L717</f>
        <v>0</v>
      </c>
      <c r="P717" s="142">
        <f>H717+L717</f>
        <v>0</v>
      </c>
      <c r="Q717" s="142">
        <f>I717+M717</f>
        <v>0</v>
      </c>
      <c r="R717" s="142" t="s">
        <v>36</v>
      </c>
      <c r="S717" s="143">
        <f>P717</f>
        <v>0</v>
      </c>
    </row>
    <row r="718" spans="1:19" ht="18.75" customHeight="1" hidden="1">
      <c r="A718" s="153" t="s">
        <v>38</v>
      </c>
      <c r="B718" s="139" t="s">
        <v>36</v>
      </c>
      <c r="C718" s="140">
        <f>IF(E718+G718=0,0,ROUND((P718-Q718)/(G718+E718)/12,0))</f>
        <v>0</v>
      </c>
      <c r="D718" s="154">
        <f>IF(F718=0,0,ROUND(Q718/F718,0))</f>
        <v>0</v>
      </c>
      <c r="E718" s="159"/>
      <c r="F718" s="160"/>
      <c r="G718" s="161"/>
      <c r="H718" s="162"/>
      <c r="I718" s="160"/>
      <c r="J718" s="142" t="s">
        <v>36</v>
      </c>
      <c r="K718" s="142">
        <f>H718</f>
        <v>0</v>
      </c>
      <c r="L718" s="160"/>
      <c r="M718" s="160"/>
      <c r="N718" s="142" t="s">
        <v>36</v>
      </c>
      <c r="O718" s="142">
        <f>L718</f>
        <v>0</v>
      </c>
      <c r="P718" s="142">
        <f>H718+L718</f>
        <v>0</v>
      </c>
      <c r="Q718" s="142">
        <f>I718+M718</f>
        <v>0</v>
      </c>
      <c r="R718" s="142" t="s">
        <v>36</v>
      </c>
      <c r="S718" s="143">
        <f>P718</f>
        <v>0</v>
      </c>
    </row>
    <row r="719" spans="1:19" ht="18.75" customHeight="1" hidden="1">
      <c r="A719" s="153" t="s">
        <v>39</v>
      </c>
      <c r="B719" s="139" t="s">
        <v>36</v>
      </c>
      <c r="C719" s="140" t="s">
        <v>36</v>
      </c>
      <c r="D719" s="154" t="s">
        <v>36</v>
      </c>
      <c r="E719" s="141" t="s">
        <v>36</v>
      </c>
      <c r="F719" s="142" t="s">
        <v>36</v>
      </c>
      <c r="G719" s="143" t="s">
        <v>36</v>
      </c>
      <c r="H719" s="144" t="s">
        <v>36</v>
      </c>
      <c r="I719" s="142" t="s">
        <v>36</v>
      </c>
      <c r="J719" s="160"/>
      <c r="K719" s="142">
        <f>J719</f>
        <v>0</v>
      </c>
      <c r="L719" s="142" t="s">
        <v>36</v>
      </c>
      <c r="M719" s="142" t="s">
        <v>36</v>
      </c>
      <c r="N719" s="160"/>
      <c r="O719" s="142">
        <f>N719</f>
        <v>0</v>
      </c>
      <c r="P719" s="142" t="s">
        <v>36</v>
      </c>
      <c r="Q719" s="142" t="s">
        <v>36</v>
      </c>
      <c r="R719" s="142">
        <f>J719+N719</f>
        <v>0</v>
      </c>
      <c r="S719" s="143">
        <f>R719</f>
        <v>0</v>
      </c>
    </row>
    <row r="720" spans="1:19" ht="18.75" customHeight="1" hidden="1">
      <c r="A720" s="155" t="s">
        <v>78</v>
      </c>
      <c r="B720" s="156"/>
      <c r="C720" s="140">
        <f>IF(E720+G720=0,0,ROUND((P720-Q720)/(G720+E720)/12,0))</f>
        <v>0</v>
      </c>
      <c r="D720" s="154">
        <f>IF(F720=0,0,ROUND(Q720/F720,0))</f>
        <v>0</v>
      </c>
      <c r="E720" s="141">
        <f>E721+E722</f>
        <v>0</v>
      </c>
      <c r="F720" s="142">
        <f>F721+F722</f>
        <v>0</v>
      </c>
      <c r="G720" s="143">
        <f>G721+G722</f>
        <v>0</v>
      </c>
      <c r="H720" s="144">
        <f>H721+H722</f>
        <v>0</v>
      </c>
      <c r="I720" s="142">
        <f>I721+I722</f>
        <v>0</v>
      </c>
      <c r="J720" s="142">
        <f>J723</f>
        <v>0</v>
      </c>
      <c r="K720" s="142">
        <f>IF(H720+J720=K721+K722+K723,H720+J720,"CHYBA")</f>
        <v>0</v>
      </c>
      <c r="L720" s="142">
        <f>L721+L722</f>
        <v>0</v>
      </c>
      <c r="M720" s="142">
        <f>M721+M722</f>
        <v>0</v>
      </c>
      <c r="N720" s="142">
        <f>N723</f>
        <v>0</v>
      </c>
      <c r="O720" s="142">
        <f>IF(L720+N720=O721+O722+O723,L720+N720,"CHYBA")</f>
        <v>0</v>
      </c>
      <c r="P720" s="142">
        <f>P721+P722</f>
        <v>0</v>
      </c>
      <c r="Q720" s="142">
        <f>Q721+Q722</f>
        <v>0</v>
      </c>
      <c r="R720" s="142">
        <f>R723</f>
        <v>0</v>
      </c>
      <c r="S720" s="143">
        <f>IF(P720+R720=S721+S722+S723,P720+R720,"CHYBA")</f>
        <v>0</v>
      </c>
    </row>
    <row r="721" spans="1:19" ht="18.75" customHeight="1" hidden="1">
      <c r="A721" s="153" t="s">
        <v>37</v>
      </c>
      <c r="B721" s="139" t="s">
        <v>36</v>
      </c>
      <c r="C721" s="140">
        <f>IF(E721+G721=0,0,ROUND((P721-Q721)/(G721+E721)/12,0))</f>
        <v>0</v>
      </c>
      <c r="D721" s="154">
        <f>IF(F721=0,0,ROUND(Q721/F721,0))</f>
        <v>0</v>
      </c>
      <c r="E721" s="159"/>
      <c r="F721" s="160"/>
      <c r="G721" s="161"/>
      <c r="H721" s="162"/>
      <c r="I721" s="160"/>
      <c r="J721" s="142" t="s">
        <v>36</v>
      </c>
      <c r="K721" s="142">
        <f>H721</f>
        <v>0</v>
      </c>
      <c r="L721" s="160"/>
      <c r="M721" s="160"/>
      <c r="N721" s="142" t="s">
        <v>36</v>
      </c>
      <c r="O721" s="142">
        <f>L721</f>
        <v>0</v>
      </c>
      <c r="P721" s="142">
        <f>H721+L721</f>
        <v>0</v>
      </c>
      <c r="Q721" s="142">
        <f>I721+M721</f>
        <v>0</v>
      </c>
      <c r="R721" s="142" t="s">
        <v>36</v>
      </c>
      <c r="S721" s="143">
        <f>P721</f>
        <v>0</v>
      </c>
    </row>
    <row r="722" spans="1:19" ht="18.75" customHeight="1" hidden="1">
      <c r="A722" s="153" t="s">
        <v>38</v>
      </c>
      <c r="B722" s="139" t="s">
        <v>36</v>
      </c>
      <c r="C722" s="140">
        <f>IF(E722+G722=0,0,ROUND((P722-Q722)/(G722+E722)/12,0))</f>
        <v>0</v>
      </c>
      <c r="D722" s="154">
        <f>IF(F722=0,0,ROUND(Q722/F722,0))</f>
        <v>0</v>
      </c>
      <c r="E722" s="159"/>
      <c r="F722" s="160"/>
      <c r="G722" s="161"/>
      <c r="H722" s="162"/>
      <c r="I722" s="160"/>
      <c r="J722" s="142" t="s">
        <v>36</v>
      </c>
      <c r="K722" s="142">
        <f>H722</f>
        <v>0</v>
      </c>
      <c r="L722" s="160"/>
      <c r="M722" s="160"/>
      <c r="N722" s="142" t="s">
        <v>36</v>
      </c>
      <c r="O722" s="142">
        <f>L722</f>
        <v>0</v>
      </c>
      <c r="P722" s="142">
        <f>H722+L722</f>
        <v>0</v>
      </c>
      <c r="Q722" s="142">
        <f>I722+M722</f>
        <v>0</v>
      </c>
      <c r="R722" s="142" t="s">
        <v>36</v>
      </c>
      <c r="S722" s="143">
        <f>P722</f>
        <v>0</v>
      </c>
    </row>
    <row r="723" spans="1:19" ht="18.75" customHeight="1" hidden="1">
      <c r="A723" s="171" t="s">
        <v>39</v>
      </c>
      <c r="B723" s="172" t="s">
        <v>36</v>
      </c>
      <c r="C723" s="173" t="s">
        <v>36</v>
      </c>
      <c r="D723" s="197" t="s">
        <v>36</v>
      </c>
      <c r="E723" s="174" t="s">
        <v>36</v>
      </c>
      <c r="F723" s="175" t="s">
        <v>36</v>
      </c>
      <c r="G723" s="176" t="s">
        <v>36</v>
      </c>
      <c r="H723" s="177" t="s">
        <v>36</v>
      </c>
      <c r="I723" s="175" t="s">
        <v>36</v>
      </c>
      <c r="J723" s="178"/>
      <c r="K723" s="175">
        <f>J723</f>
        <v>0</v>
      </c>
      <c r="L723" s="175" t="s">
        <v>36</v>
      </c>
      <c r="M723" s="175" t="s">
        <v>36</v>
      </c>
      <c r="N723" s="178"/>
      <c r="O723" s="175">
        <f>N723</f>
        <v>0</v>
      </c>
      <c r="P723" s="175" t="s">
        <v>36</v>
      </c>
      <c r="Q723" s="175" t="s">
        <v>36</v>
      </c>
      <c r="R723" s="175">
        <f>J723+N723</f>
        <v>0</v>
      </c>
      <c r="S723" s="176">
        <f>R723</f>
        <v>0</v>
      </c>
    </row>
    <row r="724" spans="1:19" ht="18.75" customHeight="1" hidden="1">
      <c r="A724" s="179" t="s">
        <v>46</v>
      </c>
      <c r="B724" s="180" t="s">
        <v>36</v>
      </c>
      <c r="C724" s="165">
        <f>IF(E724+G724=0,0,ROUND((P724-Q724)/(G724+E724)/12,0))</f>
        <v>0</v>
      </c>
      <c r="D724" s="196">
        <f>IF(F724=0,0,ROUND(Q724/F724,0))</f>
        <v>0</v>
      </c>
      <c r="E724" s="182">
        <f>E725+E726</f>
        <v>0</v>
      </c>
      <c r="F724" s="183">
        <f>F725+F726</f>
        <v>0</v>
      </c>
      <c r="G724" s="184">
        <f>G725+G726</f>
        <v>0</v>
      </c>
      <c r="H724" s="185">
        <f>H725+H726</f>
        <v>0</v>
      </c>
      <c r="I724" s="183">
        <f>I725+I726</f>
        <v>0</v>
      </c>
      <c r="J724" s="183">
        <f>J727</f>
        <v>0</v>
      </c>
      <c r="K724" s="183">
        <f>IF(H724+J724=K725+K726+K727,H724+J724,"CHYBA")</f>
        <v>0</v>
      </c>
      <c r="L724" s="183">
        <f>L725+L726</f>
        <v>0</v>
      </c>
      <c r="M724" s="183">
        <f>M725+M726</f>
        <v>0</v>
      </c>
      <c r="N724" s="183">
        <f>N727</f>
        <v>0</v>
      </c>
      <c r="O724" s="183">
        <f>IF(L724+N724=O725+O726+O727,L724+N724,"CHYBA")</f>
        <v>0</v>
      </c>
      <c r="P724" s="183">
        <f>P725+P726</f>
        <v>0</v>
      </c>
      <c r="Q724" s="183">
        <f>Q725+Q726</f>
        <v>0</v>
      </c>
      <c r="R724" s="183">
        <f>R727</f>
        <v>0</v>
      </c>
      <c r="S724" s="184">
        <f>IF(P724+R724=S725+S726+S727,P724+R724,"CHYBA")</f>
        <v>0</v>
      </c>
    </row>
    <row r="725" spans="1:19" ht="18.75" customHeight="1" hidden="1">
      <c r="A725" s="153" t="s">
        <v>37</v>
      </c>
      <c r="B725" s="139" t="s">
        <v>36</v>
      </c>
      <c r="C725" s="140">
        <f>IF(E725+G725=0,0,ROUND((P725-Q725)/(G725+E725)/12,0))</f>
        <v>0</v>
      </c>
      <c r="D725" s="154">
        <f>IF(F725=0,0,ROUND(Q725/F725,0))</f>
        <v>0</v>
      </c>
      <c r="E725" s="141">
        <f aca="true" t="shared" si="30" ref="E725:I726">E729+E733+E737+E741+E745+E749+E753</f>
        <v>0</v>
      </c>
      <c r="F725" s="142">
        <f t="shared" si="30"/>
        <v>0</v>
      </c>
      <c r="G725" s="143">
        <f t="shared" si="30"/>
        <v>0</v>
      </c>
      <c r="H725" s="144">
        <f t="shared" si="30"/>
        <v>0</v>
      </c>
      <c r="I725" s="142">
        <f t="shared" si="30"/>
        <v>0</v>
      </c>
      <c r="J725" s="142" t="s">
        <v>36</v>
      </c>
      <c r="K725" s="142">
        <f>H725</f>
        <v>0</v>
      </c>
      <c r="L725" s="142">
        <f>L729+L733+L737+L741+L745+L749+L753</f>
        <v>0</v>
      </c>
      <c r="M725" s="142">
        <f>M729+M733+M737+M741+M745+M749+M753</f>
        <v>0</v>
      </c>
      <c r="N725" s="142" t="s">
        <v>36</v>
      </c>
      <c r="O725" s="142">
        <f>L725</f>
        <v>0</v>
      </c>
      <c r="P725" s="142">
        <f>H725+L725</f>
        <v>0</v>
      </c>
      <c r="Q725" s="142">
        <f>I725+M725</f>
        <v>0</v>
      </c>
      <c r="R725" s="142" t="s">
        <v>36</v>
      </c>
      <c r="S725" s="143">
        <f>P725</f>
        <v>0</v>
      </c>
    </row>
    <row r="726" spans="1:19" ht="18.75" customHeight="1" hidden="1">
      <c r="A726" s="153" t="s">
        <v>38</v>
      </c>
      <c r="B726" s="139" t="s">
        <v>36</v>
      </c>
      <c r="C726" s="140">
        <f>IF(E726+G726=0,0,ROUND((P726-Q726)/(G726+E726)/12,0))</f>
        <v>0</v>
      </c>
      <c r="D726" s="154">
        <f>IF(F726=0,0,ROUND(Q726/F726,0))</f>
        <v>0</v>
      </c>
      <c r="E726" s="141">
        <f t="shared" si="30"/>
        <v>0</v>
      </c>
      <c r="F726" s="142">
        <f t="shared" si="30"/>
        <v>0</v>
      </c>
      <c r="G726" s="143">
        <f t="shared" si="30"/>
        <v>0</v>
      </c>
      <c r="H726" s="144">
        <f t="shared" si="30"/>
        <v>0</v>
      </c>
      <c r="I726" s="142">
        <f t="shared" si="30"/>
        <v>0</v>
      </c>
      <c r="J726" s="142" t="s">
        <v>36</v>
      </c>
      <c r="K726" s="142">
        <f>H726</f>
        <v>0</v>
      </c>
      <c r="L726" s="142">
        <f>L730+L734+L738+L742+L746+L750+L754</f>
        <v>0</v>
      </c>
      <c r="M726" s="142">
        <f>M730+M734+M738+M742+M746+M750+M754</f>
        <v>0</v>
      </c>
      <c r="N726" s="142" t="s">
        <v>36</v>
      </c>
      <c r="O726" s="142">
        <f>L726</f>
        <v>0</v>
      </c>
      <c r="P726" s="142">
        <f>H726+L726</f>
        <v>0</v>
      </c>
      <c r="Q726" s="142">
        <f>I726+M726</f>
        <v>0</v>
      </c>
      <c r="R726" s="142" t="s">
        <v>36</v>
      </c>
      <c r="S726" s="143">
        <f>P726</f>
        <v>0</v>
      </c>
    </row>
    <row r="727" spans="1:19" ht="18.75" customHeight="1" hidden="1">
      <c r="A727" s="153" t="s">
        <v>39</v>
      </c>
      <c r="B727" s="139" t="s">
        <v>36</v>
      </c>
      <c r="C727" s="140" t="s">
        <v>36</v>
      </c>
      <c r="D727" s="154" t="s">
        <v>36</v>
      </c>
      <c r="E727" s="141" t="s">
        <v>36</v>
      </c>
      <c r="F727" s="142" t="s">
        <v>36</v>
      </c>
      <c r="G727" s="143" t="s">
        <v>36</v>
      </c>
      <c r="H727" s="144" t="s">
        <v>36</v>
      </c>
      <c r="I727" s="142" t="s">
        <v>36</v>
      </c>
      <c r="J727" s="142">
        <f>J731+J735+J739+J743+J747+J751+J755</f>
        <v>0</v>
      </c>
      <c r="K727" s="142">
        <f>J727</f>
        <v>0</v>
      </c>
      <c r="L727" s="142" t="s">
        <v>36</v>
      </c>
      <c r="M727" s="142" t="s">
        <v>36</v>
      </c>
      <c r="N727" s="142">
        <f>N731+N735+N739+N743+N747+N751+N755</f>
        <v>0</v>
      </c>
      <c r="O727" s="142">
        <f>N727</f>
        <v>0</v>
      </c>
      <c r="P727" s="142" t="s">
        <v>36</v>
      </c>
      <c r="Q727" s="142" t="s">
        <v>36</v>
      </c>
      <c r="R727" s="142">
        <f>J727+N727</f>
        <v>0</v>
      </c>
      <c r="S727" s="143">
        <f>R727</f>
        <v>0</v>
      </c>
    </row>
    <row r="728" spans="1:19" ht="18.75" customHeight="1" hidden="1">
      <c r="A728" s="155" t="s">
        <v>78</v>
      </c>
      <c r="B728" s="156"/>
      <c r="C728" s="140">
        <f>IF(E728+G728=0,0,ROUND((P728-Q728)/(G728+E728)/12,0))</f>
        <v>0</v>
      </c>
      <c r="D728" s="154">
        <f>IF(F728=0,0,ROUND(Q728/F728,0))</f>
        <v>0</v>
      </c>
      <c r="E728" s="141">
        <f>E729+E730</f>
        <v>0</v>
      </c>
      <c r="F728" s="142">
        <f>F729+F730</f>
        <v>0</v>
      </c>
      <c r="G728" s="143">
        <f>G729+G730</f>
        <v>0</v>
      </c>
      <c r="H728" s="157">
        <f>H729+H730</f>
        <v>0</v>
      </c>
      <c r="I728" s="158">
        <f>I729+I730</f>
        <v>0</v>
      </c>
      <c r="J728" s="158">
        <f>J731</f>
        <v>0</v>
      </c>
      <c r="K728" s="158">
        <f>IF(H728+J728=K729+K730+K731,H728+J728,"CHYBA")</f>
        <v>0</v>
      </c>
      <c r="L728" s="142">
        <f>L729+L730</f>
        <v>0</v>
      </c>
      <c r="M728" s="142">
        <f>M729+M730</f>
        <v>0</v>
      </c>
      <c r="N728" s="142">
        <f>N731</f>
        <v>0</v>
      </c>
      <c r="O728" s="142">
        <f>IF(L728+N728=O729+O730+O731,L728+N728,"CHYBA")</f>
        <v>0</v>
      </c>
      <c r="P728" s="142">
        <f>P729+P730</f>
        <v>0</v>
      </c>
      <c r="Q728" s="142">
        <f>Q729+Q730</f>
        <v>0</v>
      </c>
      <c r="R728" s="142">
        <f>R731</f>
        <v>0</v>
      </c>
      <c r="S728" s="143">
        <f>IF(P728+R728=S729+S730+S731,P728+R728,"CHYBA")</f>
        <v>0</v>
      </c>
    </row>
    <row r="729" spans="1:19" ht="18.75" customHeight="1" hidden="1">
      <c r="A729" s="153" t="s">
        <v>37</v>
      </c>
      <c r="B729" s="139" t="s">
        <v>36</v>
      </c>
      <c r="C729" s="140">
        <f>IF(E729+G729=0,0,ROUND((P729-Q729)/(G729+E729)/12,0))</f>
        <v>0</v>
      </c>
      <c r="D729" s="154">
        <f>IF(F729=0,0,ROUND(Q729/F729,0))</f>
        <v>0</v>
      </c>
      <c r="E729" s="159"/>
      <c r="F729" s="160"/>
      <c r="G729" s="161"/>
      <c r="H729" s="162"/>
      <c r="I729" s="160"/>
      <c r="J729" s="158" t="s">
        <v>36</v>
      </c>
      <c r="K729" s="158">
        <f>H729</f>
        <v>0</v>
      </c>
      <c r="L729" s="160"/>
      <c r="M729" s="160"/>
      <c r="N729" s="142" t="s">
        <v>36</v>
      </c>
      <c r="O729" s="142">
        <f>L729</f>
        <v>0</v>
      </c>
      <c r="P729" s="142">
        <f>H729+L729</f>
        <v>0</v>
      </c>
      <c r="Q729" s="142">
        <f>I729+M729</f>
        <v>0</v>
      </c>
      <c r="R729" s="142" t="s">
        <v>36</v>
      </c>
      <c r="S729" s="143">
        <f>P729</f>
        <v>0</v>
      </c>
    </row>
    <row r="730" spans="1:19" ht="18.75" customHeight="1" hidden="1">
      <c r="A730" s="153" t="s">
        <v>38</v>
      </c>
      <c r="B730" s="139" t="s">
        <v>36</v>
      </c>
      <c r="C730" s="140">
        <f>IF(E730+G730=0,0,ROUND((P730-Q730)/(G730+E730)/12,0))</f>
        <v>0</v>
      </c>
      <c r="D730" s="154">
        <f>IF(F730=0,0,ROUND(Q730/F730,0))</f>
        <v>0</v>
      </c>
      <c r="E730" s="159"/>
      <c r="F730" s="160"/>
      <c r="G730" s="161"/>
      <c r="H730" s="162"/>
      <c r="I730" s="160"/>
      <c r="J730" s="158" t="s">
        <v>36</v>
      </c>
      <c r="K730" s="158">
        <f>H730</f>
        <v>0</v>
      </c>
      <c r="L730" s="160"/>
      <c r="M730" s="160"/>
      <c r="N730" s="142" t="s">
        <v>36</v>
      </c>
      <c r="O730" s="142">
        <f>L730</f>
        <v>0</v>
      </c>
      <c r="P730" s="142">
        <f>H730+L730</f>
        <v>0</v>
      </c>
      <c r="Q730" s="142">
        <f>I730+M730</f>
        <v>0</v>
      </c>
      <c r="R730" s="142" t="s">
        <v>36</v>
      </c>
      <c r="S730" s="143">
        <f>P730</f>
        <v>0</v>
      </c>
    </row>
    <row r="731" spans="1:19" ht="18.75" customHeight="1" hidden="1">
      <c r="A731" s="153" t="s">
        <v>39</v>
      </c>
      <c r="B731" s="139" t="s">
        <v>36</v>
      </c>
      <c r="C731" s="140" t="s">
        <v>36</v>
      </c>
      <c r="D731" s="154" t="s">
        <v>36</v>
      </c>
      <c r="E731" s="141" t="s">
        <v>36</v>
      </c>
      <c r="F731" s="142" t="s">
        <v>36</v>
      </c>
      <c r="G731" s="143" t="s">
        <v>36</v>
      </c>
      <c r="H731" s="144" t="s">
        <v>36</v>
      </c>
      <c r="I731" s="142" t="s">
        <v>36</v>
      </c>
      <c r="J731" s="160"/>
      <c r="K731" s="158">
        <f>J731</f>
        <v>0</v>
      </c>
      <c r="L731" s="142" t="s">
        <v>36</v>
      </c>
      <c r="M731" s="142" t="s">
        <v>36</v>
      </c>
      <c r="N731" s="160"/>
      <c r="O731" s="142">
        <f>N731</f>
        <v>0</v>
      </c>
      <c r="P731" s="142" t="s">
        <v>36</v>
      </c>
      <c r="Q731" s="142" t="s">
        <v>36</v>
      </c>
      <c r="R731" s="142">
        <f>J731+N731</f>
        <v>0</v>
      </c>
      <c r="S731" s="143">
        <f>R731</f>
        <v>0</v>
      </c>
    </row>
    <row r="732" spans="1:19" ht="18.75" customHeight="1" hidden="1">
      <c r="A732" s="155" t="s">
        <v>78</v>
      </c>
      <c r="B732" s="156"/>
      <c r="C732" s="140">
        <f>IF(E732+G732=0,0,ROUND((P732-Q732)/(G732+E732)/12,0))</f>
        <v>0</v>
      </c>
      <c r="D732" s="154">
        <f>IF(F732=0,0,ROUND(Q732/F732,0))</f>
        <v>0</v>
      </c>
      <c r="E732" s="141">
        <f>E733+E734</f>
        <v>0</v>
      </c>
      <c r="F732" s="142">
        <f>F733+F734</f>
        <v>0</v>
      </c>
      <c r="G732" s="143">
        <f>G733+G734</f>
        <v>0</v>
      </c>
      <c r="H732" s="144">
        <f>H733+H734</f>
        <v>0</v>
      </c>
      <c r="I732" s="142">
        <f>I733+I734</f>
        <v>0</v>
      </c>
      <c r="J732" s="142">
        <f>J735</f>
        <v>0</v>
      </c>
      <c r="K732" s="142">
        <f>IF(H732+J732=K733+K734+K735,H732+J732,"CHYBA")</f>
        <v>0</v>
      </c>
      <c r="L732" s="142">
        <f>L733+L734</f>
        <v>0</v>
      </c>
      <c r="M732" s="142">
        <f>M733+M734</f>
        <v>0</v>
      </c>
      <c r="N732" s="142">
        <f>N735</f>
        <v>0</v>
      </c>
      <c r="O732" s="142">
        <f>IF(L732+N732=O733+O734+O735,L732+N732,"CHYBA")</f>
        <v>0</v>
      </c>
      <c r="P732" s="142">
        <f>P733+P734</f>
        <v>0</v>
      </c>
      <c r="Q732" s="142">
        <f>Q733+Q734</f>
        <v>0</v>
      </c>
      <c r="R732" s="142">
        <f>R735</f>
        <v>0</v>
      </c>
      <c r="S732" s="143">
        <f>IF(P732+R732=S733+S734+S735,P732+R732,"CHYBA")</f>
        <v>0</v>
      </c>
    </row>
    <row r="733" spans="1:19" ht="18.75" customHeight="1" hidden="1">
      <c r="A733" s="153" t="s">
        <v>37</v>
      </c>
      <c r="B733" s="139" t="s">
        <v>36</v>
      </c>
      <c r="C733" s="140">
        <f>IF(E733+G733=0,0,ROUND((P733-Q733)/(G733+E733)/12,0))</f>
        <v>0</v>
      </c>
      <c r="D733" s="154">
        <f>IF(F733=0,0,ROUND(Q733/F733,0))</f>
        <v>0</v>
      </c>
      <c r="E733" s="159"/>
      <c r="F733" s="160"/>
      <c r="G733" s="161"/>
      <c r="H733" s="162"/>
      <c r="I733" s="160"/>
      <c r="J733" s="142" t="s">
        <v>36</v>
      </c>
      <c r="K733" s="142">
        <f>H733</f>
        <v>0</v>
      </c>
      <c r="L733" s="160"/>
      <c r="M733" s="160"/>
      <c r="N733" s="142" t="s">
        <v>36</v>
      </c>
      <c r="O733" s="142">
        <f>L733</f>
        <v>0</v>
      </c>
      <c r="P733" s="142">
        <f>H733+L733</f>
        <v>0</v>
      </c>
      <c r="Q733" s="142">
        <f>I733+M733</f>
        <v>0</v>
      </c>
      <c r="R733" s="142" t="s">
        <v>36</v>
      </c>
      <c r="S733" s="143">
        <f>P733</f>
        <v>0</v>
      </c>
    </row>
    <row r="734" spans="1:19" ht="18.75" customHeight="1" hidden="1">
      <c r="A734" s="153" t="s">
        <v>38</v>
      </c>
      <c r="B734" s="139" t="s">
        <v>36</v>
      </c>
      <c r="C734" s="140">
        <f>IF(E734+G734=0,0,ROUND((P734-Q734)/(G734+E734)/12,0))</f>
        <v>0</v>
      </c>
      <c r="D734" s="154">
        <f>IF(F734=0,0,ROUND(Q734/F734,0))</f>
        <v>0</v>
      </c>
      <c r="E734" s="159"/>
      <c r="F734" s="160"/>
      <c r="G734" s="161"/>
      <c r="H734" s="162"/>
      <c r="I734" s="160"/>
      <c r="J734" s="142" t="s">
        <v>36</v>
      </c>
      <c r="K734" s="142">
        <f>H734</f>
        <v>0</v>
      </c>
      <c r="L734" s="160"/>
      <c r="M734" s="160"/>
      <c r="N734" s="142" t="s">
        <v>36</v>
      </c>
      <c r="O734" s="142">
        <f>L734</f>
        <v>0</v>
      </c>
      <c r="P734" s="142">
        <f>H734+L734</f>
        <v>0</v>
      </c>
      <c r="Q734" s="142">
        <f>I734+M734</f>
        <v>0</v>
      </c>
      <c r="R734" s="142" t="s">
        <v>36</v>
      </c>
      <c r="S734" s="143">
        <f>P734</f>
        <v>0</v>
      </c>
    </row>
    <row r="735" spans="1:19" ht="18.75" customHeight="1" hidden="1">
      <c r="A735" s="153" t="s">
        <v>39</v>
      </c>
      <c r="B735" s="139" t="s">
        <v>36</v>
      </c>
      <c r="C735" s="140" t="s">
        <v>36</v>
      </c>
      <c r="D735" s="154" t="s">
        <v>36</v>
      </c>
      <c r="E735" s="141" t="s">
        <v>36</v>
      </c>
      <c r="F735" s="142" t="s">
        <v>36</v>
      </c>
      <c r="G735" s="143" t="s">
        <v>36</v>
      </c>
      <c r="H735" s="144" t="s">
        <v>36</v>
      </c>
      <c r="I735" s="142" t="s">
        <v>36</v>
      </c>
      <c r="J735" s="160"/>
      <c r="K735" s="142">
        <f>J735</f>
        <v>0</v>
      </c>
      <c r="L735" s="142" t="s">
        <v>36</v>
      </c>
      <c r="M735" s="142" t="s">
        <v>36</v>
      </c>
      <c r="N735" s="160"/>
      <c r="O735" s="142">
        <f>N735</f>
        <v>0</v>
      </c>
      <c r="P735" s="142" t="s">
        <v>36</v>
      </c>
      <c r="Q735" s="142" t="s">
        <v>36</v>
      </c>
      <c r="R735" s="142">
        <f>J735+N735</f>
        <v>0</v>
      </c>
      <c r="S735" s="143">
        <f>R735</f>
        <v>0</v>
      </c>
    </row>
    <row r="736" spans="1:19" ht="18.75" customHeight="1" hidden="1">
      <c r="A736" s="155" t="s">
        <v>78</v>
      </c>
      <c r="B736" s="156"/>
      <c r="C736" s="140">
        <f>IF(E736+G736=0,0,ROUND((P736-Q736)/(G736+E736)/12,0))</f>
        <v>0</v>
      </c>
      <c r="D736" s="154">
        <f>IF(F736=0,0,ROUND(Q736/F736,0))</f>
        <v>0</v>
      </c>
      <c r="E736" s="141">
        <f>E737+E738</f>
        <v>0</v>
      </c>
      <c r="F736" s="142">
        <f>F737+F738</f>
        <v>0</v>
      </c>
      <c r="G736" s="143">
        <f>G737+G738</f>
        <v>0</v>
      </c>
      <c r="H736" s="144">
        <f>H737+H738</f>
        <v>0</v>
      </c>
      <c r="I736" s="142">
        <f>I737+I738</f>
        <v>0</v>
      </c>
      <c r="J736" s="142">
        <f>J739</f>
        <v>0</v>
      </c>
      <c r="K736" s="142">
        <f>IF(H736+J736=K737+K738+K739,H736+J736,"CHYBA")</f>
        <v>0</v>
      </c>
      <c r="L736" s="142">
        <f>L737+L738</f>
        <v>0</v>
      </c>
      <c r="M736" s="142">
        <f>M737+M738</f>
        <v>0</v>
      </c>
      <c r="N736" s="142">
        <f>N739</f>
        <v>0</v>
      </c>
      <c r="O736" s="142">
        <f>IF(L736+N736=O737+O738+O739,L736+N736,"CHYBA")</f>
        <v>0</v>
      </c>
      <c r="P736" s="142">
        <f>P737+P738</f>
        <v>0</v>
      </c>
      <c r="Q736" s="142">
        <f>Q737+Q738</f>
        <v>0</v>
      </c>
      <c r="R736" s="142">
        <f>R739</f>
        <v>0</v>
      </c>
      <c r="S736" s="143">
        <f>IF(P736+R736=S737+S738+S739,P736+R736,"CHYBA")</f>
        <v>0</v>
      </c>
    </row>
    <row r="737" spans="1:19" ht="18.75" customHeight="1" hidden="1">
      <c r="A737" s="153" t="s">
        <v>37</v>
      </c>
      <c r="B737" s="139" t="s">
        <v>36</v>
      </c>
      <c r="C737" s="140">
        <f>IF(E737+G737=0,0,ROUND((P737-Q737)/(G737+E737)/12,0))</f>
        <v>0</v>
      </c>
      <c r="D737" s="154">
        <f>IF(F737=0,0,ROUND(Q737/F737,0))</f>
        <v>0</v>
      </c>
      <c r="E737" s="159"/>
      <c r="F737" s="160"/>
      <c r="G737" s="161"/>
      <c r="H737" s="162"/>
      <c r="I737" s="160"/>
      <c r="J737" s="142" t="s">
        <v>36</v>
      </c>
      <c r="K737" s="142">
        <f>H737</f>
        <v>0</v>
      </c>
      <c r="L737" s="160"/>
      <c r="M737" s="160"/>
      <c r="N737" s="142" t="s">
        <v>36</v>
      </c>
      <c r="O737" s="142">
        <f>L737</f>
        <v>0</v>
      </c>
      <c r="P737" s="142">
        <f>H737+L737</f>
        <v>0</v>
      </c>
      <c r="Q737" s="142">
        <f>I737+M737</f>
        <v>0</v>
      </c>
      <c r="R737" s="142" t="s">
        <v>36</v>
      </c>
      <c r="S737" s="143">
        <f>P737</f>
        <v>0</v>
      </c>
    </row>
    <row r="738" spans="1:19" ht="18.75" customHeight="1" hidden="1">
      <c r="A738" s="153" t="s">
        <v>38</v>
      </c>
      <c r="B738" s="139" t="s">
        <v>36</v>
      </c>
      <c r="C738" s="140">
        <f>IF(E738+G738=0,0,ROUND((P738-Q738)/(G738+E738)/12,0))</f>
        <v>0</v>
      </c>
      <c r="D738" s="154">
        <f>IF(F738=0,0,ROUND(Q738/F738,0))</f>
        <v>0</v>
      </c>
      <c r="E738" s="159"/>
      <c r="F738" s="160"/>
      <c r="G738" s="161"/>
      <c r="H738" s="162"/>
      <c r="I738" s="160"/>
      <c r="J738" s="142" t="s">
        <v>36</v>
      </c>
      <c r="K738" s="142">
        <f>H738</f>
        <v>0</v>
      </c>
      <c r="L738" s="160"/>
      <c r="M738" s="160"/>
      <c r="N738" s="142" t="s">
        <v>36</v>
      </c>
      <c r="O738" s="142">
        <f>L738</f>
        <v>0</v>
      </c>
      <c r="P738" s="142">
        <f>H738+L738</f>
        <v>0</v>
      </c>
      <c r="Q738" s="142">
        <f>I738+M738</f>
        <v>0</v>
      </c>
      <c r="R738" s="142" t="s">
        <v>36</v>
      </c>
      <c r="S738" s="143">
        <f>P738</f>
        <v>0</v>
      </c>
    </row>
    <row r="739" spans="1:19" ht="18.75" customHeight="1" hidden="1">
      <c r="A739" s="153" t="s">
        <v>39</v>
      </c>
      <c r="B739" s="139" t="s">
        <v>36</v>
      </c>
      <c r="C739" s="140" t="s">
        <v>36</v>
      </c>
      <c r="D739" s="154" t="s">
        <v>36</v>
      </c>
      <c r="E739" s="141" t="s">
        <v>36</v>
      </c>
      <c r="F739" s="142" t="s">
        <v>36</v>
      </c>
      <c r="G739" s="143" t="s">
        <v>36</v>
      </c>
      <c r="H739" s="144" t="s">
        <v>36</v>
      </c>
      <c r="I739" s="142" t="s">
        <v>36</v>
      </c>
      <c r="J739" s="160"/>
      <c r="K739" s="142">
        <f>J739</f>
        <v>0</v>
      </c>
      <c r="L739" s="142" t="s">
        <v>36</v>
      </c>
      <c r="M739" s="142" t="s">
        <v>36</v>
      </c>
      <c r="N739" s="160"/>
      <c r="O739" s="142">
        <f>N739</f>
        <v>0</v>
      </c>
      <c r="P739" s="142" t="s">
        <v>36</v>
      </c>
      <c r="Q739" s="142" t="s">
        <v>36</v>
      </c>
      <c r="R739" s="142">
        <f>J739+N739</f>
        <v>0</v>
      </c>
      <c r="S739" s="143">
        <f>R739</f>
        <v>0</v>
      </c>
    </row>
    <row r="740" spans="1:19" ht="18.75" customHeight="1" hidden="1">
      <c r="A740" s="155" t="s">
        <v>78</v>
      </c>
      <c r="B740" s="156"/>
      <c r="C740" s="140">
        <f>IF(E740+G740=0,0,ROUND((P740-Q740)/(G740+E740)/12,0))</f>
        <v>0</v>
      </c>
      <c r="D740" s="154">
        <f>IF(F740=0,0,ROUND(Q740/F740,0))</f>
        <v>0</v>
      </c>
      <c r="E740" s="141">
        <f>E741+E742</f>
        <v>0</v>
      </c>
      <c r="F740" s="142">
        <f>F741+F742</f>
        <v>0</v>
      </c>
      <c r="G740" s="143">
        <f>G741+G742</f>
        <v>0</v>
      </c>
      <c r="H740" s="144">
        <f>H741+H742</f>
        <v>0</v>
      </c>
      <c r="I740" s="142">
        <f>I741+I742</f>
        <v>0</v>
      </c>
      <c r="J740" s="142">
        <f>J743</f>
        <v>0</v>
      </c>
      <c r="K740" s="142">
        <f>IF(H740+J740=K741+K742+K743,H740+J740,"CHYBA")</f>
        <v>0</v>
      </c>
      <c r="L740" s="142">
        <f>L741+L742</f>
        <v>0</v>
      </c>
      <c r="M740" s="142">
        <f>M741+M742</f>
        <v>0</v>
      </c>
      <c r="N740" s="142">
        <f>N743</f>
        <v>0</v>
      </c>
      <c r="O740" s="142">
        <f>IF(L740+N740=O741+O742+O743,L740+N740,"CHYBA")</f>
        <v>0</v>
      </c>
      <c r="P740" s="142">
        <f>P741+P742</f>
        <v>0</v>
      </c>
      <c r="Q740" s="142">
        <f>Q741+Q742</f>
        <v>0</v>
      </c>
      <c r="R740" s="142">
        <f>R743</f>
        <v>0</v>
      </c>
      <c r="S740" s="143">
        <f>IF(P740+R740=S741+S742+S743,P740+R740,"CHYBA")</f>
        <v>0</v>
      </c>
    </row>
    <row r="741" spans="1:19" ht="18.75" customHeight="1" hidden="1">
      <c r="A741" s="153" t="s">
        <v>37</v>
      </c>
      <c r="B741" s="139" t="s">
        <v>36</v>
      </c>
      <c r="C741" s="140">
        <f>IF(E741+G741=0,0,ROUND((P741-Q741)/(G741+E741)/12,0))</f>
        <v>0</v>
      </c>
      <c r="D741" s="154">
        <f>IF(F741=0,0,ROUND(Q741/F741,0))</f>
        <v>0</v>
      </c>
      <c r="E741" s="159"/>
      <c r="F741" s="160"/>
      <c r="G741" s="161"/>
      <c r="H741" s="162"/>
      <c r="I741" s="160"/>
      <c r="J741" s="142" t="s">
        <v>36</v>
      </c>
      <c r="K741" s="142">
        <f>H741</f>
        <v>0</v>
      </c>
      <c r="L741" s="160"/>
      <c r="M741" s="160"/>
      <c r="N741" s="142" t="s">
        <v>36</v>
      </c>
      <c r="O741" s="142">
        <f>L741</f>
        <v>0</v>
      </c>
      <c r="P741" s="142">
        <f>H741+L741</f>
        <v>0</v>
      </c>
      <c r="Q741" s="142">
        <f>I741+M741</f>
        <v>0</v>
      </c>
      <c r="R741" s="142" t="s">
        <v>36</v>
      </c>
      <c r="S741" s="143">
        <f>P741</f>
        <v>0</v>
      </c>
    </row>
    <row r="742" spans="1:19" ht="18.75" customHeight="1" hidden="1">
      <c r="A742" s="153" t="s">
        <v>38</v>
      </c>
      <c r="B742" s="139" t="s">
        <v>36</v>
      </c>
      <c r="C742" s="140">
        <f>IF(E742+G742=0,0,ROUND((P742-Q742)/(G742+E742)/12,0))</f>
        <v>0</v>
      </c>
      <c r="D742" s="154">
        <f>IF(F742=0,0,ROUND(Q742/F742,0))</f>
        <v>0</v>
      </c>
      <c r="E742" s="159"/>
      <c r="F742" s="160"/>
      <c r="G742" s="161"/>
      <c r="H742" s="162"/>
      <c r="I742" s="160"/>
      <c r="J742" s="142" t="s">
        <v>36</v>
      </c>
      <c r="K742" s="142">
        <f>H742</f>
        <v>0</v>
      </c>
      <c r="L742" s="160"/>
      <c r="M742" s="160"/>
      <c r="N742" s="142" t="s">
        <v>36</v>
      </c>
      <c r="O742" s="142">
        <f>L742</f>
        <v>0</v>
      </c>
      <c r="P742" s="142">
        <f>H742+L742</f>
        <v>0</v>
      </c>
      <c r="Q742" s="142">
        <f>I742+M742</f>
        <v>0</v>
      </c>
      <c r="R742" s="142" t="s">
        <v>36</v>
      </c>
      <c r="S742" s="143">
        <f>P742</f>
        <v>0</v>
      </c>
    </row>
    <row r="743" spans="1:19" ht="18.75" customHeight="1" hidden="1">
      <c r="A743" s="153" t="s">
        <v>39</v>
      </c>
      <c r="B743" s="139" t="s">
        <v>36</v>
      </c>
      <c r="C743" s="140" t="s">
        <v>36</v>
      </c>
      <c r="D743" s="154" t="s">
        <v>36</v>
      </c>
      <c r="E743" s="141" t="s">
        <v>36</v>
      </c>
      <c r="F743" s="142" t="s">
        <v>36</v>
      </c>
      <c r="G743" s="143" t="s">
        <v>36</v>
      </c>
      <c r="H743" s="144" t="s">
        <v>36</v>
      </c>
      <c r="I743" s="142" t="s">
        <v>36</v>
      </c>
      <c r="J743" s="160"/>
      <c r="K743" s="142">
        <f>J743</f>
        <v>0</v>
      </c>
      <c r="L743" s="142" t="s">
        <v>36</v>
      </c>
      <c r="M743" s="142" t="s">
        <v>36</v>
      </c>
      <c r="N743" s="160"/>
      <c r="O743" s="142">
        <f>N743</f>
        <v>0</v>
      </c>
      <c r="P743" s="142" t="s">
        <v>36</v>
      </c>
      <c r="Q743" s="142" t="s">
        <v>36</v>
      </c>
      <c r="R743" s="142">
        <f>J743+N743</f>
        <v>0</v>
      </c>
      <c r="S743" s="143">
        <f>R743</f>
        <v>0</v>
      </c>
    </row>
    <row r="744" spans="1:19" ht="18.75" customHeight="1" hidden="1">
      <c r="A744" s="155" t="s">
        <v>78</v>
      </c>
      <c r="B744" s="156"/>
      <c r="C744" s="140">
        <f>IF(E744+G744=0,0,ROUND((P744-Q744)/(G744+E744)/12,0))</f>
        <v>0</v>
      </c>
      <c r="D744" s="154">
        <f>IF(F744=0,0,ROUND(Q744/F744,0))</f>
        <v>0</v>
      </c>
      <c r="E744" s="141">
        <f>E745+E746</f>
        <v>0</v>
      </c>
      <c r="F744" s="142">
        <f>F745+F746</f>
        <v>0</v>
      </c>
      <c r="G744" s="143">
        <f>G745+G746</f>
        <v>0</v>
      </c>
      <c r="H744" s="144">
        <f>H745+H746</f>
        <v>0</v>
      </c>
      <c r="I744" s="142">
        <f>I745+I746</f>
        <v>0</v>
      </c>
      <c r="J744" s="142">
        <f>J747</f>
        <v>0</v>
      </c>
      <c r="K744" s="142">
        <f>IF(H744+J744=K745+K746+K747,H744+J744,"CHYBA")</f>
        <v>0</v>
      </c>
      <c r="L744" s="142">
        <f>L745+L746</f>
        <v>0</v>
      </c>
      <c r="M744" s="142">
        <f>M745+M746</f>
        <v>0</v>
      </c>
      <c r="N744" s="142">
        <f>N747</f>
        <v>0</v>
      </c>
      <c r="O744" s="142">
        <f>IF(L744+N744=O745+O746+O747,L744+N744,"CHYBA")</f>
        <v>0</v>
      </c>
      <c r="P744" s="142">
        <f>P745+P746</f>
        <v>0</v>
      </c>
      <c r="Q744" s="142">
        <f>Q745+Q746</f>
        <v>0</v>
      </c>
      <c r="R744" s="142">
        <f>R747</f>
        <v>0</v>
      </c>
      <c r="S744" s="143">
        <f>IF(P744+R744=S745+S746+S747,P744+R744,"CHYBA")</f>
        <v>0</v>
      </c>
    </row>
    <row r="745" spans="1:19" ht="18.75" customHeight="1" hidden="1">
      <c r="A745" s="153" t="s">
        <v>37</v>
      </c>
      <c r="B745" s="139" t="s">
        <v>36</v>
      </c>
      <c r="C745" s="140">
        <f>IF(E745+G745=0,0,ROUND((P745-Q745)/(G745+E745)/12,0))</f>
        <v>0</v>
      </c>
      <c r="D745" s="154">
        <f>IF(F745=0,0,ROUND(Q745/F745,0))</f>
        <v>0</v>
      </c>
      <c r="E745" s="159"/>
      <c r="F745" s="160"/>
      <c r="G745" s="161"/>
      <c r="H745" s="162"/>
      <c r="I745" s="160"/>
      <c r="J745" s="142" t="s">
        <v>36</v>
      </c>
      <c r="K745" s="142">
        <f>H745</f>
        <v>0</v>
      </c>
      <c r="L745" s="160"/>
      <c r="M745" s="160"/>
      <c r="N745" s="142" t="s">
        <v>36</v>
      </c>
      <c r="O745" s="142">
        <f>L745</f>
        <v>0</v>
      </c>
      <c r="P745" s="142">
        <f>H745+L745</f>
        <v>0</v>
      </c>
      <c r="Q745" s="142">
        <f>I745+M745</f>
        <v>0</v>
      </c>
      <c r="R745" s="142" t="s">
        <v>36</v>
      </c>
      <c r="S745" s="143">
        <f>P745</f>
        <v>0</v>
      </c>
    </row>
    <row r="746" spans="1:19" ht="18.75" customHeight="1" hidden="1">
      <c r="A746" s="153" t="s">
        <v>38</v>
      </c>
      <c r="B746" s="139" t="s">
        <v>36</v>
      </c>
      <c r="C746" s="140">
        <f>IF(E746+G746=0,0,ROUND((P746-Q746)/(G746+E746)/12,0))</f>
        <v>0</v>
      </c>
      <c r="D746" s="154">
        <f>IF(F746=0,0,ROUND(Q746/F746,0))</f>
        <v>0</v>
      </c>
      <c r="E746" s="159"/>
      <c r="F746" s="160"/>
      <c r="G746" s="161"/>
      <c r="H746" s="162"/>
      <c r="I746" s="160"/>
      <c r="J746" s="142" t="s">
        <v>36</v>
      </c>
      <c r="K746" s="142">
        <f>H746</f>
        <v>0</v>
      </c>
      <c r="L746" s="160"/>
      <c r="M746" s="160"/>
      <c r="N746" s="142" t="s">
        <v>36</v>
      </c>
      <c r="O746" s="142">
        <f>L746</f>
        <v>0</v>
      </c>
      <c r="P746" s="142">
        <f>H746+L746</f>
        <v>0</v>
      </c>
      <c r="Q746" s="142">
        <f>I746+M746</f>
        <v>0</v>
      </c>
      <c r="R746" s="142" t="s">
        <v>36</v>
      </c>
      <c r="S746" s="143">
        <f>P746</f>
        <v>0</v>
      </c>
    </row>
    <row r="747" spans="1:19" ht="18.75" customHeight="1" hidden="1">
      <c r="A747" s="153" t="s">
        <v>39</v>
      </c>
      <c r="B747" s="139" t="s">
        <v>36</v>
      </c>
      <c r="C747" s="140" t="s">
        <v>36</v>
      </c>
      <c r="D747" s="154" t="s">
        <v>36</v>
      </c>
      <c r="E747" s="141" t="s">
        <v>36</v>
      </c>
      <c r="F747" s="142" t="s">
        <v>36</v>
      </c>
      <c r="G747" s="143" t="s">
        <v>36</v>
      </c>
      <c r="H747" s="144" t="s">
        <v>36</v>
      </c>
      <c r="I747" s="142" t="s">
        <v>36</v>
      </c>
      <c r="J747" s="160"/>
      <c r="K747" s="142">
        <f>J747</f>
        <v>0</v>
      </c>
      <c r="L747" s="142" t="s">
        <v>36</v>
      </c>
      <c r="M747" s="142" t="s">
        <v>36</v>
      </c>
      <c r="N747" s="160"/>
      <c r="O747" s="142">
        <f>N747</f>
        <v>0</v>
      </c>
      <c r="P747" s="142" t="s">
        <v>36</v>
      </c>
      <c r="Q747" s="142" t="s">
        <v>36</v>
      </c>
      <c r="R747" s="142">
        <f>J747+N747</f>
        <v>0</v>
      </c>
      <c r="S747" s="143">
        <f>R747</f>
        <v>0</v>
      </c>
    </row>
    <row r="748" spans="1:19" ht="18.75" customHeight="1" hidden="1">
      <c r="A748" s="155" t="s">
        <v>78</v>
      </c>
      <c r="B748" s="156"/>
      <c r="C748" s="140">
        <f>IF(E748+G748=0,0,ROUND((P748-Q748)/(G748+E748)/12,0))</f>
        <v>0</v>
      </c>
      <c r="D748" s="154">
        <f>IF(F748=0,0,ROUND(Q748/F748,0))</f>
        <v>0</v>
      </c>
      <c r="E748" s="141">
        <f>E749+E750</f>
        <v>0</v>
      </c>
      <c r="F748" s="142">
        <f>F749+F750</f>
        <v>0</v>
      </c>
      <c r="G748" s="143">
        <f>G749+G750</f>
        <v>0</v>
      </c>
      <c r="H748" s="144">
        <f>H749+H750</f>
        <v>0</v>
      </c>
      <c r="I748" s="142">
        <f>I749+I750</f>
        <v>0</v>
      </c>
      <c r="J748" s="142">
        <f>J751</f>
        <v>0</v>
      </c>
      <c r="K748" s="142">
        <f>IF(H748+J748=K749+K750+K751,H748+J748,"CHYBA")</f>
        <v>0</v>
      </c>
      <c r="L748" s="142">
        <f>L749+L750</f>
        <v>0</v>
      </c>
      <c r="M748" s="142">
        <f>M749+M750</f>
        <v>0</v>
      </c>
      <c r="N748" s="142">
        <f>N751</f>
        <v>0</v>
      </c>
      <c r="O748" s="142">
        <f>IF(L748+N748=O749+O750+O751,L748+N748,"CHYBA")</f>
        <v>0</v>
      </c>
      <c r="P748" s="142">
        <f>P749+P750</f>
        <v>0</v>
      </c>
      <c r="Q748" s="142">
        <f>Q749+Q750</f>
        <v>0</v>
      </c>
      <c r="R748" s="142">
        <f>R751</f>
        <v>0</v>
      </c>
      <c r="S748" s="143">
        <f>IF(P748+R748=S749+S750+S751,P748+R748,"CHYBA")</f>
        <v>0</v>
      </c>
    </row>
    <row r="749" spans="1:19" ht="18.75" customHeight="1" hidden="1">
      <c r="A749" s="153" t="s">
        <v>37</v>
      </c>
      <c r="B749" s="139" t="s">
        <v>36</v>
      </c>
      <c r="C749" s="140">
        <f>IF(E749+G749=0,0,ROUND((P749-Q749)/(G749+E749)/12,0))</f>
        <v>0</v>
      </c>
      <c r="D749" s="154">
        <f>IF(F749=0,0,ROUND(Q749/F749,0))</f>
        <v>0</v>
      </c>
      <c r="E749" s="159"/>
      <c r="F749" s="160"/>
      <c r="G749" s="161"/>
      <c r="H749" s="162"/>
      <c r="I749" s="160"/>
      <c r="J749" s="142" t="s">
        <v>36</v>
      </c>
      <c r="K749" s="142">
        <f>H749</f>
        <v>0</v>
      </c>
      <c r="L749" s="160"/>
      <c r="M749" s="160"/>
      <c r="N749" s="142" t="s">
        <v>36</v>
      </c>
      <c r="O749" s="142">
        <f>L749</f>
        <v>0</v>
      </c>
      <c r="P749" s="142">
        <f>H749+L749</f>
        <v>0</v>
      </c>
      <c r="Q749" s="142">
        <f>I749+M749</f>
        <v>0</v>
      </c>
      <c r="R749" s="142" t="s">
        <v>36</v>
      </c>
      <c r="S749" s="143">
        <f>P749</f>
        <v>0</v>
      </c>
    </row>
    <row r="750" spans="1:19" ht="18.75" customHeight="1" hidden="1">
      <c r="A750" s="153" t="s">
        <v>38</v>
      </c>
      <c r="B750" s="139" t="s">
        <v>36</v>
      </c>
      <c r="C750" s="140">
        <f>IF(E750+G750=0,0,ROUND((P750-Q750)/(G750+E750)/12,0))</f>
        <v>0</v>
      </c>
      <c r="D750" s="154">
        <f>IF(F750=0,0,ROUND(Q750/F750,0))</f>
        <v>0</v>
      </c>
      <c r="E750" s="159"/>
      <c r="F750" s="160"/>
      <c r="G750" s="161"/>
      <c r="H750" s="162"/>
      <c r="I750" s="160"/>
      <c r="J750" s="142" t="s">
        <v>36</v>
      </c>
      <c r="K750" s="142">
        <f>H750</f>
        <v>0</v>
      </c>
      <c r="L750" s="160"/>
      <c r="M750" s="160"/>
      <c r="N750" s="142" t="s">
        <v>36</v>
      </c>
      <c r="O750" s="142">
        <f>L750</f>
        <v>0</v>
      </c>
      <c r="P750" s="142">
        <f>H750+L750</f>
        <v>0</v>
      </c>
      <c r="Q750" s="142">
        <f>I750+M750</f>
        <v>0</v>
      </c>
      <c r="R750" s="142" t="s">
        <v>36</v>
      </c>
      <c r="S750" s="143">
        <f>P750</f>
        <v>0</v>
      </c>
    </row>
    <row r="751" spans="1:19" ht="18.75" customHeight="1" hidden="1">
      <c r="A751" s="153" t="s">
        <v>39</v>
      </c>
      <c r="B751" s="139" t="s">
        <v>36</v>
      </c>
      <c r="C751" s="140" t="s">
        <v>36</v>
      </c>
      <c r="D751" s="154" t="s">
        <v>36</v>
      </c>
      <c r="E751" s="141" t="s">
        <v>36</v>
      </c>
      <c r="F751" s="142" t="s">
        <v>36</v>
      </c>
      <c r="G751" s="143" t="s">
        <v>36</v>
      </c>
      <c r="H751" s="144" t="s">
        <v>36</v>
      </c>
      <c r="I751" s="142" t="s">
        <v>36</v>
      </c>
      <c r="J751" s="160"/>
      <c r="K751" s="142">
        <f>J751</f>
        <v>0</v>
      </c>
      <c r="L751" s="142" t="s">
        <v>36</v>
      </c>
      <c r="M751" s="142" t="s">
        <v>36</v>
      </c>
      <c r="N751" s="160"/>
      <c r="O751" s="142">
        <f>N751</f>
        <v>0</v>
      </c>
      <c r="P751" s="142" t="s">
        <v>36</v>
      </c>
      <c r="Q751" s="142" t="s">
        <v>36</v>
      </c>
      <c r="R751" s="142">
        <f>J751+N751</f>
        <v>0</v>
      </c>
      <c r="S751" s="143">
        <f>R751</f>
        <v>0</v>
      </c>
    </row>
    <row r="752" spans="1:19" ht="18.75" customHeight="1" hidden="1">
      <c r="A752" s="155" t="s">
        <v>78</v>
      </c>
      <c r="B752" s="156"/>
      <c r="C752" s="140">
        <f>IF(E752+G752=0,0,ROUND((P752-Q752)/(G752+E752)/12,0))</f>
        <v>0</v>
      </c>
      <c r="D752" s="154">
        <f>IF(F752=0,0,ROUND(Q752/F752,0))</f>
        <v>0</v>
      </c>
      <c r="E752" s="141">
        <f>E753+E754</f>
        <v>0</v>
      </c>
      <c r="F752" s="142">
        <f>F753+F754</f>
        <v>0</v>
      </c>
      <c r="G752" s="143">
        <f>G753+G754</f>
        <v>0</v>
      </c>
      <c r="H752" s="144">
        <f>H753+H754</f>
        <v>0</v>
      </c>
      <c r="I752" s="142">
        <f>I753+I754</f>
        <v>0</v>
      </c>
      <c r="J752" s="142">
        <f>J755</f>
        <v>0</v>
      </c>
      <c r="K752" s="142">
        <f>IF(H752+J752=K753+K754+K755,H752+J752,"CHYBA")</f>
        <v>0</v>
      </c>
      <c r="L752" s="142">
        <f>L753+L754</f>
        <v>0</v>
      </c>
      <c r="M752" s="142">
        <f>M753+M754</f>
        <v>0</v>
      </c>
      <c r="N752" s="142">
        <f>N755</f>
        <v>0</v>
      </c>
      <c r="O752" s="142">
        <f>IF(L752+N752=O753+O754+O755,L752+N752,"CHYBA")</f>
        <v>0</v>
      </c>
      <c r="P752" s="142">
        <f>P753+P754</f>
        <v>0</v>
      </c>
      <c r="Q752" s="142">
        <f>Q753+Q754</f>
        <v>0</v>
      </c>
      <c r="R752" s="142">
        <f>R755</f>
        <v>0</v>
      </c>
      <c r="S752" s="143">
        <f>IF(P752+R752=S753+S754+S755,P752+R752,"CHYBA")</f>
        <v>0</v>
      </c>
    </row>
    <row r="753" spans="1:19" ht="18.75" customHeight="1" hidden="1">
      <c r="A753" s="153" t="s">
        <v>37</v>
      </c>
      <c r="B753" s="139" t="s">
        <v>36</v>
      </c>
      <c r="C753" s="140">
        <f>IF(E753+G753=0,0,ROUND((P753-Q753)/(G753+E753)/12,0))</f>
        <v>0</v>
      </c>
      <c r="D753" s="154">
        <f>IF(F753=0,0,ROUND(Q753/F753,0))</f>
        <v>0</v>
      </c>
      <c r="E753" s="159"/>
      <c r="F753" s="160"/>
      <c r="G753" s="161"/>
      <c r="H753" s="162"/>
      <c r="I753" s="160"/>
      <c r="J753" s="142" t="s">
        <v>36</v>
      </c>
      <c r="K753" s="142">
        <f>H753</f>
        <v>0</v>
      </c>
      <c r="L753" s="160"/>
      <c r="M753" s="160"/>
      <c r="N753" s="142" t="s">
        <v>36</v>
      </c>
      <c r="O753" s="142">
        <f>L753</f>
        <v>0</v>
      </c>
      <c r="P753" s="142">
        <f>H753+L753</f>
        <v>0</v>
      </c>
      <c r="Q753" s="142">
        <f>I753+M753</f>
        <v>0</v>
      </c>
      <c r="R753" s="142" t="s">
        <v>36</v>
      </c>
      <c r="S753" s="143">
        <f>P753</f>
        <v>0</v>
      </c>
    </row>
    <row r="754" spans="1:19" ht="18.75" customHeight="1" hidden="1">
      <c r="A754" s="153" t="s">
        <v>38</v>
      </c>
      <c r="B754" s="139" t="s">
        <v>36</v>
      </c>
      <c r="C754" s="140">
        <f>IF(E754+G754=0,0,ROUND((P754-Q754)/(G754+E754)/12,0))</f>
        <v>0</v>
      </c>
      <c r="D754" s="154">
        <f>IF(F754=0,0,ROUND(Q754/F754,0))</f>
        <v>0</v>
      </c>
      <c r="E754" s="159"/>
      <c r="F754" s="160"/>
      <c r="G754" s="161"/>
      <c r="H754" s="162"/>
      <c r="I754" s="160"/>
      <c r="J754" s="142" t="s">
        <v>36</v>
      </c>
      <c r="K754" s="142">
        <f>H754</f>
        <v>0</v>
      </c>
      <c r="L754" s="160"/>
      <c r="M754" s="160"/>
      <c r="N754" s="142" t="s">
        <v>36</v>
      </c>
      <c r="O754" s="142">
        <f>L754</f>
        <v>0</v>
      </c>
      <c r="P754" s="142">
        <f>H754+L754</f>
        <v>0</v>
      </c>
      <c r="Q754" s="142">
        <f>I754+M754</f>
        <v>0</v>
      </c>
      <c r="R754" s="142" t="s">
        <v>36</v>
      </c>
      <c r="S754" s="143">
        <f>P754</f>
        <v>0</v>
      </c>
    </row>
    <row r="755" spans="1:19" ht="18.75" customHeight="1" hidden="1">
      <c r="A755" s="171" t="s">
        <v>39</v>
      </c>
      <c r="B755" s="172" t="s">
        <v>36</v>
      </c>
      <c r="C755" s="173" t="s">
        <v>36</v>
      </c>
      <c r="D755" s="197" t="s">
        <v>36</v>
      </c>
      <c r="E755" s="174" t="s">
        <v>36</v>
      </c>
      <c r="F755" s="175" t="s">
        <v>36</v>
      </c>
      <c r="G755" s="176" t="s">
        <v>36</v>
      </c>
      <c r="H755" s="177" t="s">
        <v>36</v>
      </c>
      <c r="I755" s="175" t="s">
        <v>36</v>
      </c>
      <c r="J755" s="178"/>
      <c r="K755" s="175">
        <f>J755</f>
        <v>0</v>
      </c>
      <c r="L755" s="175" t="s">
        <v>36</v>
      </c>
      <c r="M755" s="175" t="s">
        <v>36</v>
      </c>
      <c r="N755" s="178"/>
      <c r="O755" s="175">
        <f>N755</f>
        <v>0</v>
      </c>
      <c r="P755" s="175" t="s">
        <v>36</v>
      </c>
      <c r="Q755" s="175" t="s">
        <v>36</v>
      </c>
      <c r="R755" s="175">
        <f>J755+N755</f>
        <v>0</v>
      </c>
      <c r="S755" s="176">
        <f>R755</f>
        <v>0</v>
      </c>
    </row>
    <row r="756" spans="1:19" ht="18.75" customHeight="1" hidden="1">
      <c r="A756" s="179" t="s">
        <v>46</v>
      </c>
      <c r="B756" s="180" t="s">
        <v>36</v>
      </c>
      <c r="C756" s="165">
        <f>IF(E756+G756=0,0,ROUND((P756-Q756)/(G756+E756)/12,0))</f>
        <v>0</v>
      </c>
      <c r="D756" s="196">
        <f>IF(F756=0,0,ROUND(Q756/F756,0))</f>
        <v>0</v>
      </c>
      <c r="E756" s="182">
        <f>E757+E758</f>
        <v>0</v>
      </c>
      <c r="F756" s="183">
        <f>F757+F758</f>
        <v>0</v>
      </c>
      <c r="G756" s="184">
        <f>G757+G758</f>
        <v>0</v>
      </c>
      <c r="H756" s="185">
        <f>H757+H758</f>
        <v>0</v>
      </c>
      <c r="I756" s="183">
        <f>I757+I758</f>
        <v>0</v>
      </c>
      <c r="J756" s="183">
        <f>J759</f>
        <v>0</v>
      </c>
      <c r="K756" s="183">
        <f>IF(H756+J756=K757+K758+K759,H756+J756,"CHYBA")</f>
        <v>0</v>
      </c>
      <c r="L756" s="183">
        <f>L757+L758</f>
        <v>0</v>
      </c>
      <c r="M756" s="183">
        <f>M757+M758</f>
        <v>0</v>
      </c>
      <c r="N756" s="183">
        <f>N759</f>
        <v>0</v>
      </c>
      <c r="O756" s="183">
        <f>IF(L756+N756=O757+O758+O759,L756+N756,"CHYBA")</f>
        <v>0</v>
      </c>
      <c r="P756" s="183">
        <f>P757+P758</f>
        <v>0</v>
      </c>
      <c r="Q756" s="183">
        <f>Q757+Q758</f>
        <v>0</v>
      </c>
      <c r="R756" s="183">
        <f>R759</f>
        <v>0</v>
      </c>
      <c r="S756" s="184">
        <f>IF(P756+R756=S757+S758+S759,P756+R756,"CHYBA")</f>
        <v>0</v>
      </c>
    </row>
    <row r="757" spans="1:19" ht="18.75" customHeight="1" hidden="1">
      <c r="A757" s="153" t="s">
        <v>37</v>
      </c>
      <c r="B757" s="139" t="s">
        <v>36</v>
      </c>
      <c r="C757" s="140">
        <f>IF(E757+G757=0,0,ROUND((P757-Q757)/(G757+E757)/12,0))</f>
        <v>0</v>
      </c>
      <c r="D757" s="154">
        <f>IF(F757=0,0,ROUND(Q757/F757,0))</f>
        <v>0</v>
      </c>
      <c r="E757" s="141">
        <f aca="true" t="shared" si="31" ref="E757:I758">E761+E765+E769+E773+E777+E781+E785</f>
        <v>0</v>
      </c>
      <c r="F757" s="142">
        <f t="shared" si="31"/>
        <v>0</v>
      </c>
      <c r="G757" s="143">
        <f t="shared" si="31"/>
        <v>0</v>
      </c>
      <c r="H757" s="144">
        <f t="shared" si="31"/>
        <v>0</v>
      </c>
      <c r="I757" s="142">
        <f t="shared" si="31"/>
        <v>0</v>
      </c>
      <c r="J757" s="142" t="s">
        <v>36</v>
      </c>
      <c r="K757" s="142">
        <f>H757</f>
        <v>0</v>
      </c>
      <c r="L757" s="142">
        <f>L761+L765+L769+L773+L777+L781+L785</f>
        <v>0</v>
      </c>
      <c r="M757" s="142">
        <f>M761+M765+M769+M773+M777+M781+M785</f>
        <v>0</v>
      </c>
      <c r="N757" s="142" t="s">
        <v>36</v>
      </c>
      <c r="O757" s="142">
        <f>L757</f>
        <v>0</v>
      </c>
      <c r="P757" s="142">
        <f>H757+L757</f>
        <v>0</v>
      </c>
      <c r="Q757" s="142">
        <f>I757+M757</f>
        <v>0</v>
      </c>
      <c r="R757" s="142" t="s">
        <v>36</v>
      </c>
      <c r="S757" s="143">
        <f>P757</f>
        <v>0</v>
      </c>
    </row>
    <row r="758" spans="1:19" ht="18.75" customHeight="1" hidden="1">
      <c r="A758" s="153" t="s">
        <v>38</v>
      </c>
      <c r="B758" s="139" t="s">
        <v>36</v>
      </c>
      <c r="C758" s="140">
        <f>IF(E758+G758=0,0,ROUND((P758-Q758)/(G758+E758)/12,0))</f>
        <v>0</v>
      </c>
      <c r="D758" s="154">
        <f>IF(F758=0,0,ROUND(Q758/F758,0))</f>
        <v>0</v>
      </c>
      <c r="E758" s="141">
        <f t="shared" si="31"/>
        <v>0</v>
      </c>
      <c r="F758" s="142">
        <f t="shared" si="31"/>
        <v>0</v>
      </c>
      <c r="G758" s="143">
        <f t="shared" si="31"/>
        <v>0</v>
      </c>
      <c r="H758" s="144">
        <f t="shared" si="31"/>
        <v>0</v>
      </c>
      <c r="I758" s="142">
        <f t="shared" si="31"/>
        <v>0</v>
      </c>
      <c r="J758" s="142" t="s">
        <v>36</v>
      </c>
      <c r="K758" s="142">
        <f>H758</f>
        <v>0</v>
      </c>
      <c r="L758" s="142">
        <f>L762+L766+L770+L774+L778+L782+L786</f>
        <v>0</v>
      </c>
      <c r="M758" s="142">
        <f>M762+M766+M770+M774+M778+M782+M786</f>
        <v>0</v>
      </c>
      <c r="N758" s="142" t="s">
        <v>36</v>
      </c>
      <c r="O758" s="142">
        <f>L758</f>
        <v>0</v>
      </c>
      <c r="P758" s="142">
        <f>H758+L758</f>
        <v>0</v>
      </c>
      <c r="Q758" s="142">
        <f>I758+M758</f>
        <v>0</v>
      </c>
      <c r="R758" s="142" t="s">
        <v>36</v>
      </c>
      <c r="S758" s="143">
        <f>P758</f>
        <v>0</v>
      </c>
    </row>
    <row r="759" spans="1:19" ht="18.75" customHeight="1" hidden="1">
      <c r="A759" s="153" t="s">
        <v>39</v>
      </c>
      <c r="B759" s="139" t="s">
        <v>36</v>
      </c>
      <c r="C759" s="140" t="s">
        <v>36</v>
      </c>
      <c r="D759" s="154" t="s">
        <v>36</v>
      </c>
      <c r="E759" s="141" t="s">
        <v>36</v>
      </c>
      <c r="F759" s="142" t="s">
        <v>36</v>
      </c>
      <c r="G759" s="143" t="s">
        <v>36</v>
      </c>
      <c r="H759" s="144" t="s">
        <v>36</v>
      </c>
      <c r="I759" s="142" t="s">
        <v>36</v>
      </c>
      <c r="J759" s="142">
        <f>J763+J767+J771+J775+J779+J783+J787</f>
        <v>0</v>
      </c>
      <c r="K759" s="142">
        <f>J759</f>
        <v>0</v>
      </c>
      <c r="L759" s="142" t="s">
        <v>36</v>
      </c>
      <c r="M759" s="142" t="s">
        <v>36</v>
      </c>
      <c r="N759" s="142">
        <f>N763+N767+N771+N775+N779+N783+N787</f>
        <v>0</v>
      </c>
      <c r="O759" s="142">
        <f>N759</f>
        <v>0</v>
      </c>
      <c r="P759" s="142" t="s">
        <v>36</v>
      </c>
      <c r="Q759" s="142" t="s">
        <v>36</v>
      </c>
      <c r="R759" s="142">
        <f>J759+N759</f>
        <v>0</v>
      </c>
      <c r="S759" s="143">
        <f>R759</f>
        <v>0</v>
      </c>
    </row>
    <row r="760" spans="1:19" ht="18.75" customHeight="1" hidden="1">
      <c r="A760" s="155" t="s">
        <v>78</v>
      </c>
      <c r="B760" s="156"/>
      <c r="C760" s="140">
        <f>IF(E760+G760=0,0,ROUND((P760-Q760)/(G760+E760)/12,0))</f>
        <v>0</v>
      </c>
      <c r="D760" s="154">
        <f>IF(F760=0,0,ROUND(Q760/F760,0))</f>
        <v>0</v>
      </c>
      <c r="E760" s="141">
        <f>E761+E762</f>
        <v>0</v>
      </c>
      <c r="F760" s="142">
        <f>F761+F762</f>
        <v>0</v>
      </c>
      <c r="G760" s="143">
        <f>G761+G762</f>
        <v>0</v>
      </c>
      <c r="H760" s="157">
        <f>H761+H762</f>
        <v>0</v>
      </c>
      <c r="I760" s="158">
        <f>I761+I762</f>
        <v>0</v>
      </c>
      <c r="J760" s="158">
        <f>J763</f>
        <v>0</v>
      </c>
      <c r="K760" s="158">
        <f>IF(H760+J760=K761+K762+K763,H760+J760,"CHYBA")</f>
        <v>0</v>
      </c>
      <c r="L760" s="142">
        <f>L761+L762</f>
        <v>0</v>
      </c>
      <c r="M760" s="142">
        <f>M761+M762</f>
        <v>0</v>
      </c>
      <c r="N760" s="142">
        <f>N763</f>
        <v>0</v>
      </c>
      <c r="O760" s="142">
        <f>IF(L760+N760=O761+O762+O763,L760+N760,"CHYBA")</f>
        <v>0</v>
      </c>
      <c r="P760" s="142">
        <f>P761+P762</f>
        <v>0</v>
      </c>
      <c r="Q760" s="142">
        <f>Q761+Q762</f>
        <v>0</v>
      </c>
      <c r="R760" s="142">
        <f>R763</f>
        <v>0</v>
      </c>
      <c r="S760" s="143">
        <f>IF(P760+R760=S761+S762+S763,P760+R760,"CHYBA")</f>
        <v>0</v>
      </c>
    </row>
    <row r="761" spans="1:19" ht="18.75" customHeight="1" hidden="1">
      <c r="A761" s="153" t="s">
        <v>37</v>
      </c>
      <c r="B761" s="139" t="s">
        <v>36</v>
      </c>
      <c r="C761" s="140">
        <f>IF(E761+G761=0,0,ROUND((P761-Q761)/(G761+E761)/12,0))</f>
        <v>0</v>
      </c>
      <c r="D761" s="154">
        <f>IF(F761=0,0,ROUND(Q761/F761,0))</f>
        <v>0</v>
      </c>
      <c r="E761" s="159"/>
      <c r="F761" s="160"/>
      <c r="G761" s="161"/>
      <c r="H761" s="162"/>
      <c r="I761" s="160"/>
      <c r="J761" s="158" t="s">
        <v>36</v>
      </c>
      <c r="K761" s="158">
        <f>H761</f>
        <v>0</v>
      </c>
      <c r="L761" s="160"/>
      <c r="M761" s="160"/>
      <c r="N761" s="142" t="s">
        <v>36</v>
      </c>
      <c r="O761" s="142">
        <f>L761</f>
        <v>0</v>
      </c>
      <c r="P761" s="142">
        <f>H761+L761</f>
        <v>0</v>
      </c>
      <c r="Q761" s="142">
        <f>I761+M761</f>
        <v>0</v>
      </c>
      <c r="R761" s="142" t="s">
        <v>36</v>
      </c>
      <c r="S761" s="143">
        <f>P761</f>
        <v>0</v>
      </c>
    </row>
    <row r="762" spans="1:19" ht="18.75" customHeight="1" hidden="1">
      <c r="A762" s="153" t="s">
        <v>38</v>
      </c>
      <c r="B762" s="139" t="s">
        <v>36</v>
      </c>
      <c r="C762" s="140">
        <f>IF(E762+G762=0,0,ROUND((P762-Q762)/(G762+E762)/12,0))</f>
        <v>0</v>
      </c>
      <c r="D762" s="154">
        <f>IF(F762=0,0,ROUND(Q762/F762,0))</f>
        <v>0</v>
      </c>
      <c r="E762" s="159"/>
      <c r="F762" s="160"/>
      <c r="G762" s="161"/>
      <c r="H762" s="162"/>
      <c r="I762" s="160"/>
      <c r="J762" s="158" t="s">
        <v>36</v>
      </c>
      <c r="K762" s="158">
        <f>H762</f>
        <v>0</v>
      </c>
      <c r="L762" s="160"/>
      <c r="M762" s="160"/>
      <c r="N762" s="142" t="s">
        <v>36</v>
      </c>
      <c r="O762" s="142">
        <f>L762</f>
        <v>0</v>
      </c>
      <c r="P762" s="142">
        <f>H762+L762</f>
        <v>0</v>
      </c>
      <c r="Q762" s="142">
        <f>I762+M762</f>
        <v>0</v>
      </c>
      <c r="R762" s="142" t="s">
        <v>36</v>
      </c>
      <c r="S762" s="143">
        <f>P762</f>
        <v>0</v>
      </c>
    </row>
    <row r="763" spans="1:19" ht="18.75" customHeight="1" hidden="1">
      <c r="A763" s="153" t="s">
        <v>39</v>
      </c>
      <c r="B763" s="139" t="s">
        <v>36</v>
      </c>
      <c r="C763" s="140" t="s">
        <v>36</v>
      </c>
      <c r="D763" s="154" t="s">
        <v>36</v>
      </c>
      <c r="E763" s="141" t="s">
        <v>36</v>
      </c>
      <c r="F763" s="142" t="s">
        <v>36</v>
      </c>
      <c r="G763" s="143" t="s">
        <v>36</v>
      </c>
      <c r="H763" s="144" t="s">
        <v>36</v>
      </c>
      <c r="I763" s="142" t="s">
        <v>36</v>
      </c>
      <c r="J763" s="160"/>
      <c r="K763" s="158">
        <f>J763</f>
        <v>0</v>
      </c>
      <c r="L763" s="142" t="s">
        <v>36</v>
      </c>
      <c r="M763" s="142" t="s">
        <v>36</v>
      </c>
      <c r="N763" s="160"/>
      <c r="O763" s="142">
        <f>N763</f>
        <v>0</v>
      </c>
      <c r="P763" s="142" t="s">
        <v>36</v>
      </c>
      <c r="Q763" s="142" t="s">
        <v>36</v>
      </c>
      <c r="R763" s="142">
        <f>J763+N763</f>
        <v>0</v>
      </c>
      <c r="S763" s="143">
        <f>R763</f>
        <v>0</v>
      </c>
    </row>
    <row r="764" spans="1:19" ht="18.75" customHeight="1" hidden="1">
      <c r="A764" s="155" t="s">
        <v>78</v>
      </c>
      <c r="B764" s="156"/>
      <c r="C764" s="140">
        <f>IF(E764+G764=0,0,ROUND((P764-Q764)/(G764+E764)/12,0))</f>
        <v>0</v>
      </c>
      <c r="D764" s="154">
        <f>IF(F764=0,0,ROUND(Q764/F764,0))</f>
        <v>0</v>
      </c>
      <c r="E764" s="141">
        <f>E765+E766</f>
        <v>0</v>
      </c>
      <c r="F764" s="142">
        <f>F765+F766</f>
        <v>0</v>
      </c>
      <c r="G764" s="143">
        <f>G765+G766</f>
        <v>0</v>
      </c>
      <c r="H764" s="144">
        <f>H765+H766</f>
        <v>0</v>
      </c>
      <c r="I764" s="142">
        <f>I765+I766</f>
        <v>0</v>
      </c>
      <c r="J764" s="142">
        <f>J767</f>
        <v>0</v>
      </c>
      <c r="K764" s="142">
        <f>IF(H764+J764=K765+K766+K767,H764+J764,"CHYBA")</f>
        <v>0</v>
      </c>
      <c r="L764" s="142">
        <f>L765+L766</f>
        <v>0</v>
      </c>
      <c r="M764" s="142">
        <f>M765+M766</f>
        <v>0</v>
      </c>
      <c r="N764" s="142">
        <f>N767</f>
        <v>0</v>
      </c>
      <c r="O764" s="142">
        <f>IF(L764+N764=O765+O766+O767,L764+N764,"CHYBA")</f>
        <v>0</v>
      </c>
      <c r="P764" s="142">
        <f>P765+P766</f>
        <v>0</v>
      </c>
      <c r="Q764" s="142">
        <f>Q765+Q766</f>
        <v>0</v>
      </c>
      <c r="R764" s="142">
        <f>R767</f>
        <v>0</v>
      </c>
      <c r="S764" s="143">
        <f>IF(P764+R764=S765+S766+S767,P764+R764,"CHYBA")</f>
        <v>0</v>
      </c>
    </row>
    <row r="765" spans="1:19" ht="18.75" customHeight="1" hidden="1">
      <c r="A765" s="153" t="s">
        <v>37</v>
      </c>
      <c r="B765" s="139" t="s">
        <v>36</v>
      </c>
      <c r="C765" s="140">
        <f>IF(E765+G765=0,0,ROUND((P765-Q765)/(G765+E765)/12,0))</f>
        <v>0</v>
      </c>
      <c r="D765" s="154">
        <f>IF(F765=0,0,ROUND(Q765/F765,0))</f>
        <v>0</v>
      </c>
      <c r="E765" s="159"/>
      <c r="F765" s="160"/>
      <c r="G765" s="161"/>
      <c r="H765" s="162"/>
      <c r="I765" s="160"/>
      <c r="J765" s="142" t="s">
        <v>36</v>
      </c>
      <c r="K765" s="142">
        <f>H765</f>
        <v>0</v>
      </c>
      <c r="L765" s="160"/>
      <c r="M765" s="160"/>
      <c r="N765" s="142" t="s">
        <v>36</v>
      </c>
      <c r="O765" s="142">
        <f>L765</f>
        <v>0</v>
      </c>
      <c r="P765" s="142">
        <f>H765+L765</f>
        <v>0</v>
      </c>
      <c r="Q765" s="142">
        <f>I765+M765</f>
        <v>0</v>
      </c>
      <c r="R765" s="142" t="s">
        <v>36</v>
      </c>
      <c r="S765" s="143">
        <f>P765</f>
        <v>0</v>
      </c>
    </row>
    <row r="766" spans="1:19" ht="18.75" customHeight="1" hidden="1">
      <c r="A766" s="153" t="s">
        <v>38</v>
      </c>
      <c r="B766" s="139" t="s">
        <v>36</v>
      </c>
      <c r="C766" s="140">
        <f>IF(E766+G766=0,0,ROUND((P766-Q766)/(G766+E766)/12,0))</f>
        <v>0</v>
      </c>
      <c r="D766" s="154">
        <f>IF(F766=0,0,ROUND(Q766/F766,0))</f>
        <v>0</v>
      </c>
      <c r="E766" s="159"/>
      <c r="F766" s="160"/>
      <c r="G766" s="161"/>
      <c r="H766" s="162"/>
      <c r="I766" s="160"/>
      <c r="J766" s="142" t="s">
        <v>36</v>
      </c>
      <c r="K766" s="142">
        <f>H766</f>
        <v>0</v>
      </c>
      <c r="L766" s="160"/>
      <c r="M766" s="160"/>
      <c r="N766" s="142" t="s">
        <v>36</v>
      </c>
      <c r="O766" s="142">
        <f>L766</f>
        <v>0</v>
      </c>
      <c r="P766" s="142">
        <f>H766+L766</f>
        <v>0</v>
      </c>
      <c r="Q766" s="142">
        <f>I766+M766</f>
        <v>0</v>
      </c>
      <c r="R766" s="142" t="s">
        <v>36</v>
      </c>
      <c r="S766" s="143">
        <f>P766</f>
        <v>0</v>
      </c>
    </row>
    <row r="767" spans="1:19" ht="18.75" customHeight="1" hidden="1">
      <c r="A767" s="153" t="s">
        <v>39</v>
      </c>
      <c r="B767" s="139" t="s">
        <v>36</v>
      </c>
      <c r="C767" s="140" t="s">
        <v>36</v>
      </c>
      <c r="D767" s="154" t="s">
        <v>36</v>
      </c>
      <c r="E767" s="141" t="s">
        <v>36</v>
      </c>
      <c r="F767" s="142" t="s">
        <v>36</v>
      </c>
      <c r="G767" s="143" t="s">
        <v>36</v>
      </c>
      <c r="H767" s="144" t="s">
        <v>36</v>
      </c>
      <c r="I767" s="142" t="s">
        <v>36</v>
      </c>
      <c r="J767" s="160"/>
      <c r="K767" s="142">
        <f>J767</f>
        <v>0</v>
      </c>
      <c r="L767" s="142" t="s">
        <v>36</v>
      </c>
      <c r="M767" s="142" t="s">
        <v>36</v>
      </c>
      <c r="N767" s="160"/>
      <c r="O767" s="142">
        <f>N767</f>
        <v>0</v>
      </c>
      <c r="P767" s="142" t="s">
        <v>36</v>
      </c>
      <c r="Q767" s="142" t="s">
        <v>36</v>
      </c>
      <c r="R767" s="142">
        <f>J767+N767</f>
        <v>0</v>
      </c>
      <c r="S767" s="143">
        <f>R767</f>
        <v>0</v>
      </c>
    </row>
    <row r="768" spans="1:19" ht="18.75" customHeight="1" hidden="1">
      <c r="A768" s="155" t="s">
        <v>78</v>
      </c>
      <c r="B768" s="156"/>
      <c r="C768" s="140">
        <f>IF(E768+G768=0,0,ROUND((P768-Q768)/(G768+E768)/12,0))</f>
        <v>0</v>
      </c>
      <c r="D768" s="154">
        <f>IF(F768=0,0,ROUND(Q768/F768,0))</f>
        <v>0</v>
      </c>
      <c r="E768" s="141">
        <f>E769+E770</f>
        <v>0</v>
      </c>
      <c r="F768" s="142">
        <f>F769+F770</f>
        <v>0</v>
      </c>
      <c r="G768" s="143">
        <f>G769+G770</f>
        <v>0</v>
      </c>
      <c r="H768" s="144">
        <f>H769+H770</f>
        <v>0</v>
      </c>
      <c r="I768" s="142">
        <f>I769+I770</f>
        <v>0</v>
      </c>
      <c r="J768" s="142">
        <f>J771</f>
        <v>0</v>
      </c>
      <c r="K768" s="142">
        <f>IF(H768+J768=K769+K770+K771,H768+J768,"CHYBA")</f>
        <v>0</v>
      </c>
      <c r="L768" s="142">
        <f>L769+L770</f>
        <v>0</v>
      </c>
      <c r="M768" s="142">
        <f>M769+M770</f>
        <v>0</v>
      </c>
      <c r="N768" s="142">
        <f>N771</f>
        <v>0</v>
      </c>
      <c r="O768" s="142">
        <f>IF(L768+N768=O769+O770+O771,L768+N768,"CHYBA")</f>
        <v>0</v>
      </c>
      <c r="P768" s="142">
        <f>P769+P770</f>
        <v>0</v>
      </c>
      <c r="Q768" s="142">
        <f>Q769+Q770</f>
        <v>0</v>
      </c>
      <c r="R768" s="142">
        <f>R771</f>
        <v>0</v>
      </c>
      <c r="S768" s="143">
        <f>IF(P768+R768=S769+S770+S771,P768+R768,"CHYBA")</f>
        <v>0</v>
      </c>
    </row>
    <row r="769" spans="1:19" ht="18.75" customHeight="1" hidden="1">
      <c r="A769" s="153" t="s">
        <v>37</v>
      </c>
      <c r="B769" s="139" t="s">
        <v>36</v>
      </c>
      <c r="C769" s="140">
        <f>IF(E769+G769=0,0,ROUND((P769-Q769)/(G769+E769)/12,0))</f>
        <v>0</v>
      </c>
      <c r="D769" s="154">
        <f>IF(F769=0,0,ROUND(Q769/F769,0))</f>
        <v>0</v>
      </c>
      <c r="E769" s="159"/>
      <c r="F769" s="160"/>
      <c r="G769" s="161"/>
      <c r="H769" s="162"/>
      <c r="I769" s="160"/>
      <c r="J769" s="142" t="s">
        <v>36</v>
      </c>
      <c r="K769" s="142">
        <f>H769</f>
        <v>0</v>
      </c>
      <c r="L769" s="160"/>
      <c r="M769" s="160"/>
      <c r="N769" s="142" t="s">
        <v>36</v>
      </c>
      <c r="O769" s="142">
        <f>L769</f>
        <v>0</v>
      </c>
      <c r="P769" s="142">
        <f>H769+L769</f>
        <v>0</v>
      </c>
      <c r="Q769" s="142">
        <f>I769+M769</f>
        <v>0</v>
      </c>
      <c r="R769" s="142" t="s">
        <v>36</v>
      </c>
      <c r="S769" s="143">
        <f>P769</f>
        <v>0</v>
      </c>
    </row>
    <row r="770" spans="1:19" ht="18.75" customHeight="1" hidden="1">
      <c r="A770" s="153" t="s">
        <v>38</v>
      </c>
      <c r="B770" s="139" t="s">
        <v>36</v>
      </c>
      <c r="C770" s="140">
        <f>IF(E770+G770=0,0,ROUND((P770-Q770)/(G770+E770)/12,0))</f>
        <v>0</v>
      </c>
      <c r="D770" s="154">
        <f>IF(F770=0,0,ROUND(Q770/F770,0))</f>
        <v>0</v>
      </c>
      <c r="E770" s="159"/>
      <c r="F770" s="160"/>
      <c r="G770" s="161"/>
      <c r="H770" s="162"/>
      <c r="I770" s="160"/>
      <c r="J770" s="142" t="s">
        <v>36</v>
      </c>
      <c r="K770" s="142">
        <f>H770</f>
        <v>0</v>
      </c>
      <c r="L770" s="160"/>
      <c r="M770" s="160"/>
      <c r="N770" s="142" t="s">
        <v>36</v>
      </c>
      <c r="O770" s="142">
        <f>L770</f>
        <v>0</v>
      </c>
      <c r="P770" s="142">
        <f>H770+L770</f>
        <v>0</v>
      </c>
      <c r="Q770" s="142">
        <f>I770+M770</f>
        <v>0</v>
      </c>
      <c r="R770" s="142" t="s">
        <v>36</v>
      </c>
      <c r="S770" s="143">
        <f>P770</f>
        <v>0</v>
      </c>
    </row>
    <row r="771" spans="1:19" ht="18.75" customHeight="1" hidden="1">
      <c r="A771" s="153" t="s">
        <v>39</v>
      </c>
      <c r="B771" s="139" t="s">
        <v>36</v>
      </c>
      <c r="C771" s="140" t="s">
        <v>36</v>
      </c>
      <c r="D771" s="154" t="s">
        <v>36</v>
      </c>
      <c r="E771" s="141" t="s">
        <v>36</v>
      </c>
      <c r="F771" s="142" t="s">
        <v>36</v>
      </c>
      <c r="G771" s="143" t="s">
        <v>36</v>
      </c>
      <c r="H771" s="144" t="s">
        <v>36</v>
      </c>
      <c r="I771" s="142" t="s">
        <v>36</v>
      </c>
      <c r="J771" s="160"/>
      <c r="K771" s="142">
        <f>J771</f>
        <v>0</v>
      </c>
      <c r="L771" s="142" t="s">
        <v>36</v>
      </c>
      <c r="M771" s="142" t="s">
        <v>36</v>
      </c>
      <c r="N771" s="160"/>
      <c r="O771" s="142">
        <f>N771</f>
        <v>0</v>
      </c>
      <c r="P771" s="142" t="s">
        <v>36</v>
      </c>
      <c r="Q771" s="142" t="s">
        <v>36</v>
      </c>
      <c r="R771" s="142">
        <f>J771+N771</f>
        <v>0</v>
      </c>
      <c r="S771" s="143">
        <f>R771</f>
        <v>0</v>
      </c>
    </row>
    <row r="772" spans="1:19" ht="18.75" customHeight="1" hidden="1">
      <c r="A772" s="155" t="s">
        <v>78</v>
      </c>
      <c r="B772" s="156"/>
      <c r="C772" s="140">
        <f>IF(E772+G772=0,0,ROUND((P772-Q772)/(G772+E772)/12,0))</f>
        <v>0</v>
      </c>
      <c r="D772" s="154">
        <f>IF(F772=0,0,ROUND(Q772/F772,0))</f>
        <v>0</v>
      </c>
      <c r="E772" s="141">
        <f>E773+E774</f>
        <v>0</v>
      </c>
      <c r="F772" s="142">
        <f>F773+F774</f>
        <v>0</v>
      </c>
      <c r="G772" s="143">
        <f>G773+G774</f>
        <v>0</v>
      </c>
      <c r="H772" s="144">
        <f>H773+H774</f>
        <v>0</v>
      </c>
      <c r="I772" s="142">
        <f>I773+I774</f>
        <v>0</v>
      </c>
      <c r="J772" s="142">
        <f>J775</f>
        <v>0</v>
      </c>
      <c r="K772" s="142">
        <f>IF(H772+J772=K773+K774+K775,H772+J772,"CHYBA")</f>
        <v>0</v>
      </c>
      <c r="L772" s="142">
        <f>L773+L774</f>
        <v>0</v>
      </c>
      <c r="M772" s="142">
        <f>M773+M774</f>
        <v>0</v>
      </c>
      <c r="N772" s="142">
        <f>N775</f>
        <v>0</v>
      </c>
      <c r="O772" s="142">
        <f>IF(L772+N772=O773+O774+O775,L772+N772,"CHYBA")</f>
        <v>0</v>
      </c>
      <c r="P772" s="142">
        <f>P773+P774</f>
        <v>0</v>
      </c>
      <c r="Q772" s="142">
        <f>Q773+Q774</f>
        <v>0</v>
      </c>
      <c r="R772" s="142">
        <f>R775</f>
        <v>0</v>
      </c>
      <c r="S772" s="143">
        <f>IF(P772+R772=S773+S774+S775,P772+R772,"CHYBA")</f>
        <v>0</v>
      </c>
    </row>
    <row r="773" spans="1:19" ht="18.75" customHeight="1" hidden="1">
      <c r="A773" s="153" t="s">
        <v>37</v>
      </c>
      <c r="B773" s="139" t="s">
        <v>36</v>
      </c>
      <c r="C773" s="140">
        <f>IF(E773+G773=0,0,ROUND((P773-Q773)/(G773+E773)/12,0))</f>
        <v>0</v>
      </c>
      <c r="D773" s="154">
        <f>IF(F773=0,0,ROUND(Q773/F773,0))</f>
        <v>0</v>
      </c>
      <c r="E773" s="159"/>
      <c r="F773" s="160"/>
      <c r="G773" s="161"/>
      <c r="H773" s="162"/>
      <c r="I773" s="160"/>
      <c r="J773" s="142" t="s">
        <v>36</v>
      </c>
      <c r="K773" s="142">
        <f>H773</f>
        <v>0</v>
      </c>
      <c r="L773" s="160"/>
      <c r="M773" s="160"/>
      <c r="N773" s="142" t="s">
        <v>36</v>
      </c>
      <c r="O773" s="142">
        <f>L773</f>
        <v>0</v>
      </c>
      <c r="P773" s="142">
        <f>H773+L773</f>
        <v>0</v>
      </c>
      <c r="Q773" s="142">
        <f>I773+M773</f>
        <v>0</v>
      </c>
      <c r="R773" s="142" t="s">
        <v>36</v>
      </c>
      <c r="S773" s="143">
        <f>P773</f>
        <v>0</v>
      </c>
    </row>
    <row r="774" spans="1:19" ht="18.75" customHeight="1" hidden="1">
      <c r="A774" s="153" t="s">
        <v>38</v>
      </c>
      <c r="B774" s="139" t="s">
        <v>36</v>
      </c>
      <c r="C774" s="140">
        <f>IF(E774+G774=0,0,ROUND((P774-Q774)/(G774+E774)/12,0))</f>
        <v>0</v>
      </c>
      <c r="D774" s="154">
        <f>IF(F774=0,0,ROUND(Q774/F774,0))</f>
        <v>0</v>
      </c>
      <c r="E774" s="159"/>
      <c r="F774" s="160"/>
      <c r="G774" s="161"/>
      <c r="H774" s="162"/>
      <c r="I774" s="160"/>
      <c r="J774" s="142" t="s">
        <v>36</v>
      </c>
      <c r="K774" s="142">
        <f>H774</f>
        <v>0</v>
      </c>
      <c r="L774" s="160"/>
      <c r="M774" s="160"/>
      <c r="N774" s="142" t="s">
        <v>36</v>
      </c>
      <c r="O774" s="142">
        <f>L774</f>
        <v>0</v>
      </c>
      <c r="P774" s="142">
        <f>H774+L774</f>
        <v>0</v>
      </c>
      <c r="Q774" s="142">
        <f>I774+M774</f>
        <v>0</v>
      </c>
      <c r="R774" s="142" t="s">
        <v>36</v>
      </c>
      <c r="S774" s="143">
        <f>P774</f>
        <v>0</v>
      </c>
    </row>
    <row r="775" spans="1:19" ht="18.75" customHeight="1" hidden="1">
      <c r="A775" s="153" t="s">
        <v>39</v>
      </c>
      <c r="B775" s="139" t="s">
        <v>36</v>
      </c>
      <c r="C775" s="140" t="s">
        <v>36</v>
      </c>
      <c r="D775" s="154" t="s">
        <v>36</v>
      </c>
      <c r="E775" s="141" t="s">
        <v>36</v>
      </c>
      <c r="F775" s="142" t="s">
        <v>36</v>
      </c>
      <c r="G775" s="143" t="s">
        <v>36</v>
      </c>
      <c r="H775" s="144" t="s">
        <v>36</v>
      </c>
      <c r="I775" s="142" t="s">
        <v>36</v>
      </c>
      <c r="J775" s="160"/>
      <c r="K775" s="142">
        <f>J775</f>
        <v>0</v>
      </c>
      <c r="L775" s="142" t="s">
        <v>36</v>
      </c>
      <c r="M775" s="142" t="s">
        <v>36</v>
      </c>
      <c r="N775" s="160"/>
      <c r="O775" s="142">
        <f>N775</f>
        <v>0</v>
      </c>
      <c r="P775" s="142" t="s">
        <v>36</v>
      </c>
      <c r="Q775" s="142" t="s">
        <v>36</v>
      </c>
      <c r="R775" s="142">
        <f>J775+N775</f>
        <v>0</v>
      </c>
      <c r="S775" s="143">
        <f>R775</f>
        <v>0</v>
      </c>
    </row>
    <row r="776" spans="1:19" ht="18.75" customHeight="1" hidden="1">
      <c r="A776" s="155" t="s">
        <v>78</v>
      </c>
      <c r="B776" s="156"/>
      <c r="C776" s="140">
        <f>IF(E776+G776=0,0,ROUND((P776-Q776)/(G776+E776)/12,0))</f>
        <v>0</v>
      </c>
      <c r="D776" s="154">
        <f>IF(F776=0,0,ROUND(Q776/F776,0))</f>
        <v>0</v>
      </c>
      <c r="E776" s="141">
        <f>E777+E778</f>
        <v>0</v>
      </c>
      <c r="F776" s="142">
        <f>F777+F778</f>
        <v>0</v>
      </c>
      <c r="G776" s="143">
        <f>G777+G778</f>
        <v>0</v>
      </c>
      <c r="H776" s="144">
        <f>H777+H778</f>
        <v>0</v>
      </c>
      <c r="I776" s="142">
        <f>I777+I778</f>
        <v>0</v>
      </c>
      <c r="J776" s="142">
        <f>J779</f>
        <v>0</v>
      </c>
      <c r="K776" s="142">
        <f>IF(H776+J776=K777+K778+K779,H776+J776,"CHYBA")</f>
        <v>0</v>
      </c>
      <c r="L776" s="142">
        <f>L777+L778</f>
        <v>0</v>
      </c>
      <c r="M776" s="142">
        <f>M777+M778</f>
        <v>0</v>
      </c>
      <c r="N776" s="142">
        <f>N779</f>
        <v>0</v>
      </c>
      <c r="O776" s="142">
        <f>IF(L776+N776=O777+O778+O779,L776+N776,"CHYBA")</f>
        <v>0</v>
      </c>
      <c r="P776" s="142">
        <f>P777+P778</f>
        <v>0</v>
      </c>
      <c r="Q776" s="142">
        <f>Q777+Q778</f>
        <v>0</v>
      </c>
      <c r="R776" s="142">
        <f>R779</f>
        <v>0</v>
      </c>
      <c r="S776" s="143">
        <f>IF(P776+R776=S777+S778+S779,P776+R776,"CHYBA")</f>
        <v>0</v>
      </c>
    </row>
    <row r="777" spans="1:19" ht="18.75" customHeight="1" hidden="1">
      <c r="A777" s="153" t="s">
        <v>37</v>
      </c>
      <c r="B777" s="139" t="s">
        <v>36</v>
      </c>
      <c r="C777" s="140">
        <f>IF(E777+G777=0,0,ROUND((P777-Q777)/(G777+E777)/12,0))</f>
        <v>0</v>
      </c>
      <c r="D777" s="154">
        <f>IF(F777=0,0,ROUND(Q777/F777,0))</f>
        <v>0</v>
      </c>
      <c r="E777" s="159"/>
      <c r="F777" s="160"/>
      <c r="G777" s="161"/>
      <c r="H777" s="162"/>
      <c r="I777" s="160"/>
      <c r="J777" s="142" t="s">
        <v>36</v>
      </c>
      <c r="K777" s="142">
        <f>H777</f>
        <v>0</v>
      </c>
      <c r="L777" s="160"/>
      <c r="M777" s="160"/>
      <c r="N777" s="142" t="s">
        <v>36</v>
      </c>
      <c r="O777" s="142">
        <f>L777</f>
        <v>0</v>
      </c>
      <c r="P777" s="142">
        <f>H777+L777</f>
        <v>0</v>
      </c>
      <c r="Q777" s="142">
        <f>I777+M777</f>
        <v>0</v>
      </c>
      <c r="R777" s="142" t="s">
        <v>36</v>
      </c>
      <c r="S777" s="143">
        <f>P777</f>
        <v>0</v>
      </c>
    </row>
    <row r="778" spans="1:19" ht="18.75" customHeight="1" hidden="1">
      <c r="A778" s="153" t="s">
        <v>38</v>
      </c>
      <c r="B778" s="139" t="s">
        <v>36</v>
      </c>
      <c r="C778" s="140">
        <f>IF(E778+G778=0,0,ROUND((P778-Q778)/(G778+E778)/12,0))</f>
        <v>0</v>
      </c>
      <c r="D778" s="154">
        <f>IF(F778=0,0,ROUND(Q778/F778,0))</f>
        <v>0</v>
      </c>
      <c r="E778" s="159"/>
      <c r="F778" s="160"/>
      <c r="G778" s="161"/>
      <c r="H778" s="162"/>
      <c r="I778" s="160"/>
      <c r="J778" s="142" t="s">
        <v>36</v>
      </c>
      <c r="K778" s="142">
        <f>H778</f>
        <v>0</v>
      </c>
      <c r="L778" s="160"/>
      <c r="M778" s="160"/>
      <c r="N778" s="142" t="s">
        <v>36</v>
      </c>
      <c r="O778" s="142">
        <f>L778</f>
        <v>0</v>
      </c>
      <c r="P778" s="142">
        <f>H778+L778</f>
        <v>0</v>
      </c>
      <c r="Q778" s="142">
        <f>I778+M778</f>
        <v>0</v>
      </c>
      <c r="R778" s="142" t="s">
        <v>36</v>
      </c>
      <c r="S778" s="143">
        <f>P778</f>
        <v>0</v>
      </c>
    </row>
    <row r="779" spans="1:19" ht="18.75" customHeight="1" hidden="1">
      <c r="A779" s="153" t="s">
        <v>39</v>
      </c>
      <c r="B779" s="139" t="s">
        <v>36</v>
      </c>
      <c r="C779" s="140" t="s">
        <v>36</v>
      </c>
      <c r="D779" s="154" t="s">
        <v>36</v>
      </c>
      <c r="E779" s="141" t="s">
        <v>36</v>
      </c>
      <c r="F779" s="142" t="s">
        <v>36</v>
      </c>
      <c r="G779" s="143" t="s">
        <v>36</v>
      </c>
      <c r="H779" s="144" t="s">
        <v>36</v>
      </c>
      <c r="I779" s="142" t="s">
        <v>36</v>
      </c>
      <c r="J779" s="160"/>
      <c r="K779" s="142">
        <f>J779</f>
        <v>0</v>
      </c>
      <c r="L779" s="142" t="s">
        <v>36</v>
      </c>
      <c r="M779" s="142" t="s">
        <v>36</v>
      </c>
      <c r="N779" s="160"/>
      <c r="O779" s="142">
        <f>N779</f>
        <v>0</v>
      </c>
      <c r="P779" s="142" t="s">
        <v>36</v>
      </c>
      <c r="Q779" s="142" t="s">
        <v>36</v>
      </c>
      <c r="R779" s="142">
        <f>J779+N779</f>
        <v>0</v>
      </c>
      <c r="S779" s="143">
        <f>R779</f>
        <v>0</v>
      </c>
    </row>
    <row r="780" spans="1:19" ht="18.75" customHeight="1" hidden="1">
      <c r="A780" s="155" t="s">
        <v>78</v>
      </c>
      <c r="B780" s="156"/>
      <c r="C780" s="140">
        <f>IF(E780+G780=0,0,ROUND((P780-Q780)/(G780+E780)/12,0))</f>
        <v>0</v>
      </c>
      <c r="D780" s="154">
        <f>IF(F780=0,0,ROUND(Q780/F780,0))</f>
        <v>0</v>
      </c>
      <c r="E780" s="141">
        <f>E781+E782</f>
        <v>0</v>
      </c>
      <c r="F780" s="142">
        <f>F781+F782</f>
        <v>0</v>
      </c>
      <c r="G780" s="143">
        <f>G781+G782</f>
        <v>0</v>
      </c>
      <c r="H780" s="144">
        <f>H781+H782</f>
        <v>0</v>
      </c>
      <c r="I780" s="142">
        <f>I781+I782</f>
        <v>0</v>
      </c>
      <c r="J780" s="142">
        <f>J783</f>
        <v>0</v>
      </c>
      <c r="K780" s="142">
        <f>IF(H780+J780=K781+K782+K783,H780+J780,"CHYBA")</f>
        <v>0</v>
      </c>
      <c r="L780" s="142">
        <f>L781+L782</f>
        <v>0</v>
      </c>
      <c r="M780" s="142">
        <f>M781+M782</f>
        <v>0</v>
      </c>
      <c r="N780" s="142">
        <f>N783</f>
        <v>0</v>
      </c>
      <c r="O780" s="142">
        <f>IF(L780+N780=O781+O782+O783,L780+N780,"CHYBA")</f>
        <v>0</v>
      </c>
      <c r="P780" s="142">
        <f>P781+P782</f>
        <v>0</v>
      </c>
      <c r="Q780" s="142">
        <f>Q781+Q782</f>
        <v>0</v>
      </c>
      <c r="R780" s="142">
        <f>R783</f>
        <v>0</v>
      </c>
      <c r="S780" s="143">
        <f>IF(P780+R780=S781+S782+S783,P780+R780,"CHYBA")</f>
        <v>0</v>
      </c>
    </row>
    <row r="781" spans="1:19" ht="18.75" customHeight="1" hidden="1">
      <c r="A781" s="153" t="s">
        <v>37</v>
      </c>
      <c r="B781" s="139" t="s">
        <v>36</v>
      </c>
      <c r="C781" s="140">
        <f>IF(E781+G781=0,0,ROUND((P781-Q781)/(G781+E781)/12,0))</f>
        <v>0</v>
      </c>
      <c r="D781" s="154">
        <f>IF(F781=0,0,ROUND(Q781/F781,0))</f>
        <v>0</v>
      </c>
      <c r="E781" s="159"/>
      <c r="F781" s="160"/>
      <c r="G781" s="161"/>
      <c r="H781" s="162"/>
      <c r="I781" s="160"/>
      <c r="J781" s="142" t="s">
        <v>36</v>
      </c>
      <c r="K781" s="142">
        <f>H781</f>
        <v>0</v>
      </c>
      <c r="L781" s="160"/>
      <c r="M781" s="160"/>
      <c r="N781" s="142" t="s">
        <v>36</v>
      </c>
      <c r="O781" s="142">
        <f>L781</f>
        <v>0</v>
      </c>
      <c r="P781" s="142">
        <f>H781+L781</f>
        <v>0</v>
      </c>
      <c r="Q781" s="142">
        <f>I781+M781</f>
        <v>0</v>
      </c>
      <c r="R781" s="142" t="s">
        <v>36</v>
      </c>
      <c r="S781" s="143">
        <f>P781</f>
        <v>0</v>
      </c>
    </row>
    <row r="782" spans="1:19" ht="18.75" customHeight="1" hidden="1">
      <c r="A782" s="153" t="s">
        <v>38</v>
      </c>
      <c r="B782" s="139" t="s">
        <v>36</v>
      </c>
      <c r="C782" s="140">
        <f>IF(E782+G782=0,0,ROUND((P782-Q782)/(G782+E782)/12,0))</f>
        <v>0</v>
      </c>
      <c r="D782" s="154">
        <f>IF(F782=0,0,ROUND(Q782/F782,0))</f>
        <v>0</v>
      </c>
      <c r="E782" s="159"/>
      <c r="F782" s="160"/>
      <c r="G782" s="161"/>
      <c r="H782" s="162"/>
      <c r="I782" s="160"/>
      <c r="J782" s="142" t="s">
        <v>36</v>
      </c>
      <c r="K782" s="142">
        <f>H782</f>
        <v>0</v>
      </c>
      <c r="L782" s="160"/>
      <c r="M782" s="160"/>
      <c r="N782" s="142" t="s">
        <v>36</v>
      </c>
      <c r="O782" s="142">
        <f>L782</f>
        <v>0</v>
      </c>
      <c r="P782" s="142">
        <f>H782+L782</f>
        <v>0</v>
      </c>
      <c r="Q782" s="142">
        <f>I782+M782</f>
        <v>0</v>
      </c>
      <c r="R782" s="142" t="s">
        <v>36</v>
      </c>
      <c r="S782" s="143">
        <f>P782</f>
        <v>0</v>
      </c>
    </row>
    <row r="783" spans="1:19" ht="18.75" customHeight="1" hidden="1">
      <c r="A783" s="153" t="s">
        <v>39</v>
      </c>
      <c r="B783" s="139" t="s">
        <v>36</v>
      </c>
      <c r="C783" s="140" t="s">
        <v>36</v>
      </c>
      <c r="D783" s="154" t="s">
        <v>36</v>
      </c>
      <c r="E783" s="141" t="s">
        <v>36</v>
      </c>
      <c r="F783" s="142" t="s">
        <v>36</v>
      </c>
      <c r="G783" s="143" t="s">
        <v>36</v>
      </c>
      <c r="H783" s="144" t="s">
        <v>36</v>
      </c>
      <c r="I783" s="142" t="s">
        <v>36</v>
      </c>
      <c r="J783" s="160"/>
      <c r="K783" s="142">
        <f>J783</f>
        <v>0</v>
      </c>
      <c r="L783" s="142" t="s">
        <v>36</v>
      </c>
      <c r="M783" s="142" t="s">
        <v>36</v>
      </c>
      <c r="N783" s="160"/>
      <c r="O783" s="142">
        <f>N783</f>
        <v>0</v>
      </c>
      <c r="P783" s="142" t="s">
        <v>36</v>
      </c>
      <c r="Q783" s="142" t="s">
        <v>36</v>
      </c>
      <c r="R783" s="142">
        <f>J783+N783</f>
        <v>0</v>
      </c>
      <c r="S783" s="143">
        <f>R783</f>
        <v>0</v>
      </c>
    </row>
    <row r="784" spans="1:19" ht="18.75" customHeight="1" hidden="1">
      <c r="A784" s="155" t="s">
        <v>78</v>
      </c>
      <c r="B784" s="156"/>
      <c r="C784" s="140">
        <f>IF(E784+G784=0,0,ROUND((P784-Q784)/(G784+E784)/12,0))</f>
        <v>0</v>
      </c>
      <c r="D784" s="154">
        <f>IF(F784=0,0,ROUND(Q784/F784,0))</f>
        <v>0</v>
      </c>
      <c r="E784" s="141">
        <f>E785+E786</f>
        <v>0</v>
      </c>
      <c r="F784" s="142">
        <f>F785+F786</f>
        <v>0</v>
      </c>
      <c r="G784" s="143">
        <f>G785+G786</f>
        <v>0</v>
      </c>
      <c r="H784" s="144">
        <f>H785+H786</f>
        <v>0</v>
      </c>
      <c r="I784" s="142">
        <f>I785+I786</f>
        <v>0</v>
      </c>
      <c r="J784" s="142">
        <f>J787</f>
        <v>0</v>
      </c>
      <c r="K784" s="142">
        <f>IF(H784+J784=K785+K786+K787,H784+J784,"CHYBA")</f>
        <v>0</v>
      </c>
      <c r="L784" s="142">
        <f>L785+L786</f>
        <v>0</v>
      </c>
      <c r="M784" s="142">
        <f>M785+M786</f>
        <v>0</v>
      </c>
      <c r="N784" s="142">
        <f>N787</f>
        <v>0</v>
      </c>
      <c r="O784" s="142">
        <f>IF(L784+N784=O785+O786+O787,L784+N784,"CHYBA")</f>
        <v>0</v>
      </c>
      <c r="P784" s="142">
        <f>P785+P786</f>
        <v>0</v>
      </c>
      <c r="Q784" s="142">
        <f>Q785+Q786</f>
        <v>0</v>
      </c>
      <c r="R784" s="142">
        <f>R787</f>
        <v>0</v>
      </c>
      <c r="S784" s="143">
        <f>IF(P784+R784=S785+S786+S787,P784+R784,"CHYBA")</f>
        <v>0</v>
      </c>
    </row>
    <row r="785" spans="1:19" ht="18.75" customHeight="1" hidden="1">
      <c r="A785" s="153" t="s">
        <v>37</v>
      </c>
      <c r="B785" s="139" t="s">
        <v>36</v>
      </c>
      <c r="C785" s="140">
        <f>IF(E785+G785=0,0,ROUND((P785-Q785)/(G785+E785)/12,0))</f>
        <v>0</v>
      </c>
      <c r="D785" s="154">
        <f>IF(F785=0,0,ROUND(Q785/F785,0))</f>
        <v>0</v>
      </c>
      <c r="E785" s="159"/>
      <c r="F785" s="160"/>
      <c r="G785" s="161"/>
      <c r="H785" s="162"/>
      <c r="I785" s="160"/>
      <c r="J785" s="142" t="s">
        <v>36</v>
      </c>
      <c r="K785" s="142">
        <f>H785</f>
        <v>0</v>
      </c>
      <c r="L785" s="160"/>
      <c r="M785" s="160"/>
      <c r="N785" s="142" t="s">
        <v>36</v>
      </c>
      <c r="O785" s="142">
        <f>L785</f>
        <v>0</v>
      </c>
      <c r="P785" s="142">
        <f>H785+L785</f>
        <v>0</v>
      </c>
      <c r="Q785" s="142">
        <f>I785+M785</f>
        <v>0</v>
      </c>
      <c r="R785" s="142" t="s">
        <v>36</v>
      </c>
      <c r="S785" s="143">
        <f>P785</f>
        <v>0</v>
      </c>
    </row>
    <row r="786" spans="1:19" ht="18.75" customHeight="1" hidden="1">
      <c r="A786" s="153" t="s">
        <v>38</v>
      </c>
      <c r="B786" s="139" t="s">
        <v>36</v>
      </c>
      <c r="C786" s="140">
        <f>IF(E786+G786=0,0,ROUND((P786-Q786)/(G786+E786)/12,0))</f>
        <v>0</v>
      </c>
      <c r="D786" s="154">
        <f>IF(F786=0,0,ROUND(Q786/F786,0))</f>
        <v>0</v>
      </c>
      <c r="E786" s="159"/>
      <c r="F786" s="160"/>
      <c r="G786" s="161"/>
      <c r="H786" s="162"/>
      <c r="I786" s="160"/>
      <c r="J786" s="142" t="s">
        <v>36</v>
      </c>
      <c r="K786" s="142">
        <f>H786</f>
        <v>0</v>
      </c>
      <c r="L786" s="160"/>
      <c r="M786" s="160"/>
      <c r="N786" s="142" t="s">
        <v>36</v>
      </c>
      <c r="O786" s="142">
        <f>L786</f>
        <v>0</v>
      </c>
      <c r="P786" s="142">
        <f>H786+L786</f>
        <v>0</v>
      </c>
      <c r="Q786" s="142">
        <f>I786+M786</f>
        <v>0</v>
      </c>
      <c r="R786" s="142" t="s">
        <v>36</v>
      </c>
      <c r="S786" s="143">
        <f>P786</f>
        <v>0</v>
      </c>
    </row>
    <row r="787" spans="1:19" ht="18.75" customHeight="1" hidden="1">
      <c r="A787" s="171" t="s">
        <v>39</v>
      </c>
      <c r="B787" s="172" t="s">
        <v>36</v>
      </c>
      <c r="C787" s="173" t="s">
        <v>36</v>
      </c>
      <c r="D787" s="197" t="s">
        <v>36</v>
      </c>
      <c r="E787" s="174" t="s">
        <v>36</v>
      </c>
      <c r="F787" s="175" t="s">
        <v>36</v>
      </c>
      <c r="G787" s="176" t="s">
        <v>36</v>
      </c>
      <c r="H787" s="177" t="s">
        <v>36</v>
      </c>
      <c r="I787" s="175" t="s">
        <v>36</v>
      </c>
      <c r="J787" s="178"/>
      <c r="K787" s="175">
        <f>J787</f>
        <v>0</v>
      </c>
      <c r="L787" s="175" t="s">
        <v>36</v>
      </c>
      <c r="M787" s="175" t="s">
        <v>36</v>
      </c>
      <c r="N787" s="178"/>
      <c r="O787" s="175">
        <f>N787</f>
        <v>0</v>
      </c>
      <c r="P787" s="175" t="s">
        <v>36</v>
      </c>
      <c r="Q787" s="175" t="s">
        <v>36</v>
      </c>
      <c r="R787" s="175">
        <f>J787+N787</f>
        <v>0</v>
      </c>
      <c r="S787" s="176">
        <f>R787</f>
        <v>0</v>
      </c>
    </row>
    <row r="788" spans="1:19" ht="18.75" customHeight="1" hidden="1">
      <c r="A788" s="179" t="s">
        <v>46</v>
      </c>
      <c r="B788" s="180" t="s">
        <v>36</v>
      </c>
      <c r="C788" s="165">
        <f>IF(E788+G788=0,0,ROUND((P788-Q788)/(G788+E788)/12,0))</f>
        <v>0</v>
      </c>
      <c r="D788" s="196">
        <f>IF(F788=0,0,ROUND(Q788/F788,0))</f>
        <v>0</v>
      </c>
      <c r="E788" s="182">
        <f>E789+E790</f>
        <v>0</v>
      </c>
      <c r="F788" s="183">
        <f>F789+F790</f>
        <v>0</v>
      </c>
      <c r="G788" s="184">
        <f>G789+G790</f>
        <v>0</v>
      </c>
      <c r="H788" s="185">
        <f>H789+H790</f>
        <v>0</v>
      </c>
      <c r="I788" s="183">
        <f>I789+I790</f>
        <v>0</v>
      </c>
      <c r="J788" s="183">
        <f>J791</f>
        <v>0</v>
      </c>
      <c r="K788" s="183">
        <f>IF(H788+J788=K789+K790+K791,H788+J788,"CHYBA")</f>
        <v>0</v>
      </c>
      <c r="L788" s="183">
        <f>L789+L790</f>
        <v>0</v>
      </c>
      <c r="M788" s="183">
        <f>M789+M790</f>
        <v>0</v>
      </c>
      <c r="N788" s="183">
        <f>N791</f>
        <v>0</v>
      </c>
      <c r="O788" s="183">
        <f>IF(L788+N788=O789+O790+O791,L788+N788,"CHYBA")</f>
        <v>0</v>
      </c>
      <c r="P788" s="183">
        <f>P789+P790</f>
        <v>0</v>
      </c>
      <c r="Q788" s="183">
        <f>Q789+Q790</f>
        <v>0</v>
      </c>
      <c r="R788" s="183">
        <f>R791</f>
        <v>0</v>
      </c>
      <c r="S788" s="184">
        <f>IF(P788+R788=S789+S790+S791,P788+R788,"CHYBA")</f>
        <v>0</v>
      </c>
    </row>
    <row r="789" spans="1:19" ht="18.75" customHeight="1" hidden="1">
      <c r="A789" s="153" t="s">
        <v>37</v>
      </c>
      <c r="B789" s="139" t="s">
        <v>36</v>
      </c>
      <c r="C789" s="140">
        <f>IF(E789+G789=0,0,ROUND((P789-Q789)/(G789+E789)/12,0))</f>
        <v>0</v>
      </c>
      <c r="D789" s="154">
        <f>IF(F789=0,0,ROUND(Q789/F789,0))</f>
        <v>0</v>
      </c>
      <c r="E789" s="141">
        <f aca="true" t="shared" si="32" ref="E789:I790">E793+E797+E801+E805+E809+E813+E817</f>
        <v>0</v>
      </c>
      <c r="F789" s="142">
        <f t="shared" si="32"/>
        <v>0</v>
      </c>
      <c r="G789" s="143">
        <f t="shared" si="32"/>
        <v>0</v>
      </c>
      <c r="H789" s="144">
        <f t="shared" si="32"/>
        <v>0</v>
      </c>
      <c r="I789" s="142">
        <f t="shared" si="32"/>
        <v>0</v>
      </c>
      <c r="J789" s="142" t="s">
        <v>36</v>
      </c>
      <c r="K789" s="142">
        <f>H789</f>
        <v>0</v>
      </c>
      <c r="L789" s="142">
        <f>L793+L797+L801+L805+L809+L813+L817</f>
        <v>0</v>
      </c>
      <c r="M789" s="142">
        <f>M793+M797+M801+M805+M809+M813+M817</f>
        <v>0</v>
      </c>
      <c r="N789" s="142" t="s">
        <v>36</v>
      </c>
      <c r="O789" s="142">
        <f>L789</f>
        <v>0</v>
      </c>
      <c r="P789" s="142">
        <f>H789+L789</f>
        <v>0</v>
      </c>
      <c r="Q789" s="142">
        <f>I789+M789</f>
        <v>0</v>
      </c>
      <c r="R789" s="142" t="s">
        <v>36</v>
      </c>
      <c r="S789" s="143">
        <f>P789</f>
        <v>0</v>
      </c>
    </row>
    <row r="790" spans="1:19" ht="18.75" customHeight="1" hidden="1">
      <c r="A790" s="153" t="s">
        <v>38</v>
      </c>
      <c r="B790" s="139" t="s">
        <v>36</v>
      </c>
      <c r="C790" s="140">
        <f>IF(E790+G790=0,0,ROUND((P790-Q790)/(G790+E790)/12,0))</f>
        <v>0</v>
      </c>
      <c r="D790" s="154">
        <f>IF(F790=0,0,ROUND(Q790/F790,0))</f>
        <v>0</v>
      </c>
      <c r="E790" s="141">
        <f t="shared" si="32"/>
        <v>0</v>
      </c>
      <c r="F790" s="142">
        <f t="shared" si="32"/>
        <v>0</v>
      </c>
      <c r="G790" s="143">
        <f t="shared" si="32"/>
        <v>0</v>
      </c>
      <c r="H790" s="144">
        <f t="shared" si="32"/>
        <v>0</v>
      </c>
      <c r="I790" s="142">
        <f t="shared" si="32"/>
        <v>0</v>
      </c>
      <c r="J790" s="142" t="s">
        <v>36</v>
      </c>
      <c r="K790" s="142">
        <f>H790</f>
        <v>0</v>
      </c>
      <c r="L790" s="142">
        <f>L794+L798+L802+L806+L810+L814+L818</f>
        <v>0</v>
      </c>
      <c r="M790" s="142">
        <f>M794+M798+M802+M806+M810+M814+M818</f>
        <v>0</v>
      </c>
      <c r="N790" s="142" t="s">
        <v>36</v>
      </c>
      <c r="O790" s="142">
        <f>L790</f>
        <v>0</v>
      </c>
      <c r="P790" s="142">
        <f>H790+L790</f>
        <v>0</v>
      </c>
      <c r="Q790" s="142">
        <f>I790+M790</f>
        <v>0</v>
      </c>
      <c r="R790" s="142" t="s">
        <v>36</v>
      </c>
      <c r="S790" s="143">
        <f>P790</f>
        <v>0</v>
      </c>
    </row>
    <row r="791" spans="1:19" ht="18.75" customHeight="1" hidden="1">
      <c r="A791" s="153" t="s">
        <v>39</v>
      </c>
      <c r="B791" s="139" t="s">
        <v>36</v>
      </c>
      <c r="C791" s="140" t="s">
        <v>36</v>
      </c>
      <c r="D791" s="154" t="s">
        <v>36</v>
      </c>
      <c r="E791" s="141" t="s">
        <v>36</v>
      </c>
      <c r="F791" s="142" t="s">
        <v>36</v>
      </c>
      <c r="G791" s="143" t="s">
        <v>36</v>
      </c>
      <c r="H791" s="144" t="s">
        <v>36</v>
      </c>
      <c r="I791" s="142" t="s">
        <v>36</v>
      </c>
      <c r="J791" s="142">
        <f>J795+J799+J803+J807+J811+J815+J819</f>
        <v>0</v>
      </c>
      <c r="K791" s="142">
        <f>J791</f>
        <v>0</v>
      </c>
      <c r="L791" s="142" t="s">
        <v>36</v>
      </c>
      <c r="M791" s="142" t="s">
        <v>36</v>
      </c>
      <c r="N791" s="142">
        <f>N795+N799+N803+N807+N811+N815+N819</f>
        <v>0</v>
      </c>
      <c r="O791" s="142">
        <f>N791</f>
        <v>0</v>
      </c>
      <c r="P791" s="142" t="s">
        <v>36</v>
      </c>
      <c r="Q791" s="142" t="s">
        <v>36</v>
      </c>
      <c r="R791" s="142">
        <f>J791+N791</f>
        <v>0</v>
      </c>
      <c r="S791" s="143">
        <f>R791</f>
        <v>0</v>
      </c>
    </row>
    <row r="792" spans="1:19" ht="18.75" customHeight="1" hidden="1">
      <c r="A792" s="155" t="s">
        <v>78</v>
      </c>
      <c r="B792" s="156"/>
      <c r="C792" s="140">
        <f>IF(E792+G792=0,0,ROUND((P792-Q792)/(G792+E792)/12,0))</f>
        <v>0</v>
      </c>
      <c r="D792" s="154">
        <f>IF(F792=0,0,ROUND(Q792/F792,0))</f>
        <v>0</v>
      </c>
      <c r="E792" s="141">
        <f>E793+E794</f>
        <v>0</v>
      </c>
      <c r="F792" s="142">
        <f>F793+F794</f>
        <v>0</v>
      </c>
      <c r="G792" s="143">
        <f>G793+G794</f>
        <v>0</v>
      </c>
      <c r="H792" s="157">
        <f>H793+H794</f>
        <v>0</v>
      </c>
      <c r="I792" s="158">
        <f>I793+I794</f>
        <v>0</v>
      </c>
      <c r="J792" s="158">
        <f>J795</f>
        <v>0</v>
      </c>
      <c r="K792" s="158">
        <f>IF(H792+J792=K793+K794+K795,H792+J792,"CHYBA")</f>
        <v>0</v>
      </c>
      <c r="L792" s="142">
        <f>L793+L794</f>
        <v>0</v>
      </c>
      <c r="M792" s="142">
        <f>M793+M794</f>
        <v>0</v>
      </c>
      <c r="N792" s="142">
        <f>N795</f>
        <v>0</v>
      </c>
      <c r="O792" s="142">
        <f>IF(L792+N792=O793+O794+O795,L792+N792,"CHYBA")</f>
        <v>0</v>
      </c>
      <c r="P792" s="142">
        <f>P793+P794</f>
        <v>0</v>
      </c>
      <c r="Q792" s="142">
        <f>Q793+Q794</f>
        <v>0</v>
      </c>
      <c r="R792" s="142">
        <f>R795</f>
        <v>0</v>
      </c>
      <c r="S792" s="143">
        <f>IF(P792+R792=S793+S794+S795,P792+R792,"CHYBA")</f>
        <v>0</v>
      </c>
    </row>
    <row r="793" spans="1:19" ht="18.75" customHeight="1" hidden="1">
      <c r="A793" s="153" t="s">
        <v>37</v>
      </c>
      <c r="B793" s="139" t="s">
        <v>36</v>
      </c>
      <c r="C793" s="140">
        <f>IF(E793+G793=0,0,ROUND((P793-Q793)/(G793+E793)/12,0))</f>
        <v>0</v>
      </c>
      <c r="D793" s="154">
        <f>IF(F793=0,0,ROUND(Q793/F793,0))</f>
        <v>0</v>
      </c>
      <c r="E793" s="159"/>
      <c r="F793" s="160"/>
      <c r="G793" s="161"/>
      <c r="H793" s="162"/>
      <c r="I793" s="160"/>
      <c r="J793" s="158" t="s">
        <v>36</v>
      </c>
      <c r="K793" s="158">
        <f>H793</f>
        <v>0</v>
      </c>
      <c r="L793" s="160"/>
      <c r="M793" s="160"/>
      <c r="N793" s="142" t="s">
        <v>36</v>
      </c>
      <c r="O793" s="142">
        <f>L793</f>
        <v>0</v>
      </c>
      <c r="P793" s="142">
        <f>H793+L793</f>
        <v>0</v>
      </c>
      <c r="Q793" s="142">
        <f>I793+M793</f>
        <v>0</v>
      </c>
      <c r="R793" s="142" t="s">
        <v>36</v>
      </c>
      <c r="S793" s="143">
        <f>P793</f>
        <v>0</v>
      </c>
    </row>
    <row r="794" spans="1:19" ht="18.75" customHeight="1" hidden="1">
      <c r="A794" s="153" t="s">
        <v>38</v>
      </c>
      <c r="B794" s="139" t="s">
        <v>36</v>
      </c>
      <c r="C794" s="140">
        <f>IF(E794+G794=0,0,ROUND((P794-Q794)/(G794+E794)/12,0))</f>
        <v>0</v>
      </c>
      <c r="D794" s="154">
        <f>IF(F794=0,0,ROUND(Q794/F794,0))</f>
        <v>0</v>
      </c>
      <c r="E794" s="159"/>
      <c r="F794" s="160"/>
      <c r="G794" s="161"/>
      <c r="H794" s="162"/>
      <c r="I794" s="160"/>
      <c r="J794" s="158" t="s">
        <v>36</v>
      </c>
      <c r="K794" s="158">
        <f>H794</f>
        <v>0</v>
      </c>
      <c r="L794" s="160"/>
      <c r="M794" s="160"/>
      <c r="N794" s="142" t="s">
        <v>36</v>
      </c>
      <c r="O794" s="142">
        <f>L794</f>
        <v>0</v>
      </c>
      <c r="P794" s="142">
        <f>H794+L794</f>
        <v>0</v>
      </c>
      <c r="Q794" s="142">
        <f>I794+M794</f>
        <v>0</v>
      </c>
      <c r="R794" s="142" t="s">
        <v>36</v>
      </c>
      <c r="S794" s="143">
        <f>P794</f>
        <v>0</v>
      </c>
    </row>
    <row r="795" spans="1:19" ht="18.75" customHeight="1" hidden="1">
      <c r="A795" s="153" t="s">
        <v>39</v>
      </c>
      <c r="B795" s="139" t="s">
        <v>36</v>
      </c>
      <c r="C795" s="140" t="s">
        <v>36</v>
      </c>
      <c r="D795" s="154" t="s">
        <v>36</v>
      </c>
      <c r="E795" s="141" t="s">
        <v>36</v>
      </c>
      <c r="F795" s="142" t="s">
        <v>36</v>
      </c>
      <c r="G795" s="143" t="s">
        <v>36</v>
      </c>
      <c r="H795" s="144" t="s">
        <v>36</v>
      </c>
      <c r="I795" s="142" t="s">
        <v>36</v>
      </c>
      <c r="J795" s="160"/>
      <c r="K795" s="158">
        <f>J795</f>
        <v>0</v>
      </c>
      <c r="L795" s="142" t="s">
        <v>36</v>
      </c>
      <c r="M795" s="142" t="s">
        <v>36</v>
      </c>
      <c r="N795" s="160"/>
      <c r="O795" s="142">
        <f>N795</f>
        <v>0</v>
      </c>
      <c r="P795" s="142" t="s">
        <v>36</v>
      </c>
      <c r="Q795" s="142" t="s">
        <v>36</v>
      </c>
      <c r="R795" s="142">
        <f>J795+N795</f>
        <v>0</v>
      </c>
      <c r="S795" s="143">
        <f>R795</f>
        <v>0</v>
      </c>
    </row>
    <row r="796" spans="1:19" ht="18.75" customHeight="1" hidden="1">
      <c r="A796" s="155" t="s">
        <v>78</v>
      </c>
      <c r="B796" s="156"/>
      <c r="C796" s="140">
        <f>IF(E796+G796=0,0,ROUND((P796-Q796)/(G796+E796)/12,0))</f>
        <v>0</v>
      </c>
      <c r="D796" s="154">
        <f>IF(F796=0,0,ROUND(Q796/F796,0))</f>
        <v>0</v>
      </c>
      <c r="E796" s="141">
        <f>E797+E798</f>
        <v>0</v>
      </c>
      <c r="F796" s="142">
        <f>F797+F798</f>
        <v>0</v>
      </c>
      <c r="G796" s="143">
        <f>G797+G798</f>
        <v>0</v>
      </c>
      <c r="H796" s="144">
        <f>H797+H798</f>
        <v>0</v>
      </c>
      <c r="I796" s="142">
        <f>I797+I798</f>
        <v>0</v>
      </c>
      <c r="J796" s="142">
        <f>J799</f>
        <v>0</v>
      </c>
      <c r="K796" s="142">
        <f>IF(H796+J796=K797+K798+K799,H796+J796,"CHYBA")</f>
        <v>0</v>
      </c>
      <c r="L796" s="142">
        <f>L797+L798</f>
        <v>0</v>
      </c>
      <c r="M796" s="142">
        <f>M797+M798</f>
        <v>0</v>
      </c>
      <c r="N796" s="142">
        <f>N799</f>
        <v>0</v>
      </c>
      <c r="O796" s="142">
        <f>IF(L796+N796=O797+O798+O799,L796+N796,"CHYBA")</f>
        <v>0</v>
      </c>
      <c r="P796" s="142">
        <f>P797+P798</f>
        <v>0</v>
      </c>
      <c r="Q796" s="142">
        <f>Q797+Q798</f>
        <v>0</v>
      </c>
      <c r="R796" s="142">
        <f>R799</f>
        <v>0</v>
      </c>
      <c r="S796" s="143">
        <f>IF(P796+R796=S797+S798+S799,P796+R796,"CHYBA")</f>
        <v>0</v>
      </c>
    </row>
    <row r="797" spans="1:19" ht="18.75" customHeight="1" hidden="1">
      <c r="A797" s="153" t="s">
        <v>37</v>
      </c>
      <c r="B797" s="139" t="s">
        <v>36</v>
      </c>
      <c r="C797" s="140">
        <f>IF(E797+G797=0,0,ROUND((P797-Q797)/(G797+E797)/12,0))</f>
        <v>0</v>
      </c>
      <c r="D797" s="154">
        <f>IF(F797=0,0,ROUND(Q797/F797,0))</f>
        <v>0</v>
      </c>
      <c r="E797" s="159"/>
      <c r="F797" s="160"/>
      <c r="G797" s="161"/>
      <c r="H797" s="162"/>
      <c r="I797" s="160"/>
      <c r="J797" s="142" t="s">
        <v>36</v>
      </c>
      <c r="K797" s="142">
        <f>H797</f>
        <v>0</v>
      </c>
      <c r="L797" s="160"/>
      <c r="M797" s="160"/>
      <c r="N797" s="142" t="s">
        <v>36</v>
      </c>
      <c r="O797" s="142">
        <f>L797</f>
        <v>0</v>
      </c>
      <c r="P797" s="142">
        <f>H797+L797</f>
        <v>0</v>
      </c>
      <c r="Q797" s="142">
        <f>I797+M797</f>
        <v>0</v>
      </c>
      <c r="R797" s="142" t="s">
        <v>36</v>
      </c>
      <c r="S797" s="143">
        <f>P797</f>
        <v>0</v>
      </c>
    </row>
    <row r="798" spans="1:19" ht="18.75" customHeight="1" hidden="1">
      <c r="A798" s="153" t="s">
        <v>38</v>
      </c>
      <c r="B798" s="139" t="s">
        <v>36</v>
      </c>
      <c r="C798" s="140">
        <f>IF(E798+G798=0,0,ROUND((P798-Q798)/(G798+E798)/12,0))</f>
        <v>0</v>
      </c>
      <c r="D798" s="154">
        <f>IF(F798=0,0,ROUND(Q798/F798,0))</f>
        <v>0</v>
      </c>
      <c r="E798" s="159"/>
      <c r="F798" s="160"/>
      <c r="G798" s="161"/>
      <c r="H798" s="162"/>
      <c r="I798" s="160"/>
      <c r="J798" s="142" t="s">
        <v>36</v>
      </c>
      <c r="K798" s="142">
        <f>H798</f>
        <v>0</v>
      </c>
      <c r="L798" s="160"/>
      <c r="M798" s="160"/>
      <c r="N798" s="142" t="s">
        <v>36</v>
      </c>
      <c r="O798" s="142">
        <f>L798</f>
        <v>0</v>
      </c>
      <c r="P798" s="142">
        <f>H798+L798</f>
        <v>0</v>
      </c>
      <c r="Q798" s="142">
        <f>I798+M798</f>
        <v>0</v>
      </c>
      <c r="R798" s="142" t="s">
        <v>36</v>
      </c>
      <c r="S798" s="143">
        <f>P798</f>
        <v>0</v>
      </c>
    </row>
    <row r="799" spans="1:19" ht="18.75" customHeight="1" hidden="1">
      <c r="A799" s="153" t="s">
        <v>39</v>
      </c>
      <c r="B799" s="139" t="s">
        <v>36</v>
      </c>
      <c r="C799" s="140" t="s">
        <v>36</v>
      </c>
      <c r="D799" s="154" t="s">
        <v>36</v>
      </c>
      <c r="E799" s="141" t="s">
        <v>36</v>
      </c>
      <c r="F799" s="142" t="s">
        <v>36</v>
      </c>
      <c r="G799" s="143" t="s">
        <v>36</v>
      </c>
      <c r="H799" s="144" t="s">
        <v>36</v>
      </c>
      <c r="I799" s="142" t="s">
        <v>36</v>
      </c>
      <c r="J799" s="160"/>
      <c r="K799" s="142">
        <f>J799</f>
        <v>0</v>
      </c>
      <c r="L799" s="142" t="s">
        <v>36</v>
      </c>
      <c r="M799" s="142" t="s">
        <v>36</v>
      </c>
      <c r="N799" s="160"/>
      <c r="O799" s="142">
        <f>N799</f>
        <v>0</v>
      </c>
      <c r="P799" s="142" t="s">
        <v>36</v>
      </c>
      <c r="Q799" s="142" t="s">
        <v>36</v>
      </c>
      <c r="R799" s="142">
        <f>J799+N799</f>
        <v>0</v>
      </c>
      <c r="S799" s="143">
        <f>R799</f>
        <v>0</v>
      </c>
    </row>
    <row r="800" spans="1:19" ht="18.75" customHeight="1" hidden="1">
      <c r="A800" s="155" t="s">
        <v>78</v>
      </c>
      <c r="B800" s="156"/>
      <c r="C800" s="140">
        <f>IF(E800+G800=0,0,ROUND((P800-Q800)/(G800+E800)/12,0))</f>
        <v>0</v>
      </c>
      <c r="D800" s="154">
        <f>IF(F800=0,0,ROUND(Q800/F800,0))</f>
        <v>0</v>
      </c>
      <c r="E800" s="141">
        <f>E801+E802</f>
        <v>0</v>
      </c>
      <c r="F800" s="142">
        <f>F801+F802</f>
        <v>0</v>
      </c>
      <c r="G800" s="143">
        <f>G801+G802</f>
        <v>0</v>
      </c>
      <c r="H800" s="144">
        <f>H801+H802</f>
        <v>0</v>
      </c>
      <c r="I800" s="142">
        <f>I801+I802</f>
        <v>0</v>
      </c>
      <c r="J800" s="142">
        <f>J803</f>
        <v>0</v>
      </c>
      <c r="K800" s="142">
        <f>IF(H800+J800=K801+K802+K803,H800+J800,"CHYBA")</f>
        <v>0</v>
      </c>
      <c r="L800" s="142">
        <f>L801+L802</f>
        <v>0</v>
      </c>
      <c r="M800" s="142">
        <f>M801+M802</f>
        <v>0</v>
      </c>
      <c r="N800" s="142">
        <f>N803</f>
        <v>0</v>
      </c>
      <c r="O800" s="142">
        <f>IF(L800+N800=O801+O802+O803,L800+N800,"CHYBA")</f>
        <v>0</v>
      </c>
      <c r="P800" s="142">
        <f>P801+P802</f>
        <v>0</v>
      </c>
      <c r="Q800" s="142">
        <f>Q801+Q802</f>
        <v>0</v>
      </c>
      <c r="R800" s="142">
        <f>R803</f>
        <v>0</v>
      </c>
      <c r="S800" s="143">
        <f>IF(P800+R800=S801+S802+S803,P800+R800,"CHYBA")</f>
        <v>0</v>
      </c>
    </row>
    <row r="801" spans="1:19" ht="18.75" customHeight="1" hidden="1">
      <c r="A801" s="153" t="s">
        <v>37</v>
      </c>
      <c r="B801" s="139" t="s">
        <v>36</v>
      </c>
      <c r="C801" s="140">
        <f>IF(E801+G801=0,0,ROUND((P801-Q801)/(G801+E801)/12,0))</f>
        <v>0</v>
      </c>
      <c r="D801" s="154">
        <f>IF(F801=0,0,ROUND(Q801/F801,0))</f>
        <v>0</v>
      </c>
      <c r="E801" s="159"/>
      <c r="F801" s="160"/>
      <c r="G801" s="161"/>
      <c r="H801" s="162"/>
      <c r="I801" s="160"/>
      <c r="J801" s="142" t="s">
        <v>36</v>
      </c>
      <c r="K801" s="142">
        <f>H801</f>
        <v>0</v>
      </c>
      <c r="L801" s="160"/>
      <c r="M801" s="160"/>
      <c r="N801" s="142" t="s">
        <v>36</v>
      </c>
      <c r="O801" s="142">
        <f>L801</f>
        <v>0</v>
      </c>
      <c r="P801" s="142">
        <f>H801+L801</f>
        <v>0</v>
      </c>
      <c r="Q801" s="142">
        <f>I801+M801</f>
        <v>0</v>
      </c>
      <c r="R801" s="142" t="s">
        <v>36</v>
      </c>
      <c r="S801" s="143">
        <f>P801</f>
        <v>0</v>
      </c>
    </row>
    <row r="802" spans="1:19" ht="18.75" customHeight="1" hidden="1">
      <c r="A802" s="153" t="s">
        <v>38</v>
      </c>
      <c r="B802" s="139" t="s">
        <v>36</v>
      </c>
      <c r="C802" s="140">
        <f>IF(E802+G802=0,0,ROUND((P802-Q802)/(G802+E802)/12,0))</f>
        <v>0</v>
      </c>
      <c r="D802" s="154">
        <f>IF(F802=0,0,ROUND(Q802/F802,0))</f>
        <v>0</v>
      </c>
      <c r="E802" s="159"/>
      <c r="F802" s="160"/>
      <c r="G802" s="161"/>
      <c r="H802" s="162"/>
      <c r="I802" s="160"/>
      <c r="J802" s="142" t="s">
        <v>36</v>
      </c>
      <c r="K802" s="142">
        <f>H802</f>
        <v>0</v>
      </c>
      <c r="L802" s="160"/>
      <c r="M802" s="160"/>
      <c r="N802" s="142" t="s">
        <v>36</v>
      </c>
      <c r="O802" s="142">
        <f>L802</f>
        <v>0</v>
      </c>
      <c r="P802" s="142">
        <f>H802+L802</f>
        <v>0</v>
      </c>
      <c r="Q802" s="142">
        <f>I802+M802</f>
        <v>0</v>
      </c>
      <c r="R802" s="142" t="s">
        <v>36</v>
      </c>
      <c r="S802" s="143">
        <f>P802</f>
        <v>0</v>
      </c>
    </row>
    <row r="803" spans="1:19" ht="18.75" customHeight="1" hidden="1">
      <c r="A803" s="153" t="s">
        <v>39</v>
      </c>
      <c r="B803" s="139" t="s">
        <v>36</v>
      </c>
      <c r="C803" s="140" t="s">
        <v>36</v>
      </c>
      <c r="D803" s="154" t="s">
        <v>36</v>
      </c>
      <c r="E803" s="141" t="s">
        <v>36</v>
      </c>
      <c r="F803" s="142" t="s">
        <v>36</v>
      </c>
      <c r="G803" s="143" t="s">
        <v>36</v>
      </c>
      <c r="H803" s="144" t="s">
        <v>36</v>
      </c>
      <c r="I803" s="142" t="s">
        <v>36</v>
      </c>
      <c r="J803" s="160"/>
      <c r="K803" s="142">
        <f>J803</f>
        <v>0</v>
      </c>
      <c r="L803" s="142" t="s">
        <v>36</v>
      </c>
      <c r="M803" s="142" t="s">
        <v>36</v>
      </c>
      <c r="N803" s="160"/>
      <c r="O803" s="142">
        <f>N803</f>
        <v>0</v>
      </c>
      <c r="P803" s="142" t="s">
        <v>36</v>
      </c>
      <c r="Q803" s="142" t="s">
        <v>36</v>
      </c>
      <c r="R803" s="142">
        <f>J803+N803</f>
        <v>0</v>
      </c>
      <c r="S803" s="143">
        <f>R803</f>
        <v>0</v>
      </c>
    </row>
    <row r="804" spans="1:19" ht="18.75" customHeight="1" hidden="1">
      <c r="A804" s="155" t="s">
        <v>78</v>
      </c>
      <c r="B804" s="156"/>
      <c r="C804" s="140">
        <f>IF(E804+G804=0,0,ROUND((P804-Q804)/(G804+E804)/12,0))</f>
        <v>0</v>
      </c>
      <c r="D804" s="154">
        <f>IF(F804=0,0,ROUND(Q804/F804,0))</f>
        <v>0</v>
      </c>
      <c r="E804" s="141">
        <f>E805+E806</f>
        <v>0</v>
      </c>
      <c r="F804" s="142">
        <f>F805+F806</f>
        <v>0</v>
      </c>
      <c r="G804" s="143">
        <f>G805+G806</f>
        <v>0</v>
      </c>
      <c r="H804" s="144">
        <f>H805+H806</f>
        <v>0</v>
      </c>
      <c r="I804" s="142">
        <f>I805+I806</f>
        <v>0</v>
      </c>
      <c r="J804" s="142">
        <f>J807</f>
        <v>0</v>
      </c>
      <c r="K804" s="142">
        <f>IF(H804+J804=K805+K806+K807,H804+J804,"CHYBA")</f>
        <v>0</v>
      </c>
      <c r="L804" s="142">
        <f>L805+L806</f>
        <v>0</v>
      </c>
      <c r="M804" s="142">
        <f>M805+M806</f>
        <v>0</v>
      </c>
      <c r="N804" s="142">
        <f>N807</f>
        <v>0</v>
      </c>
      <c r="O804" s="142">
        <f>IF(L804+N804=O805+O806+O807,L804+N804,"CHYBA")</f>
        <v>0</v>
      </c>
      <c r="P804" s="142">
        <f>P805+P806</f>
        <v>0</v>
      </c>
      <c r="Q804" s="142">
        <f>Q805+Q806</f>
        <v>0</v>
      </c>
      <c r="R804" s="142">
        <f>R807</f>
        <v>0</v>
      </c>
      <c r="S804" s="143">
        <f>IF(P804+R804=S805+S806+S807,P804+R804,"CHYBA")</f>
        <v>0</v>
      </c>
    </row>
    <row r="805" spans="1:19" ht="18.75" customHeight="1" hidden="1">
      <c r="A805" s="153" t="s">
        <v>37</v>
      </c>
      <c r="B805" s="139" t="s">
        <v>36</v>
      </c>
      <c r="C805" s="140">
        <f>IF(E805+G805=0,0,ROUND((P805-Q805)/(G805+E805)/12,0))</f>
        <v>0</v>
      </c>
      <c r="D805" s="154">
        <f>IF(F805=0,0,ROUND(Q805/F805,0))</f>
        <v>0</v>
      </c>
      <c r="E805" s="159"/>
      <c r="F805" s="160"/>
      <c r="G805" s="161"/>
      <c r="H805" s="162"/>
      <c r="I805" s="160"/>
      <c r="J805" s="142" t="s">
        <v>36</v>
      </c>
      <c r="K805" s="142">
        <f>H805</f>
        <v>0</v>
      </c>
      <c r="L805" s="160"/>
      <c r="M805" s="160"/>
      <c r="N805" s="142" t="s">
        <v>36</v>
      </c>
      <c r="O805" s="142">
        <f>L805</f>
        <v>0</v>
      </c>
      <c r="P805" s="142">
        <f>H805+L805</f>
        <v>0</v>
      </c>
      <c r="Q805" s="142">
        <f>I805+M805</f>
        <v>0</v>
      </c>
      <c r="R805" s="142" t="s">
        <v>36</v>
      </c>
      <c r="S805" s="143">
        <f>P805</f>
        <v>0</v>
      </c>
    </row>
    <row r="806" spans="1:19" ht="18.75" customHeight="1" hidden="1">
      <c r="A806" s="153" t="s">
        <v>38</v>
      </c>
      <c r="B806" s="139" t="s">
        <v>36</v>
      </c>
      <c r="C806" s="140">
        <f>IF(E806+G806=0,0,ROUND((P806-Q806)/(G806+E806)/12,0))</f>
        <v>0</v>
      </c>
      <c r="D806" s="154">
        <f>IF(F806=0,0,ROUND(Q806/F806,0))</f>
        <v>0</v>
      </c>
      <c r="E806" s="159"/>
      <c r="F806" s="160"/>
      <c r="G806" s="161"/>
      <c r="H806" s="162"/>
      <c r="I806" s="160"/>
      <c r="J806" s="142" t="s">
        <v>36</v>
      </c>
      <c r="K806" s="142">
        <f>H806</f>
        <v>0</v>
      </c>
      <c r="L806" s="160"/>
      <c r="M806" s="160"/>
      <c r="N806" s="142" t="s">
        <v>36</v>
      </c>
      <c r="O806" s="142">
        <f>L806</f>
        <v>0</v>
      </c>
      <c r="P806" s="142">
        <f>H806+L806</f>
        <v>0</v>
      </c>
      <c r="Q806" s="142">
        <f>I806+M806</f>
        <v>0</v>
      </c>
      <c r="R806" s="142" t="s">
        <v>36</v>
      </c>
      <c r="S806" s="143">
        <f>P806</f>
        <v>0</v>
      </c>
    </row>
    <row r="807" spans="1:19" ht="18.75" customHeight="1" hidden="1">
      <c r="A807" s="153" t="s">
        <v>39</v>
      </c>
      <c r="B807" s="139" t="s">
        <v>36</v>
      </c>
      <c r="C807" s="140" t="s">
        <v>36</v>
      </c>
      <c r="D807" s="154" t="s">
        <v>36</v>
      </c>
      <c r="E807" s="141" t="s">
        <v>36</v>
      </c>
      <c r="F807" s="142" t="s">
        <v>36</v>
      </c>
      <c r="G807" s="143" t="s">
        <v>36</v>
      </c>
      <c r="H807" s="144" t="s">
        <v>36</v>
      </c>
      <c r="I807" s="142" t="s">
        <v>36</v>
      </c>
      <c r="J807" s="160"/>
      <c r="K807" s="142">
        <f>J807</f>
        <v>0</v>
      </c>
      <c r="L807" s="142" t="s">
        <v>36</v>
      </c>
      <c r="M807" s="142" t="s">
        <v>36</v>
      </c>
      <c r="N807" s="160"/>
      <c r="O807" s="142">
        <f>N807</f>
        <v>0</v>
      </c>
      <c r="P807" s="142" t="s">
        <v>36</v>
      </c>
      <c r="Q807" s="142" t="s">
        <v>36</v>
      </c>
      <c r="R807" s="142">
        <f>J807+N807</f>
        <v>0</v>
      </c>
      <c r="S807" s="143">
        <f>R807</f>
        <v>0</v>
      </c>
    </row>
    <row r="808" spans="1:19" ht="18.75" customHeight="1" hidden="1">
      <c r="A808" s="155" t="s">
        <v>78</v>
      </c>
      <c r="B808" s="156"/>
      <c r="C808" s="140">
        <f>IF(E808+G808=0,0,ROUND((P808-Q808)/(G808+E808)/12,0))</f>
        <v>0</v>
      </c>
      <c r="D808" s="154">
        <f>IF(F808=0,0,ROUND(Q808/F808,0))</f>
        <v>0</v>
      </c>
      <c r="E808" s="141">
        <f>E809+E810</f>
        <v>0</v>
      </c>
      <c r="F808" s="142">
        <f>F809+F810</f>
        <v>0</v>
      </c>
      <c r="G808" s="143">
        <f>G809+G810</f>
        <v>0</v>
      </c>
      <c r="H808" s="144">
        <f>H809+H810</f>
        <v>0</v>
      </c>
      <c r="I808" s="142">
        <f>I809+I810</f>
        <v>0</v>
      </c>
      <c r="J808" s="142">
        <f>J811</f>
        <v>0</v>
      </c>
      <c r="K808" s="142">
        <f>IF(H808+J808=K809+K810+K811,H808+J808,"CHYBA")</f>
        <v>0</v>
      </c>
      <c r="L808" s="142">
        <f>L809+L810</f>
        <v>0</v>
      </c>
      <c r="M808" s="142">
        <f>M809+M810</f>
        <v>0</v>
      </c>
      <c r="N808" s="142">
        <f>N811</f>
        <v>0</v>
      </c>
      <c r="O808" s="142">
        <f>IF(L808+N808=O809+O810+O811,L808+N808,"CHYBA")</f>
        <v>0</v>
      </c>
      <c r="P808" s="142">
        <f>P809+P810</f>
        <v>0</v>
      </c>
      <c r="Q808" s="142">
        <f>Q809+Q810</f>
        <v>0</v>
      </c>
      <c r="R808" s="142">
        <f>R811</f>
        <v>0</v>
      </c>
      <c r="S808" s="143">
        <f>IF(P808+R808=S809+S810+S811,P808+R808,"CHYBA")</f>
        <v>0</v>
      </c>
    </row>
    <row r="809" spans="1:19" ht="18.75" customHeight="1" hidden="1">
      <c r="A809" s="153" t="s">
        <v>37</v>
      </c>
      <c r="B809" s="139" t="s">
        <v>36</v>
      </c>
      <c r="C809" s="140">
        <f>IF(E809+G809=0,0,ROUND((P809-Q809)/(G809+E809)/12,0))</f>
        <v>0</v>
      </c>
      <c r="D809" s="154">
        <f>IF(F809=0,0,ROUND(Q809/F809,0))</f>
        <v>0</v>
      </c>
      <c r="E809" s="159"/>
      <c r="F809" s="160"/>
      <c r="G809" s="161"/>
      <c r="H809" s="162"/>
      <c r="I809" s="160"/>
      <c r="J809" s="142" t="s">
        <v>36</v>
      </c>
      <c r="K809" s="142">
        <f>H809</f>
        <v>0</v>
      </c>
      <c r="L809" s="160"/>
      <c r="M809" s="160"/>
      <c r="N809" s="142" t="s">
        <v>36</v>
      </c>
      <c r="O809" s="142">
        <f>L809</f>
        <v>0</v>
      </c>
      <c r="P809" s="142">
        <f>H809+L809</f>
        <v>0</v>
      </c>
      <c r="Q809" s="142">
        <f>I809+M809</f>
        <v>0</v>
      </c>
      <c r="R809" s="142" t="s">
        <v>36</v>
      </c>
      <c r="S809" s="143">
        <f>P809</f>
        <v>0</v>
      </c>
    </row>
    <row r="810" spans="1:19" ht="18.75" customHeight="1" hidden="1">
      <c r="A810" s="153" t="s">
        <v>38</v>
      </c>
      <c r="B810" s="139" t="s">
        <v>36</v>
      </c>
      <c r="C810" s="140">
        <f>IF(E810+G810=0,0,ROUND((P810-Q810)/(G810+E810)/12,0))</f>
        <v>0</v>
      </c>
      <c r="D810" s="154">
        <f>IF(F810=0,0,ROUND(Q810/F810,0))</f>
        <v>0</v>
      </c>
      <c r="E810" s="159"/>
      <c r="F810" s="160"/>
      <c r="G810" s="161"/>
      <c r="H810" s="162"/>
      <c r="I810" s="160"/>
      <c r="J810" s="142" t="s">
        <v>36</v>
      </c>
      <c r="K810" s="142">
        <f>H810</f>
        <v>0</v>
      </c>
      <c r="L810" s="160"/>
      <c r="M810" s="160"/>
      <c r="N810" s="142" t="s">
        <v>36</v>
      </c>
      <c r="O810" s="142">
        <f>L810</f>
        <v>0</v>
      </c>
      <c r="P810" s="142">
        <f>H810+L810</f>
        <v>0</v>
      </c>
      <c r="Q810" s="142">
        <f>I810+M810</f>
        <v>0</v>
      </c>
      <c r="R810" s="142" t="s">
        <v>36</v>
      </c>
      <c r="S810" s="143">
        <f>P810</f>
        <v>0</v>
      </c>
    </row>
    <row r="811" spans="1:19" ht="18.75" customHeight="1" hidden="1">
      <c r="A811" s="153" t="s">
        <v>39</v>
      </c>
      <c r="B811" s="139" t="s">
        <v>36</v>
      </c>
      <c r="C811" s="140" t="s">
        <v>36</v>
      </c>
      <c r="D811" s="154" t="s">
        <v>36</v>
      </c>
      <c r="E811" s="141" t="s">
        <v>36</v>
      </c>
      <c r="F811" s="142" t="s">
        <v>36</v>
      </c>
      <c r="G811" s="143" t="s">
        <v>36</v>
      </c>
      <c r="H811" s="144" t="s">
        <v>36</v>
      </c>
      <c r="I811" s="142" t="s">
        <v>36</v>
      </c>
      <c r="J811" s="160"/>
      <c r="K811" s="142">
        <f>J811</f>
        <v>0</v>
      </c>
      <c r="L811" s="142" t="s">
        <v>36</v>
      </c>
      <c r="M811" s="142" t="s">
        <v>36</v>
      </c>
      <c r="N811" s="160"/>
      <c r="O811" s="142">
        <f>N811</f>
        <v>0</v>
      </c>
      <c r="P811" s="142" t="s">
        <v>36</v>
      </c>
      <c r="Q811" s="142" t="s">
        <v>36</v>
      </c>
      <c r="R811" s="142">
        <f>J811+N811</f>
        <v>0</v>
      </c>
      <c r="S811" s="143">
        <f>R811</f>
        <v>0</v>
      </c>
    </row>
    <row r="812" spans="1:19" ht="18.75" customHeight="1" hidden="1">
      <c r="A812" s="155" t="s">
        <v>78</v>
      </c>
      <c r="B812" s="156"/>
      <c r="C812" s="140">
        <f>IF(E812+G812=0,0,ROUND((P812-Q812)/(G812+E812)/12,0))</f>
        <v>0</v>
      </c>
      <c r="D812" s="154">
        <f>IF(F812=0,0,ROUND(Q812/F812,0))</f>
        <v>0</v>
      </c>
      <c r="E812" s="141">
        <f>E813+E814</f>
        <v>0</v>
      </c>
      <c r="F812" s="142">
        <f>F813+F814</f>
        <v>0</v>
      </c>
      <c r="G812" s="143">
        <f>G813+G814</f>
        <v>0</v>
      </c>
      <c r="H812" s="144">
        <f>H813+H814</f>
        <v>0</v>
      </c>
      <c r="I812" s="142">
        <f>I813+I814</f>
        <v>0</v>
      </c>
      <c r="J812" s="142">
        <f>J815</f>
        <v>0</v>
      </c>
      <c r="K812" s="142">
        <f>IF(H812+J812=K813+K814+K815,H812+J812,"CHYBA")</f>
        <v>0</v>
      </c>
      <c r="L812" s="142">
        <f>L813+L814</f>
        <v>0</v>
      </c>
      <c r="M812" s="142">
        <f>M813+M814</f>
        <v>0</v>
      </c>
      <c r="N812" s="142">
        <f>N815</f>
        <v>0</v>
      </c>
      <c r="O812" s="142">
        <f>IF(L812+N812=O813+O814+O815,L812+N812,"CHYBA")</f>
        <v>0</v>
      </c>
      <c r="P812" s="142">
        <f>P813+P814</f>
        <v>0</v>
      </c>
      <c r="Q812" s="142">
        <f>Q813+Q814</f>
        <v>0</v>
      </c>
      <c r="R812" s="142">
        <f>R815</f>
        <v>0</v>
      </c>
      <c r="S812" s="143">
        <f>IF(P812+R812=S813+S814+S815,P812+R812,"CHYBA")</f>
        <v>0</v>
      </c>
    </row>
    <row r="813" spans="1:19" ht="18.75" customHeight="1" hidden="1">
      <c r="A813" s="153" t="s">
        <v>37</v>
      </c>
      <c r="B813" s="139" t="s">
        <v>36</v>
      </c>
      <c r="C813" s="140">
        <f>IF(E813+G813=0,0,ROUND((P813-Q813)/(G813+E813)/12,0))</f>
        <v>0</v>
      </c>
      <c r="D813" s="154">
        <f>IF(F813=0,0,ROUND(Q813/F813,0))</f>
        <v>0</v>
      </c>
      <c r="E813" s="159"/>
      <c r="F813" s="160"/>
      <c r="G813" s="161"/>
      <c r="H813" s="162"/>
      <c r="I813" s="160"/>
      <c r="J813" s="142" t="s">
        <v>36</v>
      </c>
      <c r="K813" s="142">
        <f>H813</f>
        <v>0</v>
      </c>
      <c r="L813" s="160"/>
      <c r="M813" s="160"/>
      <c r="N813" s="142" t="s">
        <v>36</v>
      </c>
      <c r="O813" s="142">
        <f>L813</f>
        <v>0</v>
      </c>
      <c r="P813" s="142">
        <f>H813+L813</f>
        <v>0</v>
      </c>
      <c r="Q813" s="142">
        <f>I813+M813</f>
        <v>0</v>
      </c>
      <c r="R813" s="142" t="s">
        <v>36</v>
      </c>
      <c r="S813" s="143">
        <f>P813</f>
        <v>0</v>
      </c>
    </row>
    <row r="814" spans="1:19" ht="18.75" customHeight="1" hidden="1">
      <c r="A814" s="153" t="s">
        <v>38</v>
      </c>
      <c r="B814" s="139" t="s">
        <v>36</v>
      </c>
      <c r="C814" s="140">
        <f>IF(E814+G814=0,0,ROUND((P814-Q814)/(G814+E814)/12,0))</f>
        <v>0</v>
      </c>
      <c r="D814" s="154">
        <f>IF(F814=0,0,ROUND(Q814/F814,0))</f>
        <v>0</v>
      </c>
      <c r="E814" s="159"/>
      <c r="F814" s="160"/>
      <c r="G814" s="161"/>
      <c r="H814" s="162"/>
      <c r="I814" s="160"/>
      <c r="J814" s="142" t="s">
        <v>36</v>
      </c>
      <c r="K814" s="142">
        <f>H814</f>
        <v>0</v>
      </c>
      <c r="L814" s="160"/>
      <c r="M814" s="160"/>
      <c r="N814" s="142" t="s">
        <v>36</v>
      </c>
      <c r="O814" s="142">
        <f>L814</f>
        <v>0</v>
      </c>
      <c r="P814" s="142">
        <f>H814+L814</f>
        <v>0</v>
      </c>
      <c r="Q814" s="142">
        <f>I814+M814</f>
        <v>0</v>
      </c>
      <c r="R814" s="142" t="s">
        <v>36</v>
      </c>
      <c r="S814" s="143">
        <f>P814</f>
        <v>0</v>
      </c>
    </row>
    <row r="815" spans="1:19" ht="18.75" customHeight="1" hidden="1">
      <c r="A815" s="153" t="s">
        <v>39</v>
      </c>
      <c r="B815" s="139" t="s">
        <v>36</v>
      </c>
      <c r="C815" s="140" t="s">
        <v>36</v>
      </c>
      <c r="D815" s="154" t="s">
        <v>36</v>
      </c>
      <c r="E815" s="141" t="s">
        <v>36</v>
      </c>
      <c r="F815" s="142" t="s">
        <v>36</v>
      </c>
      <c r="G815" s="143" t="s">
        <v>36</v>
      </c>
      <c r="H815" s="144" t="s">
        <v>36</v>
      </c>
      <c r="I815" s="142" t="s">
        <v>36</v>
      </c>
      <c r="J815" s="160"/>
      <c r="K815" s="142">
        <f>J815</f>
        <v>0</v>
      </c>
      <c r="L815" s="142" t="s">
        <v>36</v>
      </c>
      <c r="M815" s="142" t="s">
        <v>36</v>
      </c>
      <c r="N815" s="160"/>
      <c r="O815" s="142">
        <f>N815</f>
        <v>0</v>
      </c>
      <c r="P815" s="142" t="s">
        <v>36</v>
      </c>
      <c r="Q815" s="142" t="s">
        <v>36</v>
      </c>
      <c r="R815" s="142">
        <f>J815+N815</f>
        <v>0</v>
      </c>
      <c r="S815" s="143">
        <f>R815</f>
        <v>0</v>
      </c>
    </row>
    <row r="816" spans="1:19" ht="18.75" customHeight="1" hidden="1">
      <c r="A816" s="155" t="s">
        <v>78</v>
      </c>
      <c r="B816" s="156"/>
      <c r="C816" s="140">
        <f>IF(E816+G816=0,0,ROUND((P816-Q816)/(G816+E816)/12,0))</f>
        <v>0</v>
      </c>
      <c r="D816" s="154">
        <f>IF(F816=0,0,ROUND(Q816/F816,0))</f>
        <v>0</v>
      </c>
      <c r="E816" s="141">
        <f>E817+E818</f>
        <v>0</v>
      </c>
      <c r="F816" s="142">
        <f>F817+F818</f>
        <v>0</v>
      </c>
      <c r="G816" s="143">
        <f>G817+G818</f>
        <v>0</v>
      </c>
      <c r="H816" s="144">
        <f>H817+H818</f>
        <v>0</v>
      </c>
      <c r="I816" s="142">
        <f>I817+I818</f>
        <v>0</v>
      </c>
      <c r="J816" s="142">
        <f>J819</f>
        <v>0</v>
      </c>
      <c r="K816" s="142">
        <f>IF(H816+J816=K817+K818+K819,H816+J816,"CHYBA")</f>
        <v>0</v>
      </c>
      <c r="L816" s="142">
        <f>L817+L818</f>
        <v>0</v>
      </c>
      <c r="M816" s="142">
        <f>M817+M818</f>
        <v>0</v>
      </c>
      <c r="N816" s="142">
        <f>N819</f>
        <v>0</v>
      </c>
      <c r="O816" s="142">
        <f>IF(L816+N816=O817+O818+O819,L816+N816,"CHYBA")</f>
        <v>0</v>
      </c>
      <c r="P816" s="142">
        <f>P817+P818</f>
        <v>0</v>
      </c>
      <c r="Q816" s="142">
        <f>Q817+Q818</f>
        <v>0</v>
      </c>
      <c r="R816" s="142">
        <f>R819</f>
        <v>0</v>
      </c>
      <c r="S816" s="143">
        <f>IF(P816+R816=S817+S818+S819,P816+R816,"CHYBA")</f>
        <v>0</v>
      </c>
    </row>
    <row r="817" spans="1:19" ht="18.75" customHeight="1" hidden="1">
      <c r="A817" s="153" t="s">
        <v>37</v>
      </c>
      <c r="B817" s="139" t="s">
        <v>36</v>
      </c>
      <c r="C817" s="140">
        <f>IF(E817+G817=0,0,ROUND((P817-Q817)/(G817+E817)/12,0))</f>
        <v>0</v>
      </c>
      <c r="D817" s="154">
        <f>IF(F817=0,0,ROUND(Q817/F817,0))</f>
        <v>0</v>
      </c>
      <c r="E817" s="159"/>
      <c r="F817" s="160"/>
      <c r="G817" s="161"/>
      <c r="H817" s="162"/>
      <c r="I817" s="160"/>
      <c r="J817" s="142" t="s">
        <v>36</v>
      </c>
      <c r="K817" s="142">
        <f>H817</f>
        <v>0</v>
      </c>
      <c r="L817" s="160"/>
      <c r="M817" s="160"/>
      <c r="N817" s="142" t="s">
        <v>36</v>
      </c>
      <c r="O817" s="142">
        <f>L817</f>
        <v>0</v>
      </c>
      <c r="P817" s="142">
        <f>H817+L817</f>
        <v>0</v>
      </c>
      <c r="Q817" s="142">
        <f>I817+M817</f>
        <v>0</v>
      </c>
      <c r="R817" s="142" t="s">
        <v>36</v>
      </c>
      <c r="S817" s="143">
        <f>P817</f>
        <v>0</v>
      </c>
    </row>
    <row r="818" spans="1:19" ht="18.75" customHeight="1" hidden="1">
      <c r="A818" s="153" t="s">
        <v>38</v>
      </c>
      <c r="B818" s="139" t="s">
        <v>36</v>
      </c>
      <c r="C818" s="140">
        <f>IF(E818+G818=0,0,ROUND((P818-Q818)/(G818+E818)/12,0))</f>
        <v>0</v>
      </c>
      <c r="D818" s="154">
        <f>IF(F818=0,0,ROUND(Q818/F818,0))</f>
        <v>0</v>
      </c>
      <c r="E818" s="159"/>
      <c r="F818" s="160"/>
      <c r="G818" s="161"/>
      <c r="H818" s="162"/>
      <c r="I818" s="160"/>
      <c r="J818" s="142" t="s">
        <v>36</v>
      </c>
      <c r="K818" s="142">
        <f>H818</f>
        <v>0</v>
      </c>
      <c r="L818" s="160"/>
      <c r="M818" s="160"/>
      <c r="N818" s="142" t="s">
        <v>36</v>
      </c>
      <c r="O818" s="142">
        <f>L818</f>
        <v>0</v>
      </c>
      <c r="P818" s="142">
        <f>H818+L818</f>
        <v>0</v>
      </c>
      <c r="Q818" s="142">
        <f>I818+M818</f>
        <v>0</v>
      </c>
      <c r="R818" s="142" t="s">
        <v>36</v>
      </c>
      <c r="S818" s="143">
        <f>P818</f>
        <v>0</v>
      </c>
    </row>
    <row r="819" spans="1:19" ht="18.75" customHeight="1" hidden="1">
      <c r="A819" s="171" t="s">
        <v>39</v>
      </c>
      <c r="B819" s="172" t="s">
        <v>36</v>
      </c>
      <c r="C819" s="173" t="s">
        <v>36</v>
      </c>
      <c r="D819" s="197" t="s">
        <v>36</v>
      </c>
      <c r="E819" s="174" t="s">
        <v>36</v>
      </c>
      <c r="F819" s="175" t="s">
        <v>36</v>
      </c>
      <c r="G819" s="176" t="s">
        <v>36</v>
      </c>
      <c r="H819" s="177" t="s">
        <v>36</v>
      </c>
      <c r="I819" s="175" t="s">
        <v>36</v>
      </c>
      <c r="J819" s="178"/>
      <c r="K819" s="175">
        <f>J819</f>
        <v>0</v>
      </c>
      <c r="L819" s="175" t="s">
        <v>36</v>
      </c>
      <c r="M819" s="175" t="s">
        <v>36</v>
      </c>
      <c r="N819" s="178"/>
      <c r="O819" s="175">
        <f>N819</f>
        <v>0</v>
      </c>
      <c r="P819" s="175" t="s">
        <v>36</v>
      </c>
      <c r="Q819" s="175" t="s">
        <v>36</v>
      </c>
      <c r="R819" s="175">
        <f>J819+N819</f>
        <v>0</v>
      </c>
      <c r="S819" s="176">
        <f>R819</f>
        <v>0</v>
      </c>
    </row>
    <row r="820" spans="1:19" ht="18" customHeight="1" hidden="1">
      <c r="A820" s="179" t="s">
        <v>79</v>
      </c>
      <c r="B820" s="180" t="s">
        <v>36</v>
      </c>
      <c r="C820" s="181">
        <f>IF(E820+G820=0,0,ROUND((P820-Q820)/(G820+E820)/12,0))</f>
        <v>0</v>
      </c>
      <c r="D820" s="200">
        <f>IF(F820=0,0,ROUND(Q820/F820,0))</f>
        <v>0</v>
      </c>
      <c r="E820" s="182">
        <f>E821+E822</f>
        <v>0</v>
      </c>
      <c r="F820" s="183">
        <f>F821+F822</f>
        <v>0</v>
      </c>
      <c r="G820" s="184">
        <f>G821+G822</f>
        <v>0</v>
      </c>
      <c r="H820" s="185">
        <f>H821+H822</f>
        <v>0</v>
      </c>
      <c r="I820" s="183">
        <f>I821+I822</f>
        <v>0</v>
      </c>
      <c r="J820" s="183">
        <f>J823</f>
        <v>0</v>
      </c>
      <c r="K820" s="183">
        <f>IF(H820+J820=K821+K822+K823,H820+J820,"CHYBA")</f>
        <v>0</v>
      </c>
      <c r="L820" s="183">
        <f>L821+L822</f>
        <v>0</v>
      </c>
      <c r="M820" s="183">
        <f>M821+M822</f>
        <v>0</v>
      </c>
      <c r="N820" s="183">
        <f>N823</f>
        <v>0</v>
      </c>
      <c r="O820" s="183">
        <f>IF(L820+N820=O821+O822+O823,L820+N820,"CHYBA")</f>
        <v>0</v>
      </c>
      <c r="P820" s="183">
        <f>P821+P822</f>
        <v>0</v>
      </c>
      <c r="Q820" s="183">
        <f>Q821+Q822</f>
        <v>0</v>
      </c>
      <c r="R820" s="183">
        <f>R823</f>
        <v>0</v>
      </c>
      <c r="S820" s="184">
        <f>IF(P820+R820=S821+S822+S823,P820+R820,"CHYBA")</f>
        <v>0</v>
      </c>
    </row>
    <row r="821" spans="1:19" ht="18" customHeight="1" hidden="1">
      <c r="A821" s="153" t="s">
        <v>37</v>
      </c>
      <c r="B821" s="139" t="s">
        <v>36</v>
      </c>
      <c r="C821" s="140">
        <f>IF(E821+G821=0,0,ROUND((P821-Q821)/(G821+E821)/12,0))</f>
        <v>0</v>
      </c>
      <c r="D821" s="154">
        <f>IF(F821=0,0,ROUND(Q821/F821,0))</f>
        <v>0</v>
      </c>
      <c r="E821" s="141">
        <f>E825+E857+E889+E921+E953+E985</f>
        <v>0</v>
      </c>
      <c r="F821" s="142">
        <f aca="true" t="shared" si="33" ref="F821:I822">F825+F857+F889+F921+F953+F985</f>
        <v>0</v>
      </c>
      <c r="G821" s="143">
        <f t="shared" si="33"/>
        <v>0</v>
      </c>
      <c r="H821" s="144">
        <f t="shared" si="33"/>
        <v>0</v>
      </c>
      <c r="I821" s="142">
        <f t="shared" si="33"/>
        <v>0</v>
      </c>
      <c r="J821" s="142" t="s">
        <v>36</v>
      </c>
      <c r="K821" s="142">
        <f>H821</f>
        <v>0</v>
      </c>
      <c r="L821" s="142">
        <f>L825+L857+L889+L921+L953+L985</f>
        <v>0</v>
      </c>
      <c r="M821" s="142">
        <f>M825+M857+M889+M921+M953+M985</f>
        <v>0</v>
      </c>
      <c r="N821" s="142" t="s">
        <v>36</v>
      </c>
      <c r="O821" s="142">
        <f>L821</f>
        <v>0</v>
      </c>
      <c r="P821" s="142">
        <f>H821+L821</f>
        <v>0</v>
      </c>
      <c r="Q821" s="142">
        <f>I821+M821</f>
        <v>0</v>
      </c>
      <c r="R821" s="142" t="s">
        <v>36</v>
      </c>
      <c r="S821" s="143">
        <f>P821</f>
        <v>0</v>
      </c>
    </row>
    <row r="822" spans="1:19" ht="18" customHeight="1" hidden="1">
      <c r="A822" s="153" t="s">
        <v>38</v>
      </c>
      <c r="B822" s="139" t="s">
        <v>36</v>
      </c>
      <c r="C822" s="140">
        <f>IF(E822+G822=0,0,ROUND((P822-Q822)/(G822+E822)/12,0))</f>
        <v>0</v>
      </c>
      <c r="D822" s="154">
        <f>IF(F822=0,0,ROUND(Q822/F822,0))</f>
        <v>0</v>
      </c>
      <c r="E822" s="141">
        <f>E826+E858+E890+E922+E954+E986</f>
        <v>0</v>
      </c>
      <c r="F822" s="142">
        <f t="shared" si="33"/>
        <v>0</v>
      </c>
      <c r="G822" s="143">
        <f t="shared" si="33"/>
        <v>0</v>
      </c>
      <c r="H822" s="144">
        <f t="shared" si="33"/>
        <v>0</v>
      </c>
      <c r="I822" s="142">
        <f t="shared" si="33"/>
        <v>0</v>
      </c>
      <c r="J822" s="142" t="s">
        <v>36</v>
      </c>
      <c r="K822" s="142">
        <f>H822</f>
        <v>0</v>
      </c>
      <c r="L822" s="142">
        <f>L826+L858+L890+L922+L954+L986</f>
        <v>0</v>
      </c>
      <c r="M822" s="142">
        <f>M826+M858+M890+M922+M954+M986</f>
        <v>0</v>
      </c>
      <c r="N822" s="142" t="s">
        <v>36</v>
      </c>
      <c r="O822" s="142">
        <f>L822</f>
        <v>0</v>
      </c>
      <c r="P822" s="142">
        <f>H822+L822</f>
        <v>0</v>
      </c>
      <c r="Q822" s="142">
        <f>I822+M822</f>
        <v>0</v>
      </c>
      <c r="R822" s="142" t="s">
        <v>36</v>
      </c>
      <c r="S822" s="143">
        <f>P822</f>
        <v>0</v>
      </c>
    </row>
    <row r="823" spans="1:19" ht="18" customHeight="1" hidden="1">
      <c r="A823" s="153" t="s">
        <v>39</v>
      </c>
      <c r="B823" s="139" t="s">
        <v>36</v>
      </c>
      <c r="C823" s="173" t="s">
        <v>36</v>
      </c>
      <c r="D823" s="197" t="s">
        <v>36</v>
      </c>
      <c r="E823" s="141" t="s">
        <v>36</v>
      </c>
      <c r="F823" s="142" t="s">
        <v>36</v>
      </c>
      <c r="G823" s="143" t="s">
        <v>36</v>
      </c>
      <c r="H823" s="144" t="s">
        <v>36</v>
      </c>
      <c r="I823" s="142" t="s">
        <v>36</v>
      </c>
      <c r="J823" s="142">
        <f>J827+J859+J891+J923+J955+J987</f>
        <v>0</v>
      </c>
      <c r="K823" s="142">
        <f>J823</f>
        <v>0</v>
      </c>
      <c r="L823" s="142" t="s">
        <v>36</v>
      </c>
      <c r="M823" s="142" t="s">
        <v>36</v>
      </c>
      <c r="N823" s="142">
        <f>N827+N859+N891+N923+N955+N987</f>
        <v>0</v>
      </c>
      <c r="O823" s="142">
        <f>N823</f>
        <v>0</v>
      </c>
      <c r="P823" s="142" t="s">
        <v>36</v>
      </c>
      <c r="Q823" s="142" t="s">
        <v>36</v>
      </c>
      <c r="R823" s="142">
        <f>J823+N823</f>
        <v>0</v>
      </c>
      <c r="S823" s="143">
        <f>R823</f>
        <v>0</v>
      </c>
    </row>
    <row r="824" spans="1:19" ht="18" customHeight="1" hidden="1">
      <c r="A824" s="179" t="s">
        <v>80</v>
      </c>
      <c r="B824" s="180" t="s">
        <v>36</v>
      </c>
      <c r="C824" s="165">
        <f>IF(E824+G824=0,0,ROUND((P824-Q824)/(G824+E824)/12,0))</f>
        <v>0</v>
      </c>
      <c r="D824" s="196">
        <f>IF(F824=0,0,ROUND(Q824/F824,0))</f>
        <v>0</v>
      </c>
      <c r="E824" s="182">
        <f>E825+E826</f>
        <v>0</v>
      </c>
      <c r="F824" s="183">
        <f>F825+F826</f>
        <v>0</v>
      </c>
      <c r="G824" s="184">
        <f>G825+G826</f>
        <v>0</v>
      </c>
      <c r="H824" s="185">
        <f>H825+H826</f>
        <v>0</v>
      </c>
      <c r="I824" s="183">
        <f>I825+I826</f>
        <v>0</v>
      </c>
      <c r="J824" s="183">
        <f>J827</f>
        <v>0</v>
      </c>
      <c r="K824" s="183">
        <f>IF(H824+J824=K825+K826+K827,H824+J824,"CHYBA")</f>
        <v>0</v>
      </c>
      <c r="L824" s="183">
        <f>L825+L826</f>
        <v>0</v>
      </c>
      <c r="M824" s="183">
        <f>M825+M826</f>
        <v>0</v>
      </c>
      <c r="N824" s="183">
        <f>N827</f>
        <v>0</v>
      </c>
      <c r="O824" s="183">
        <f>IF(L824+N824=O825+O826+O827,L824+N824,"CHYBA")</f>
        <v>0</v>
      </c>
      <c r="P824" s="183">
        <f>P825+P826</f>
        <v>0</v>
      </c>
      <c r="Q824" s="183">
        <f>Q825+Q826</f>
        <v>0</v>
      </c>
      <c r="R824" s="183">
        <f>R827</f>
        <v>0</v>
      </c>
      <c r="S824" s="184">
        <f>IF(P824+R824=S825+S826+S827,P824+R824,"CHYBA")</f>
        <v>0</v>
      </c>
    </row>
    <row r="825" spans="1:19" ht="18" customHeight="1" hidden="1">
      <c r="A825" s="153" t="s">
        <v>37</v>
      </c>
      <c r="B825" s="139" t="s">
        <v>36</v>
      </c>
      <c r="C825" s="140">
        <f>IF(E825+G825=0,0,ROUND((P825-Q825)/(G825+E825)/12,0))</f>
        <v>0</v>
      </c>
      <c r="D825" s="154">
        <f>IF(F825=0,0,ROUND(Q825/F825,0))</f>
        <v>0</v>
      </c>
      <c r="E825" s="141">
        <f aca="true" t="shared" si="34" ref="E825:I826">E829+E833+E837+E841+E845+E849+E853</f>
        <v>0</v>
      </c>
      <c r="F825" s="142">
        <f t="shared" si="34"/>
        <v>0</v>
      </c>
      <c r="G825" s="143">
        <f t="shared" si="34"/>
        <v>0</v>
      </c>
      <c r="H825" s="144">
        <f t="shared" si="34"/>
        <v>0</v>
      </c>
      <c r="I825" s="142">
        <f t="shared" si="34"/>
        <v>0</v>
      </c>
      <c r="J825" s="142" t="s">
        <v>36</v>
      </c>
      <c r="K825" s="142">
        <f>H825</f>
        <v>0</v>
      </c>
      <c r="L825" s="142">
        <f>L829+L833+L837+L841+L845+L849+L853</f>
        <v>0</v>
      </c>
      <c r="M825" s="142">
        <f>M829+M833+M837+M841+M845+M849+M853</f>
        <v>0</v>
      </c>
      <c r="N825" s="142" t="s">
        <v>36</v>
      </c>
      <c r="O825" s="142">
        <f>L825</f>
        <v>0</v>
      </c>
      <c r="P825" s="142">
        <f>H825+L825</f>
        <v>0</v>
      </c>
      <c r="Q825" s="142">
        <f>I825+M825</f>
        <v>0</v>
      </c>
      <c r="R825" s="142" t="s">
        <v>36</v>
      </c>
      <c r="S825" s="143">
        <f>P825</f>
        <v>0</v>
      </c>
    </row>
    <row r="826" spans="1:19" ht="18" customHeight="1" hidden="1">
      <c r="A826" s="153" t="s">
        <v>38</v>
      </c>
      <c r="B826" s="139" t="s">
        <v>36</v>
      </c>
      <c r="C826" s="140">
        <f>IF(E826+G826=0,0,ROUND((P826-Q826)/(G826+E826)/12,0))</f>
        <v>0</v>
      </c>
      <c r="D826" s="154">
        <f>IF(F826=0,0,ROUND(Q826/F826,0))</f>
        <v>0</v>
      </c>
      <c r="E826" s="141">
        <f t="shared" si="34"/>
        <v>0</v>
      </c>
      <c r="F826" s="142">
        <f t="shared" si="34"/>
        <v>0</v>
      </c>
      <c r="G826" s="143">
        <f t="shared" si="34"/>
        <v>0</v>
      </c>
      <c r="H826" s="144">
        <f t="shared" si="34"/>
        <v>0</v>
      </c>
      <c r="I826" s="142">
        <f t="shared" si="34"/>
        <v>0</v>
      </c>
      <c r="J826" s="142" t="s">
        <v>36</v>
      </c>
      <c r="K826" s="142">
        <f>H826</f>
        <v>0</v>
      </c>
      <c r="L826" s="142">
        <f>L830+L834+L838+L842+L846+L850+L854</f>
        <v>0</v>
      </c>
      <c r="M826" s="142">
        <f>M830+M834+M838+M842+M846+M850+M854</f>
        <v>0</v>
      </c>
      <c r="N826" s="142" t="s">
        <v>36</v>
      </c>
      <c r="O826" s="142">
        <f>L826</f>
        <v>0</v>
      </c>
      <c r="P826" s="142">
        <f>H826+L826</f>
        <v>0</v>
      </c>
      <c r="Q826" s="142">
        <f>I826+M826</f>
        <v>0</v>
      </c>
      <c r="R826" s="142" t="s">
        <v>36</v>
      </c>
      <c r="S826" s="143">
        <f>P826</f>
        <v>0</v>
      </c>
    </row>
    <row r="827" spans="1:19" ht="18" customHeight="1" hidden="1">
      <c r="A827" s="153" t="s">
        <v>39</v>
      </c>
      <c r="B827" s="139" t="s">
        <v>36</v>
      </c>
      <c r="C827" s="140" t="s">
        <v>36</v>
      </c>
      <c r="D827" s="154" t="s">
        <v>36</v>
      </c>
      <c r="E827" s="141" t="s">
        <v>36</v>
      </c>
      <c r="F827" s="142" t="s">
        <v>36</v>
      </c>
      <c r="G827" s="143" t="s">
        <v>36</v>
      </c>
      <c r="H827" s="144" t="s">
        <v>36</v>
      </c>
      <c r="I827" s="142" t="s">
        <v>36</v>
      </c>
      <c r="J827" s="142">
        <f>J831+J835+J839+J843+J847+J851+J855</f>
        <v>0</v>
      </c>
      <c r="K827" s="142">
        <f>J827</f>
        <v>0</v>
      </c>
      <c r="L827" s="142" t="s">
        <v>36</v>
      </c>
      <c r="M827" s="142" t="s">
        <v>36</v>
      </c>
      <c r="N827" s="142">
        <f>N831+N835+N839+N843+N847+N851+N855</f>
        <v>0</v>
      </c>
      <c r="O827" s="142">
        <f>N827</f>
        <v>0</v>
      </c>
      <c r="P827" s="142" t="s">
        <v>36</v>
      </c>
      <c r="Q827" s="142" t="s">
        <v>36</v>
      </c>
      <c r="R827" s="142">
        <f>J827+N827</f>
        <v>0</v>
      </c>
      <c r="S827" s="143">
        <f>R827</f>
        <v>0</v>
      </c>
    </row>
    <row r="828" spans="1:19" ht="18" customHeight="1" hidden="1">
      <c r="A828" s="155" t="s">
        <v>78</v>
      </c>
      <c r="B828" s="156"/>
      <c r="C828" s="140">
        <f>IF(E828+G828=0,0,ROUND((P828-Q828)/(G828+E828)/12,0))</f>
        <v>0</v>
      </c>
      <c r="D828" s="154">
        <f>IF(F828=0,0,ROUND(Q828/F828,0))</f>
        <v>0</v>
      </c>
      <c r="E828" s="141">
        <f>E829+E830</f>
        <v>0</v>
      </c>
      <c r="F828" s="142">
        <f>F829+F830</f>
        <v>0</v>
      </c>
      <c r="G828" s="143">
        <f>G829+G830</f>
        <v>0</v>
      </c>
      <c r="H828" s="157">
        <f>H829+H830</f>
        <v>0</v>
      </c>
      <c r="I828" s="158">
        <f>I829+I830</f>
        <v>0</v>
      </c>
      <c r="J828" s="158">
        <f>J831</f>
        <v>0</v>
      </c>
      <c r="K828" s="158">
        <f>IF(H828+J828=K829+K830+K831,H828+J828,"CHYBA")</f>
        <v>0</v>
      </c>
      <c r="L828" s="142">
        <f>L829+L830</f>
        <v>0</v>
      </c>
      <c r="M828" s="142">
        <f>M829+M830</f>
        <v>0</v>
      </c>
      <c r="N828" s="142">
        <f>N831</f>
        <v>0</v>
      </c>
      <c r="O828" s="142">
        <f>IF(L828+N828=O829+O830+O831,L828+N828,"CHYBA")</f>
        <v>0</v>
      </c>
      <c r="P828" s="142">
        <f>P829+P830</f>
        <v>0</v>
      </c>
      <c r="Q828" s="142">
        <f>Q829+Q830</f>
        <v>0</v>
      </c>
      <c r="R828" s="142">
        <f>R831</f>
        <v>0</v>
      </c>
      <c r="S828" s="143">
        <f>IF(P828+R828=S829+S830+S831,P828+R828,"CHYBA")</f>
        <v>0</v>
      </c>
    </row>
    <row r="829" spans="1:19" ht="18" customHeight="1" hidden="1">
      <c r="A829" s="153" t="s">
        <v>37</v>
      </c>
      <c r="B829" s="139" t="s">
        <v>36</v>
      </c>
      <c r="C829" s="140">
        <f>IF(E829+G829=0,0,ROUND((P829-Q829)/(G829+E829)/12,0))</f>
        <v>0</v>
      </c>
      <c r="D829" s="154">
        <f>IF(F829=0,0,ROUND(Q829/F829,0))</f>
        <v>0</v>
      </c>
      <c r="E829" s="159"/>
      <c r="F829" s="160"/>
      <c r="G829" s="161"/>
      <c r="H829" s="162"/>
      <c r="I829" s="160"/>
      <c r="J829" s="158" t="s">
        <v>36</v>
      </c>
      <c r="K829" s="158">
        <f>H829</f>
        <v>0</v>
      </c>
      <c r="L829" s="160"/>
      <c r="M829" s="160"/>
      <c r="N829" s="142" t="s">
        <v>36</v>
      </c>
      <c r="O829" s="142">
        <f>L829</f>
        <v>0</v>
      </c>
      <c r="P829" s="142">
        <f>H829+L829</f>
        <v>0</v>
      </c>
      <c r="Q829" s="142">
        <f>I829+M829</f>
        <v>0</v>
      </c>
      <c r="R829" s="142" t="s">
        <v>36</v>
      </c>
      <c r="S829" s="143">
        <f>P829</f>
        <v>0</v>
      </c>
    </row>
    <row r="830" spans="1:19" ht="18" customHeight="1" hidden="1">
      <c r="A830" s="153" t="s">
        <v>38</v>
      </c>
      <c r="B830" s="139" t="s">
        <v>36</v>
      </c>
      <c r="C830" s="140">
        <f>IF(E830+G830=0,0,ROUND((P830-Q830)/(G830+E830)/12,0))</f>
        <v>0</v>
      </c>
      <c r="D830" s="154">
        <f>IF(F830=0,0,ROUND(Q830/F830,0))</f>
        <v>0</v>
      </c>
      <c r="E830" s="159"/>
      <c r="F830" s="160"/>
      <c r="G830" s="161"/>
      <c r="H830" s="162"/>
      <c r="I830" s="160"/>
      <c r="J830" s="158" t="s">
        <v>36</v>
      </c>
      <c r="K830" s="158">
        <f>H830</f>
        <v>0</v>
      </c>
      <c r="L830" s="160"/>
      <c r="M830" s="160"/>
      <c r="N830" s="142" t="s">
        <v>36</v>
      </c>
      <c r="O830" s="142">
        <f>L830</f>
        <v>0</v>
      </c>
      <c r="P830" s="142">
        <f>H830+L830</f>
        <v>0</v>
      </c>
      <c r="Q830" s="142">
        <f>I830+M830</f>
        <v>0</v>
      </c>
      <c r="R830" s="142" t="s">
        <v>36</v>
      </c>
      <c r="S830" s="143">
        <f>P830</f>
        <v>0</v>
      </c>
    </row>
    <row r="831" spans="1:19" ht="18" customHeight="1" hidden="1">
      <c r="A831" s="153" t="s">
        <v>39</v>
      </c>
      <c r="B831" s="139" t="s">
        <v>36</v>
      </c>
      <c r="C831" s="140" t="s">
        <v>36</v>
      </c>
      <c r="D831" s="154" t="s">
        <v>36</v>
      </c>
      <c r="E831" s="141" t="s">
        <v>36</v>
      </c>
      <c r="F831" s="142" t="s">
        <v>36</v>
      </c>
      <c r="G831" s="143" t="s">
        <v>36</v>
      </c>
      <c r="H831" s="144" t="s">
        <v>36</v>
      </c>
      <c r="I831" s="142" t="s">
        <v>36</v>
      </c>
      <c r="J831" s="160"/>
      <c r="K831" s="158">
        <f>J831</f>
        <v>0</v>
      </c>
      <c r="L831" s="142" t="s">
        <v>36</v>
      </c>
      <c r="M831" s="142" t="s">
        <v>36</v>
      </c>
      <c r="N831" s="160"/>
      <c r="O831" s="142">
        <f>N831</f>
        <v>0</v>
      </c>
      <c r="P831" s="142" t="s">
        <v>36</v>
      </c>
      <c r="Q831" s="142" t="s">
        <v>36</v>
      </c>
      <c r="R831" s="142">
        <f>J831+N831</f>
        <v>0</v>
      </c>
      <c r="S831" s="143">
        <f>R831</f>
        <v>0</v>
      </c>
    </row>
    <row r="832" spans="1:19" ht="18" customHeight="1" hidden="1">
      <c r="A832" s="155" t="s">
        <v>78</v>
      </c>
      <c r="B832" s="156"/>
      <c r="C832" s="140">
        <f>IF(E832+G832=0,0,ROUND((P832-Q832)/(G832+E832)/12,0))</f>
        <v>0</v>
      </c>
      <c r="D832" s="154">
        <f>IF(F832=0,0,ROUND(Q832/F832,0))</f>
        <v>0</v>
      </c>
      <c r="E832" s="141">
        <f>E833+E834</f>
        <v>0</v>
      </c>
      <c r="F832" s="142">
        <f>F833+F834</f>
        <v>0</v>
      </c>
      <c r="G832" s="143">
        <f>G833+G834</f>
        <v>0</v>
      </c>
      <c r="H832" s="144">
        <f>H833+H834</f>
        <v>0</v>
      </c>
      <c r="I832" s="142">
        <f>I833+I834</f>
        <v>0</v>
      </c>
      <c r="J832" s="142">
        <f>J835</f>
        <v>0</v>
      </c>
      <c r="K832" s="142">
        <f>IF(H832+J832=K833+K834+K835,H832+J832,"CHYBA")</f>
        <v>0</v>
      </c>
      <c r="L832" s="142">
        <f>L833+L834</f>
        <v>0</v>
      </c>
      <c r="M832" s="142">
        <f>M833+M834</f>
        <v>0</v>
      </c>
      <c r="N832" s="142">
        <f>N835</f>
        <v>0</v>
      </c>
      <c r="O832" s="142">
        <f>IF(L832+N832=O833+O834+O835,L832+N832,"CHYBA")</f>
        <v>0</v>
      </c>
      <c r="P832" s="142">
        <f>P833+P834</f>
        <v>0</v>
      </c>
      <c r="Q832" s="142">
        <f>Q833+Q834</f>
        <v>0</v>
      </c>
      <c r="R832" s="142">
        <f>R835</f>
        <v>0</v>
      </c>
      <c r="S832" s="143">
        <f>IF(P832+R832=S833+S834+S835,P832+R832,"CHYBA")</f>
        <v>0</v>
      </c>
    </row>
    <row r="833" spans="1:19" ht="18" customHeight="1" hidden="1">
      <c r="A833" s="153" t="s">
        <v>37</v>
      </c>
      <c r="B833" s="139" t="s">
        <v>36</v>
      </c>
      <c r="C833" s="140">
        <f>IF(E833+G833=0,0,ROUND((P833-Q833)/(G833+E833)/12,0))</f>
        <v>0</v>
      </c>
      <c r="D833" s="154">
        <f>IF(F833=0,0,ROUND(Q833/F833,0))</f>
        <v>0</v>
      </c>
      <c r="E833" s="159"/>
      <c r="F833" s="160"/>
      <c r="G833" s="161"/>
      <c r="H833" s="162"/>
      <c r="I833" s="160"/>
      <c r="J833" s="142" t="s">
        <v>36</v>
      </c>
      <c r="K833" s="142">
        <f>H833</f>
        <v>0</v>
      </c>
      <c r="L833" s="160"/>
      <c r="M833" s="160"/>
      <c r="N833" s="142" t="s">
        <v>36</v>
      </c>
      <c r="O833" s="142">
        <f>L833</f>
        <v>0</v>
      </c>
      <c r="P833" s="142">
        <f>H833+L833</f>
        <v>0</v>
      </c>
      <c r="Q833" s="142">
        <f>I833+M833</f>
        <v>0</v>
      </c>
      <c r="R833" s="142" t="s">
        <v>36</v>
      </c>
      <c r="S833" s="143">
        <f>P833</f>
        <v>0</v>
      </c>
    </row>
    <row r="834" spans="1:19" ht="18" customHeight="1" hidden="1">
      <c r="A834" s="153" t="s">
        <v>38</v>
      </c>
      <c r="B834" s="139" t="s">
        <v>36</v>
      </c>
      <c r="C834" s="140">
        <f>IF(E834+G834=0,0,ROUND((P834-Q834)/(G834+E834)/12,0))</f>
        <v>0</v>
      </c>
      <c r="D834" s="154">
        <f>IF(F834=0,0,ROUND(Q834/F834,0))</f>
        <v>0</v>
      </c>
      <c r="E834" s="159"/>
      <c r="F834" s="160"/>
      <c r="G834" s="161"/>
      <c r="H834" s="162"/>
      <c r="I834" s="160"/>
      <c r="J834" s="142" t="s">
        <v>36</v>
      </c>
      <c r="K834" s="142">
        <f>H834</f>
        <v>0</v>
      </c>
      <c r="L834" s="160"/>
      <c r="M834" s="160"/>
      <c r="N834" s="142" t="s">
        <v>36</v>
      </c>
      <c r="O834" s="142">
        <f>L834</f>
        <v>0</v>
      </c>
      <c r="P834" s="142">
        <f>H834+L834</f>
        <v>0</v>
      </c>
      <c r="Q834" s="142">
        <f>I834+M834</f>
        <v>0</v>
      </c>
      <c r="R834" s="142" t="s">
        <v>36</v>
      </c>
      <c r="S834" s="143">
        <f>P834</f>
        <v>0</v>
      </c>
    </row>
    <row r="835" spans="1:19" ht="18" customHeight="1" hidden="1">
      <c r="A835" s="153" t="s">
        <v>39</v>
      </c>
      <c r="B835" s="139" t="s">
        <v>36</v>
      </c>
      <c r="C835" s="140" t="s">
        <v>36</v>
      </c>
      <c r="D835" s="154" t="s">
        <v>36</v>
      </c>
      <c r="E835" s="141" t="s">
        <v>36</v>
      </c>
      <c r="F835" s="142" t="s">
        <v>36</v>
      </c>
      <c r="G835" s="143" t="s">
        <v>36</v>
      </c>
      <c r="H835" s="144" t="s">
        <v>36</v>
      </c>
      <c r="I835" s="142" t="s">
        <v>36</v>
      </c>
      <c r="J835" s="160"/>
      <c r="K835" s="142">
        <f>J835</f>
        <v>0</v>
      </c>
      <c r="L835" s="142" t="s">
        <v>36</v>
      </c>
      <c r="M835" s="142" t="s">
        <v>36</v>
      </c>
      <c r="N835" s="160"/>
      <c r="O835" s="142">
        <f>N835</f>
        <v>0</v>
      </c>
      <c r="P835" s="142" t="s">
        <v>36</v>
      </c>
      <c r="Q835" s="142" t="s">
        <v>36</v>
      </c>
      <c r="R835" s="142">
        <f>J835+N835</f>
        <v>0</v>
      </c>
      <c r="S835" s="143">
        <f>R835</f>
        <v>0</v>
      </c>
    </row>
    <row r="836" spans="1:19" ht="18" customHeight="1" hidden="1">
      <c r="A836" s="155" t="s">
        <v>78</v>
      </c>
      <c r="B836" s="156"/>
      <c r="C836" s="140">
        <f>IF(E836+G836=0,0,ROUND((P836-Q836)/(G836+E836)/12,0))</f>
        <v>0</v>
      </c>
      <c r="D836" s="154">
        <f>IF(F836=0,0,ROUND(Q836/F836,0))</f>
        <v>0</v>
      </c>
      <c r="E836" s="141">
        <f>E837+E838</f>
        <v>0</v>
      </c>
      <c r="F836" s="142">
        <f>F837+F838</f>
        <v>0</v>
      </c>
      <c r="G836" s="143">
        <f>G837+G838</f>
        <v>0</v>
      </c>
      <c r="H836" s="144">
        <f>H837+H838</f>
        <v>0</v>
      </c>
      <c r="I836" s="142">
        <f>I837+I838</f>
        <v>0</v>
      </c>
      <c r="J836" s="142">
        <f>J839</f>
        <v>0</v>
      </c>
      <c r="K836" s="142">
        <f>IF(H836+J836=K837+K838+K839,H836+J836,"CHYBA")</f>
        <v>0</v>
      </c>
      <c r="L836" s="142">
        <f>L837+L838</f>
        <v>0</v>
      </c>
      <c r="M836" s="142">
        <f>M837+M838</f>
        <v>0</v>
      </c>
      <c r="N836" s="142">
        <f>N839</f>
        <v>0</v>
      </c>
      <c r="O836" s="142">
        <f>IF(L836+N836=O837+O838+O839,L836+N836,"CHYBA")</f>
        <v>0</v>
      </c>
      <c r="P836" s="142">
        <f>P837+P838</f>
        <v>0</v>
      </c>
      <c r="Q836" s="142">
        <f>Q837+Q838</f>
        <v>0</v>
      </c>
      <c r="R836" s="142">
        <f>R839</f>
        <v>0</v>
      </c>
      <c r="S836" s="143">
        <f>IF(P836+R836=S837+S838+S839,P836+R836,"CHYBA")</f>
        <v>0</v>
      </c>
    </row>
    <row r="837" spans="1:19" ht="18" customHeight="1" hidden="1">
      <c r="A837" s="153" t="s">
        <v>37</v>
      </c>
      <c r="B837" s="139" t="s">
        <v>36</v>
      </c>
      <c r="C837" s="140">
        <f>IF(E837+G837=0,0,ROUND((P837-Q837)/(G837+E837)/12,0))</f>
        <v>0</v>
      </c>
      <c r="D837" s="154">
        <f>IF(F837=0,0,ROUND(Q837/F837,0))</f>
        <v>0</v>
      </c>
      <c r="E837" s="159"/>
      <c r="F837" s="160"/>
      <c r="G837" s="161"/>
      <c r="H837" s="162"/>
      <c r="I837" s="160"/>
      <c r="J837" s="142" t="s">
        <v>36</v>
      </c>
      <c r="K837" s="142">
        <f>H837</f>
        <v>0</v>
      </c>
      <c r="L837" s="160"/>
      <c r="M837" s="160"/>
      <c r="N837" s="142" t="s">
        <v>36</v>
      </c>
      <c r="O837" s="142">
        <f>L837</f>
        <v>0</v>
      </c>
      <c r="P837" s="142">
        <f>H837+L837</f>
        <v>0</v>
      </c>
      <c r="Q837" s="142">
        <f>I837+M837</f>
        <v>0</v>
      </c>
      <c r="R837" s="142" t="s">
        <v>36</v>
      </c>
      <c r="S837" s="143">
        <f>P837</f>
        <v>0</v>
      </c>
    </row>
    <row r="838" spans="1:19" ht="18" customHeight="1" hidden="1">
      <c r="A838" s="153" t="s">
        <v>38</v>
      </c>
      <c r="B838" s="139" t="s">
        <v>36</v>
      </c>
      <c r="C838" s="140">
        <f>IF(E838+G838=0,0,ROUND((P838-Q838)/(G838+E838)/12,0))</f>
        <v>0</v>
      </c>
      <c r="D838" s="154">
        <f>IF(F838=0,0,ROUND(Q838/F838,0))</f>
        <v>0</v>
      </c>
      <c r="E838" s="159"/>
      <c r="F838" s="160"/>
      <c r="G838" s="161"/>
      <c r="H838" s="162"/>
      <c r="I838" s="160"/>
      <c r="J838" s="142" t="s">
        <v>36</v>
      </c>
      <c r="K838" s="142">
        <f>H838</f>
        <v>0</v>
      </c>
      <c r="L838" s="160"/>
      <c r="M838" s="160"/>
      <c r="N838" s="142" t="s">
        <v>36</v>
      </c>
      <c r="O838" s="142">
        <f>L838</f>
        <v>0</v>
      </c>
      <c r="P838" s="142">
        <f>H838+L838</f>
        <v>0</v>
      </c>
      <c r="Q838" s="142">
        <f>I838+M838</f>
        <v>0</v>
      </c>
      <c r="R838" s="142" t="s">
        <v>36</v>
      </c>
      <c r="S838" s="143">
        <f>P838</f>
        <v>0</v>
      </c>
    </row>
    <row r="839" spans="1:19" ht="18" customHeight="1" hidden="1">
      <c r="A839" s="153" t="s">
        <v>39</v>
      </c>
      <c r="B839" s="139" t="s">
        <v>36</v>
      </c>
      <c r="C839" s="140" t="s">
        <v>36</v>
      </c>
      <c r="D839" s="154" t="s">
        <v>36</v>
      </c>
      <c r="E839" s="141" t="s">
        <v>36</v>
      </c>
      <c r="F839" s="142" t="s">
        <v>36</v>
      </c>
      <c r="G839" s="143" t="s">
        <v>36</v>
      </c>
      <c r="H839" s="144" t="s">
        <v>36</v>
      </c>
      <c r="I839" s="142" t="s">
        <v>36</v>
      </c>
      <c r="J839" s="160"/>
      <c r="K839" s="142">
        <f>J839</f>
        <v>0</v>
      </c>
      <c r="L839" s="142" t="s">
        <v>36</v>
      </c>
      <c r="M839" s="142" t="s">
        <v>36</v>
      </c>
      <c r="N839" s="160"/>
      <c r="O839" s="142">
        <f>N839</f>
        <v>0</v>
      </c>
      <c r="P839" s="142" t="s">
        <v>36</v>
      </c>
      <c r="Q839" s="142" t="s">
        <v>36</v>
      </c>
      <c r="R839" s="142">
        <f>J839+N839</f>
        <v>0</v>
      </c>
      <c r="S839" s="143">
        <f>R839</f>
        <v>0</v>
      </c>
    </row>
    <row r="840" spans="1:19" ht="18" customHeight="1" hidden="1">
      <c r="A840" s="155" t="s">
        <v>78</v>
      </c>
      <c r="B840" s="156"/>
      <c r="C840" s="140">
        <f>IF(E840+G840=0,0,ROUND((P840-Q840)/(G840+E840)/12,0))</f>
        <v>0</v>
      </c>
      <c r="D840" s="154">
        <f>IF(F840=0,0,ROUND(Q840/F840,0))</f>
        <v>0</v>
      </c>
      <c r="E840" s="141">
        <f>E841+E842</f>
        <v>0</v>
      </c>
      <c r="F840" s="142">
        <f>F841+F842</f>
        <v>0</v>
      </c>
      <c r="G840" s="143">
        <f>G841+G842</f>
        <v>0</v>
      </c>
      <c r="H840" s="144">
        <f>H841+H842</f>
        <v>0</v>
      </c>
      <c r="I840" s="142">
        <f>I841+I842</f>
        <v>0</v>
      </c>
      <c r="J840" s="142">
        <f>J843</f>
        <v>0</v>
      </c>
      <c r="K840" s="142">
        <f>IF(H840+J840=K841+K842+K843,H840+J840,"CHYBA")</f>
        <v>0</v>
      </c>
      <c r="L840" s="142">
        <f>L841+L842</f>
        <v>0</v>
      </c>
      <c r="M840" s="142">
        <f>M841+M842</f>
        <v>0</v>
      </c>
      <c r="N840" s="142">
        <f>N843</f>
        <v>0</v>
      </c>
      <c r="O840" s="142">
        <f>IF(L840+N840=O841+O842+O843,L840+N840,"CHYBA")</f>
        <v>0</v>
      </c>
      <c r="P840" s="142">
        <f>P841+P842</f>
        <v>0</v>
      </c>
      <c r="Q840" s="142">
        <f>Q841+Q842</f>
        <v>0</v>
      </c>
      <c r="R840" s="142">
        <f>R843</f>
        <v>0</v>
      </c>
      <c r="S840" s="143">
        <f>IF(P840+R840=S841+S842+S843,P840+R840,"CHYBA")</f>
        <v>0</v>
      </c>
    </row>
    <row r="841" spans="1:19" ht="18" customHeight="1" hidden="1">
      <c r="A841" s="153" t="s">
        <v>37</v>
      </c>
      <c r="B841" s="139" t="s">
        <v>36</v>
      </c>
      <c r="C841" s="140">
        <f>IF(E841+G841=0,0,ROUND((P841-Q841)/(G841+E841)/12,0))</f>
        <v>0</v>
      </c>
      <c r="D841" s="154">
        <f>IF(F841=0,0,ROUND(Q841/F841,0))</f>
        <v>0</v>
      </c>
      <c r="E841" s="159"/>
      <c r="F841" s="160"/>
      <c r="G841" s="161"/>
      <c r="H841" s="162"/>
      <c r="I841" s="160"/>
      <c r="J841" s="142" t="s">
        <v>36</v>
      </c>
      <c r="K841" s="142">
        <f>H841</f>
        <v>0</v>
      </c>
      <c r="L841" s="160"/>
      <c r="M841" s="160"/>
      <c r="N841" s="142" t="s">
        <v>36</v>
      </c>
      <c r="O841" s="142">
        <f>L841</f>
        <v>0</v>
      </c>
      <c r="P841" s="142">
        <f>H841+L841</f>
        <v>0</v>
      </c>
      <c r="Q841" s="142">
        <f>I841+M841</f>
        <v>0</v>
      </c>
      <c r="R841" s="142" t="s">
        <v>36</v>
      </c>
      <c r="S841" s="143">
        <f>P841</f>
        <v>0</v>
      </c>
    </row>
    <row r="842" spans="1:19" ht="18" customHeight="1" hidden="1">
      <c r="A842" s="153" t="s">
        <v>38</v>
      </c>
      <c r="B842" s="139" t="s">
        <v>36</v>
      </c>
      <c r="C842" s="140">
        <f>IF(E842+G842=0,0,ROUND((P842-Q842)/(G842+E842)/12,0))</f>
        <v>0</v>
      </c>
      <c r="D842" s="154">
        <f>IF(F842=0,0,ROUND(Q842/F842,0))</f>
        <v>0</v>
      </c>
      <c r="E842" s="159"/>
      <c r="F842" s="160"/>
      <c r="G842" s="161"/>
      <c r="H842" s="162"/>
      <c r="I842" s="160"/>
      <c r="J842" s="142" t="s">
        <v>36</v>
      </c>
      <c r="K842" s="142">
        <f>H842</f>
        <v>0</v>
      </c>
      <c r="L842" s="160"/>
      <c r="M842" s="160"/>
      <c r="N842" s="142" t="s">
        <v>36</v>
      </c>
      <c r="O842" s="142">
        <f>L842</f>
        <v>0</v>
      </c>
      <c r="P842" s="142">
        <f>H842+L842</f>
        <v>0</v>
      </c>
      <c r="Q842" s="142">
        <f>I842+M842</f>
        <v>0</v>
      </c>
      <c r="R842" s="142" t="s">
        <v>36</v>
      </c>
      <c r="S842" s="143">
        <f>P842</f>
        <v>0</v>
      </c>
    </row>
    <row r="843" spans="1:19" ht="18" customHeight="1" hidden="1">
      <c r="A843" s="153" t="s">
        <v>39</v>
      </c>
      <c r="B843" s="139" t="s">
        <v>36</v>
      </c>
      <c r="C843" s="140" t="s">
        <v>36</v>
      </c>
      <c r="D843" s="154" t="s">
        <v>36</v>
      </c>
      <c r="E843" s="141" t="s">
        <v>36</v>
      </c>
      <c r="F843" s="142" t="s">
        <v>36</v>
      </c>
      <c r="G843" s="143" t="s">
        <v>36</v>
      </c>
      <c r="H843" s="144" t="s">
        <v>36</v>
      </c>
      <c r="I843" s="142" t="s">
        <v>36</v>
      </c>
      <c r="J843" s="160"/>
      <c r="K843" s="142">
        <f>J843</f>
        <v>0</v>
      </c>
      <c r="L843" s="142" t="s">
        <v>36</v>
      </c>
      <c r="M843" s="142" t="s">
        <v>36</v>
      </c>
      <c r="N843" s="160"/>
      <c r="O843" s="142">
        <f>N843</f>
        <v>0</v>
      </c>
      <c r="P843" s="142" t="s">
        <v>36</v>
      </c>
      <c r="Q843" s="142" t="s">
        <v>36</v>
      </c>
      <c r="R843" s="142">
        <f>J843+N843</f>
        <v>0</v>
      </c>
      <c r="S843" s="143">
        <f>R843</f>
        <v>0</v>
      </c>
    </row>
    <row r="844" spans="1:19" ht="18" customHeight="1" hidden="1">
      <c r="A844" s="155" t="s">
        <v>78</v>
      </c>
      <c r="B844" s="156"/>
      <c r="C844" s="140">
        <f>IF(E844+G844=0,0,ROUND((P844-Q844)/(G844+E844)/12,0))</f>
        <v>0</v>
      </c>
      <c r="D844" s="154">
        <f>IF(F844=0,0,ROUND(Q844/F844,0))</f>
        <v>0</v>
      </c>
      <c r="E844" s="141">
        <f>E845+E846</f>
        <v>0</v>
      </c>
      <c r="F844" s="142">
        <f>F845+F846</f>
        <v>0</v>
      </c>
      <c r="G844" s="143">
        <f>G845+G846</f>
        <v>0</v>
      </c>
      <c r="H844" s="144">
        <f>H845+H846</f>
        <v>0</v>
      </c>
      <c r="I844" s="142">
        <f>I845+I846</f>
        <v>0</v>
      </c>
      <c r="J844" s="142">
        <f>J847</f>
        <v>0</v>
      </c>
      <c r="K844" s="142">
        <f>IF(H844+J844=K845+K846+K847,H844+J844,"CHYBA")</f>
        <v>0</v>
      </c>
      <c r="L844" s="142">
        <f>L845+L846</f>
        <v>0</v>
      </c>
      <c r="M844" s="142">
        <f>M845+M846</f>
        <v>0</v>
      </c>
      <c r="N844" s="142">
        <f>N847</f>
        <v>0</v>
      </c>
      <c r="O844" s="142">
        <f>IF(L844+N844=O845+O846+O847,L844+N844,"CHYBA")</f>
        <v>0</v>
      </c>
      <c r="P844" s="142">
        <f>P845+P846</f>
        <v>0</v>
      </c>
      <c r="Q844" s="142">
        <f>Q845+Q846</f>
        <v>0</v>
      </c>
      <c r="R844" s="142">
        <f>R847</f>
        <v>0</v>
      </c>
      <c r="S844" s="143">
        <f>IF(P844+R844=S845+S846+S847,P844+R844,"CHYBA")</f>
        <v>0</v>
      </c>
    </row>
    <row r="845" spans="1:19" ht="18" customHeight="1" hidden="1">
      <c r="A845" s="153" t="s">
        <v>37</v>
      </c>
      <c r="B845" s="139" t="s">
        <v>36</v>
      </c>
      <c r="C845" s="140">
        <f>IF(E845+G845=0,0,ROUND((P845-Q845)/(G845+E845)/12,0))</f>
        <v>0</v>
      </c>
      <c r="D845" s="154">
        <f>IF(F845=0,0,ROUND(Q845/F845,0))</f>
        <v>0</v>
      </c>
      <c r="E845" s="159"/>
      <c r="F845" s="160"/>
      <c r="G845" s="161"/>
      <c r="H845" s="162"/>
      <c r="I845" s="160"/>
      <c r="J845" s="142" t="s">
        <v>36</v>
      </c>
      <c r="K845" s="142">
        <f>H845</f>
        <v>0</v>
      </c>
      <c r="L845" s="160"/>
      <c r="M845" s="160"/>
      <c r="N845" s="142" t="s">
        <v>36</v>
      </c>
      <c r="O845" s="142">
        <f>L845</f>
        <v>0</v>
      </c>
      <c r="P845" s="142">
        <f>H845+L845</f>
        <v>0</v>
      </c>
      <c r="Q845" s="142">
        <f>I845+M845</f>
        <v>0</v>
      </c>
      <c r="R845" s="142" t="s">
        <v>36</v>
      </c>
      <c r="S845" s="143">
        <f>P845</f>
        <v>0</v>
      </c>
    </row>
    <row r="846" spans="1:19" ht="18" customHeight="1" hidden="1">
      <c r="A846" s="153" t="s">
        <v>38</v>
      </c>
      <c r="B846" s="139" t="s">
        <v>36</v>
      </c>
      <c r="C846" s="140">
        <f>IF(E846+G846=0,0,ROUND((P846-Q846)/(G846+E846)/12,0))</f>
        <v>0</v>
      </c>
      <c r="D846" s="154">
        <f>IF(F846=0,0,ROUND(Q846/F846,0))</f>
        <v>0</v>
      </c>
      <c r="E846" s="159"/>
      <c r="F846" s="160"/>
      <c r="G846" s="161"/>
      <c r="H846" s="162"/>
      <c r="I846" s="160"/>
      <c r="J846" s="142" t="s">
        <v>36</v>
      </c>
      <c r="K846" s="142">
        <f>H846</f>
        <v>0</v>
      </c>
      <c r="L846" s="160"/>
      <c r="M846" s="160"/>
      <c r="N846" s="142" t="s">
        <v>36</v>
      </c>
      <c r="O846" s="142">
        <f>L846</f>
        <v>0</v>
      </c>
      <c r="P846" s="142">
        <f>H846+L846</f>
        <v>0</v>
      </c>
      <c r="Q846" s="142">
        <f>I846+M846</f>
        <v>0</v>
      </c>
      <c r="R846" s="142" t="s">
        <v>36</v>
      </c>
      <c r="S846" s="143">
        <f>P846</f>
        <v>0</v>
      </c>
    </row>
    <row r="847" spans="1:19" ht="18" customHeight="1" hidden="1">
      <c r="A847" s="153" t="s">
        <v>39</v>
      </c>
      <c r="B847" s="139" t="s">
        <v>36</v>
      </c>
      <c r="C847" s="140" t="s">
        <v>36</v>
      </c>
      <c r="D847" s="154" t="s">
        <v>36</v>
      </c>
      <c r="E847" s="141" t="s">
        <v>36</v>
      </c>
      <c r="F847" s="142" t="s">
        <v>36</v>
      </c>
      <c r="G847" s="143" t="s">
        <v>36</v>
      </c>
      <c r="H847" s="144" t="s">
        <v>36</v>
      </c>
      <c r="I847" s="142" t="s">
        <v>36</v>
      </c>
      <c r="J847" s="160"/>
      <c r="K847" s="142">
        <f>J847</f>
        <v>0</v>
      </c>
      <c r="L847" s="142" t="s">
        <v>36</v>
      </c>
      <c r="M847" s="142" t="s">
        <v>36</v>
      </c>
      <c r="N847" s="160"/>
      <c r="O847" s="142">
        <f>N847</f>
        <v>0</v>
      </c>
      <c r="P847" s="142" t="s">
        <v>36</v>
      </c>
      <c r="Q847" s="142" t="s">
        <v>36</v>
      </c>
      <c r="R847" s="142">
        <f>J847+N847</f>
        <v>0</v>
      </c>
      <c r="S847" s="143">
        <f>R847</f>
        <v>0</v>
      </c>
    </row>
    <row r="848" spans="1:19" ht="18" customHeight="1" hidden="1">
      <c r="A848" s="155" t="s">
        <v>78</v>
      </c>
      <c r="B848" s="156"/>
      <c r="C848" s="140">
        <f>IF(E848+G848=0,0,ROUND((P848-Q848)/(G848+E848)/12,0))</f>
        <v>0</v>
      </c>
      <c r="D848" s="154">
        <f>IF(F848=0,0,ROUND(Q848/F848,0))</f>
        <v>0</v>
      </c>
      <c r="E848" s="141">
        <f>E849+E850</f>
        <v>0</v>
      </c>
      <c r="F848" s="142">
        <f>F849+F850</f>
        <v>0</v>
      </c>
      <c r="G848" s="143">
        <f>G849+G850</f>
        <v>0</v>
      </c>
      <c r="H848" s="144">
        <f>H849+H850</f>
        <v>0</v>
      </c>
      <c r="I848" s="142">
        <f>I849+I850</f>
        <v>0</v>
      </c>
      <c r="J848" s="142">
        <f>J851</f>
        <v>0</v>
      </c>
      <c r="K848" s="142">
        <f>IF(H848+J848=K849+K850+K851,H848+J848,"CHYBA")</f>
        <v>0</v>
      </c>
      <c r="L848" s="142">
        <f>L849+L850</f>
        <v>0</v>
      </c>
      <c r="M848" s="142">
        <f>M849+M850</f>
        <v>0</v>
      </c>
      <c r="N848" s="142">
        <f>N851</f>
        <v>0</v>
      </c>
      <c r="O848" s="142">
        <f>IF(L848+N848=O849+O850+O851,L848+N848,"CHYBA")</f>
        <v>0</v>
      </c>
      <c r="P848" s="142">
        <f>P849+P850</f>
        <v>0</v>
      </c>
      <c r="Q848" s="142">
        <f>Q849+Q850</f>
        <v>0</v>
      </c>
      <c r="R848" s="142">
        <f>R851</f>
        <v>0</v>
      </c>
      <c r="S848" s="143">
        <f>IF(P848+R848=S849+S850+S851,P848+R848,"CHYBA")</f>
        <v>0</v>
      </c>
    </row>
    <row r="849" spans="1:19" ht="18" customHeight="1" hidden="1">
      <c r="A849" s="153" t="s">
        <v>37</v>
      </c>
      <c r="B849" s="139" t="s">
        <v>36</v>
      </c>
      <c r="C849" s="140">
        <f>IF(E849+G849=0,0,ROUND((P849-Q849)/(G849+E849)/12,0))</f>
        <v>0</v>
      </c>
      <c r="D849" s="154">
        <f>IF(F849=0,0,ROUND(Q849/F849,0))</f>
        <v>0</v>
      </c>
      <c r="E849" s="159"/>
      <c r="F849" s="160"/>
      <c r="G849" s="161"/>
      <c r="H849" s="162"/>
      <c r="I849" s="160"/>
      <c r="J849" s="142" t="s">
        <v>36</v>
      </c>
      <c r="K849" s="142">
        <f>H849</f>
        <v>0</v>
      </c>
      <c r="L849" s="160"/>
      <c r="M849" s="160"/>
      <c r="N849" s="142" t="s">
        <v>36</v>
      </c>
      <c r="O849" s="142">
        <f>L849</f>
        <v>0</v>
      </c>
      <c r="P849" s="142">
        <f>H849+L849</f>
        <v>0</v>
      </c>
      <c r="Q849" s="142">
        <f>I849+M849</f>
        <v>0</v>
      </c>
      <c r="R849" s="142" t="s">
        <v>36</v>
      </c>
      <c r="S849" s="143">
        <f>P849</f>
        <v>0</v>
      </c>
    </row>
    <row r="850" spans="1:19" ht="18" customHeight="1" hidden="1">
      <c r="A850" s="153" t="s">
        <v>38</v>
      </c>
      <c r="B850" s="139" t="s">
        <v>36</v>
      </c>
      <c r="C850" s="140">
        <f>IF(E850+G850=0,0,ROUND((P850-Q850)/(G850+E850)/12,0))</f>
        <v>0</v>
      </c>
      <c r="D850" s="154">
        <f>IF(F850=0,0,ROUND(Q850/F850,0))</f>
        <v>0</v>
      </c>
      <c r="E850" s="159"/>
      <c r="F850" s="160"/>
      <c r="G850" s="161"/>
      <c r="H850" s="162"/>
      <c r="I850" s="160"/>
      <c r="J850" s="142" t="s">
        <v>36</v>
      </c>
      <c r="K850" s="142">
        <f>H850</f>
        <v>0</v>
      </c>
      <c r="L850" s="160"/>
      <c r="M850" s="160"/>
      <c r="N850" s="142" t="s">
        <v>36</v>
      </c>
      <c r="O850" s="142">
        <f>L850</f>
        <v>0</v>
      </c>
      <c r="P850" s="142">
        <f>H850+L850</f>
        <v>0</v>
      </c>
      <c r="Q850" s="142">
        <f>I850+M850</f>
        <v>0</v>
      </c>
      <c r="R850" s="142" t="s">
        <v>36</v>
      </c>
      <c r="S850" s="143">
        <f>P850</f>
        <v>0</v>
      </c>
    </row>
    <row r="851" spans="1:19" ht="18" customHeight="1" hidden="1">
      <c r="A851" s="153" t="s">
        <v>39</v>
      </c>
      <c r="B851" s="139" t="s">
        <v>36</v>
      </c>
      <c r="C851" s="140" t="s">
        <v>36</v>
      </c>
      <c r="D851" s="154" t="s">
        <v>36</v>
      </c>
      <c r="E851" s="141" t="s">
        <v>36</v>
      </c>
      <c r="F851" s="142" t="s">
        <v>36</v>
      </c>
      <c r="G851" s="143" t="s">
        <v>36</v>
      </c>
      <c r="H851" s="144" t="s">
        <v>36</v>
      </c>
      <c r="I851" s="142" t="s">
        <v>36</v>
      </c>
      <c r="J851" s="160"/>
      <c r="K851" s="142">
        <f>J851</f>
        <v>0</v>
      </c>
      <c r="L851" s="142" t="s">
        <v>36</v>
      </c>
      <c r="M851" s="142" t="s">
        <v>36</v>
      </c>
      <c r="N851" s="160"/>
      <c r="O851" s="142">
        <f>N851</f>
        <v>0</v>
      </c>
      <c r="P851" s="142" t="s">
        <v>36</v>
      </c>
      <c r="Q851" s="142" t="s">
        <v>36</v>
      </c>
      <c r="R851" s="142">
        <f>J851+N851</f>
        <v>0</v>
      </c>
      <c r="S851" s="143">
        <f>R851</f>
        <v>0</v>
      </c>
    </row>
    <row r="852" spans="1:19" ht="18" customHeight="1" hidden="1">
      <c r="A852" s="155" t="s">
        <v>78</v>
      </c>
      <c r="B852" s="156"/>
      <c r="C852" s="140">
        <f>IF(E852+G852=0,0,ROUND((P852-Q852)/(G852+E852)/12,0))</f>
        <v>0</v>
      </c>
      <c r="D852" s="154">
        <f>IF(F852=0,0,ROUND(Q852/F852,0))</f>
        <v>0</v>
      </c>
      <c r="E852" s="141">
        <f>E853+E854</f>
        <v>0</v>
      </c>
      <c r="F852" s="142">
        <f>F853+F854</f>
        <v>0</v>
      </c>
      <c r="G852" s="143">
        <f>G853+G854</f>
        <v>0</v>
      </c>
      <c r="H852" s="144">
        <f>H853+H854</f>
        <v>0</v>
      </c>
      <c r="I852" s="142">
        <f>I853+I854</f>
        <v>0</v>
      </c>
      <c r="J852" s="142">
        <f>J855</f>
        <v>0</v>
      </c>
      <c r="K852" s="142">
        <f>IF(H852+J852=K853+K854+K855,H852+J852,"CHYBA")</f>
        <v>0</v>
      </c>
      <c r="L852" s="142">
        <f>L853+L854</f>
        <v>0</v>
      </c>
      <c r="M852" s="142">
        <f>M853+M854</f>
        <v>0</v>
      </c>
      <c r="N852" s="142">
        <f>N855</f>
        <v>0</v>
      </c>
      <c r="O852" s="142">
        <f>IF(L852+N852=O853+O854+O855,L852+N852,"CHYBA")</f>
        <v>0</v>
      </c>
      <c r="P852" s="142">
        <f>P853+P854</f>
        <v>0</v>
      </c>
      <c r="Q852" s="142">
        <f>Q853+Q854</f>
        <v>0</v>
      </c>
      <c r="R852" s="142">
        <f>R855</f>
        <v>0</v>
      </c>
      <c r="S852" s="143">
        <f>IF(P852+R852=S853+S854+S855,P852+R852,"CHYBA")</f>
        <v>0</v>
      </c>
    </row>
    <row r="853" spans="1:19" ht="18" customHeight="1" hidden="1">
      <c r="A853" s="153" t="s">
        <v>37</v>
      </c>
      <c r="B853" s="139" t="s">
        <v>36</v>
      </c>
      <c r="C853" s="140">
        <f>IF(E853+G853=0,0,ROUND((P853-Q853)/(G853+E853)/12,0))</f>
        <v>0</v>
      </c>
      <c r="D853" s="154">
        <f>IF(F853=0,0,ROUND(Q853/F853,0))</f>
        <v>0</v>
      </c>
      <c r="E853" s="159"/>
      <c r="F853" s="160"/>
      <c r="G853" s="161"/>
      <c r="H853" s="162"/>
      <c r="I853" s="160"/>
      <c r="J853" s="142" t="s">
        <v>36</v>
      </c>
      <c r="K853" s="142">
        <f>H853</f>
        <v>0</v>
      </c>
      <c r="L853" s="160"/>
      <c r="M853" s="160"/>
      <c r="N853" s="142" t="s">
        <v>36</v>
      </c>
      <c r="O853" s="142">
        <f>L853</f>
        <v>0</v>
      </c>
      <c r="P853" s="142">
        <f>H853+L853</f>
        <v>0</v>
      </c>
      <c r="Q853" s="142">
        <f>I853+M853</f>
        <v>0</v>
      </c>
      <c r="R853" s="142" t="s">
        <v>36</v>
      </c>
      <c r="S853" s="143">
        <f>P853</f>
        <v>0</v>
      </c>
    </row>
    <row r="854" spans="1:19" ht="18" customHeight="1" hidden="1">
      <c r="A854" s="153" t="s">
        <v>38</v>
      </c>
      <c r="B854" s="139" t="s">
        <v>36</v>
      </c>
      <c r="C854" s="140">
        <f>IF(E854+G854=0,0,ROUND((P854-Q854)/(G854+E854)/12,0))</f>
        <v>0</v>
      </c>
      <c r="D854" s="154">
        <f>IF(F854=0,0,ROUND(Q854/F854,0))</f>
        <v>0</v>
      </c>
      <c r="E854" s="159"/>
      <c r="F854" s="160"/>
      <c r="G854" s="161"/>
      <c r="H854" s="162"/>
      <c r="I854" s="160"/>
      <c r="J854" s="142" t="s">
        <v>36</v>
      </c>
      <c r="K854" s="142">
        <f>H854</f>
        <v>0</v>
      </c>
      <c r="L854" s="160"/>
      <c r="M854" s="160"/>
      <c r="N854" s="142" t="s">
        <v>36</v>
      </c>
      <c r="O854" s="142">
        <f>L854</f>
        <v>0</v>
      </c>
      <c r="P854" s="142">
        <f>H854+L854</f>
        <v>0</v>
      </c>
      <c r="Q854" s="142">
        <f>I854+M854</f>
        <v>0</v>
      </c>
      <c r="R854" s="142" t="s">
        <v>36</v>
      </c>
      <c r="S854" s="143">
        <f>P854</f>
        <v>0</v>
      </c>
    </row>
    <row r="855" spans="1:19" ht="18" customHeight="1" hidden="1">
      <c r="A855" s="171" t="s">
        <v>39</v>
      </c>
      <c r="B855" s="172" t="s">
        <v>36</v>
      </c>
      <c r="C855" s="173" t="s">
        <v>36</v>
      </c>
      <c r="D855" s="197" t="s">
        <v>36</v>
      </c>
      <c r="E855" s="174" t="s">
        <v>36</v>
      </c>
      <c r="F855" s="175" t="s">
        <v>36</v>
      </c>
      <c r="G855" s="176" t="s">
        <v>36</v>
      </c>
      <c r="H855" s="177" t="s">
        <v>36</v>
      </c>
      <c r="I855" s="175" t="s">
        <v>36</v>
      </c>
      <c r="J855" s="178"/>
      <c r="K855" s="175">
        <f>J855</f>
        <v>0</v>
      </c>
      <c r="L855" s="175" t="s">
        <v>36</v>
      </c>
      <c r="M855" s="175" t="s">
        <v>36</v>
      </c>
      <c r="N855" s="178"/>
      <c r="O855" s="175">
        <f>N855</f>
        <v>0</v>
      </c>
      <c r="P855" s="175" t="s">
        <v>36</v>
      </c>
      <c r="Q855" s="175" t="s">
        <v>36</v>
      </c>
      <c r="R855" s="175">
        <f>J855+N855</f>
        <v>0</v>
      </c>
      <c r="S855" s="176">
        <f>R855</f>
        <v>0</v>
      </c>
    </row>
    <row r="856" spans="1:19" ht="18" customHeight="1" hidden="1">
      <c r="A856" s="179" t="s">
        <v>81</v>
      </c>
      <c r="B856" s="180" t="s">
        <v>36</v>
      </c>
      <c r="C856" s="165">
        <f>IF(E856+G856=0,0,ROUND((P856-Q856)/(G856+E856)/12,0))</f>
        <v>0</v>
      </c>
      <c r="D856" s="196">
        <f>IF(F856=0,0,ROUND(Q856/F856,0))</f>
        <v>0</v>
      </c>
      <c r="E856" s="182">
        <f>E857+E858</f>
        <v>0</v>
      </c>
      <c r="F856" s="183">
        <f>F857+F858</f>
        <v>0</v>
      </c>
      <c r="G856" s="184">
        <f>G857+G858</f>
        <v>0</v>
      </c>
      <c r="H856" s="185">
        <f>H857+H858</f>
        <v>0</v>
      </c>
      <c r="I856" s="183">
        <f>I857+I858</f>
        <v>0</v>
      </c>
      <c r="J856" s="183">
        <f>J859</f>
        <v>0</v>
      </c>
      <c r="K856" s="183">
        <f>IF(H856+J856=K857+K858+K859,H856+J856,"CHYBA")</f>
        <v>0</v>
      </c>
      <c r="L856" s="183">
        <f>L857+L858</f>
        <v>0</v>
      </c>
      <c r="M856" s="183">
        <f>M857+M858</f>
        <v>0</v>
      </c>
      <c r="N856" s="183">
        <f>N859</f>
        <v>0</v>
      </c>
      <c r="O856" s="183">
        <f>IF(L856+N856=O857+O858+O859,L856+N856,"CHYBA")</f>
        <v>0</v>
      </c>
      <c r="P856" s="183">
        <f>P857+P858</f>
        <v>0</v>
      </c>
      <c r="Q856" s="183">
        <f>Q857+Q858</f>
        <v>0</v>
      </c>
      <c r="R856" s="183">
        <f>R859</f>
        <v>0</v>
      </c>
      <c r="S856" s="184">
        <f>IF(P856+R856=S857+S858+S859,P856+R856,"CHYBA")</f>
        <v>0</v>
      </c>
    </row>
    <row r="857" spans="1:19" ht="18" customHeight="1" hidden="1">
      <c r="A857" s="153" t="s">
        <v>37</v>
      </c>
      <c r="B857" s="139" t="s">
        <v>36</v>
      </c>
      <c r="C857" s="140">
        <f>IF(E857+G857=0,0,ROUND((P857-Q857)/(G857+E857)/12,0))</f>
        <v>0</v>
      </c>
      <c r="D857" s="154">
        <f>IF(F857=0,0,ROUND(Q857/F857,0))</f>
        <v>0</v>
      </c>
      <c r="E857" s="141">
        <f aca="true" t="shared" si="35" ref="E857:I858">E861+E865+E869+E873+E877+E881+E885</f>
        <v>0</v>
      </c>
      <c r="F857" s="142">
        <f t="shared" si="35"/>
        <v>0</v>
      </c>
      <c r="G857" s="143">
        <f t="shared" si="35"/>
        <v>0</v>
      </c>
      <c r="H857" s="144">
        <f t="shared" si="35"/>
        <v>0</v>
      </c>
      <c r="I857" s="142">
        <f t="shared" si="35"/>
        <v>0</v>
      </c>
      <c r="J857" s="142" t="s">
        <v>36</v>
      </c>
      <c r="K857" s="142">
        <f>H857</f>
        <v>0</v>
      </c>
      <c r="L857" s="142">
        <f>L861+L865+L869+L873+L877+L881+L885</f>
        <v>0</v>
      </c>
      <c r="M857" s="142">
        <f>M861+M865+M869+M873+M877+M881+M885</f>
        <v>0</v>
      </c>
      <c r="N857" s="142" t="s">
        <v>36</v>
      </c>
      <c r="O857" s="142">
        <f>L857</f>
        <v>0</v>
      </c>
      <c r="P857" s="142">
        <f>H857+L857</f>
        <v>0</v>
      </c>
      <c r="Q857" s="142">
        <f>I857+M857</f>
        <v>0</v>
      </c>
      <c r="R857" s="142" t="s">
        <v>36</v>
      </c>
      <c r="S857" s="143">
        <f>P857</f>
        <v>0</v>
      </c>
    </row>
    <row r="858" spans="1:19" ht="18" customHeight="1" hidden="1">
      <c r="A858" s="153" t="s">
        <v>38</v>
      </c>
      <c r="B858" s="139" t="s">
        <v>36</v>
      </c>
      <c r="C858" s="140">
        <f>IF(E858+G858=0,0,ROUND((P858-Q858)/(G858+E858)/12,0))</f>
        <v>0</v>
      </c>
      <c r="D858" s="154">
        <f>IF(F858=0,0,ROUND(Q858/F858,0))</f>
        <v>0</v>
      </c>
      <c r="E858" s="141">
        <f t="shared" si="35"/>
        <v>0</v>
      </c>
      <c r="F858" s="142">
        <f t="shared" si="35"/>
        <v>0</v>
      </c>
      <c r="G858" s="143">
        <f t="shared" si="35"/>
        <v>0</v>
      </c>
      <c r="H858" s="144">
        <f t="shared" si="35"/>
        <v>0</v>
      </c>
      <c r="I858" s="142">
        <f t="shared" si="35"/>
        <v>0</v>
      </c>
      <c r="J858" s="142" t="s">
        <v>36</v>
      </c>
      <c r="K858" s="142">
        <f>H858</f>
        <v>0</v>
      </c>
      <c r="L858" s="142">
        <f>L862+L866+L870+L874+L878+L882+L886</f>
        <v>0</v>
      </c>
      <c r="M858" s="142">
        <f>M862+M866+M870+M874+M878+M882+M886</f>
        <v>0</v>
      </c>
      <c r="N858" s="142" t="s">
        <v>36</v>
      </c>
      <c r="O858" s="142">
        <f>L858</f>
        <v>0</v>
      </c>
      <c r="P858" s="142">
        <f>H858+L858</f>
        <v>0</v>
      </c>
      <c r="Q858" s="142">
        <f>I858+M858</f>
        <v>0</v>
      </c>
      <c r="R858" s="142" t="s">
        <v>36</v>
      </c>
      <c r="S858" s="143">
        <f>P858</f>
        <v>0</v>
      </c>
    </row>
    <row r="859" spans="1:19" ht="18" customHeight="1" hidden="1">
      <c r="A859" s="153" t="s">
        <v>39</v>
      </c>
      <c r="B859" s="139" t="s">
        <v>36</v>
      </c>
      <c r="C859" s="140" t="s">
        <v>36</v>
      </c>
      <c r="D859" s="154" t="s">
        <v>36</v>
      </c>
      <c r="E859" s="141" t="s">
        <v>36</v>
      </c>
      <c r="F859" s="142" t="s">
        <v>36</v>
      </c>
      <c r="G859" s="143" t="s">
        <v>36</v>
      </c>
      <c r="H859" s="144" t="s">
        <v>36</v>
      </c>
      <c r="I859" s="142" t="s">
        <v>36</v>
      </c>
      <c r="J859" s="142">
        <f>J863+J867+J871+J875+J879+J883+J887</f>
        <v>0</v>
      </c>
      <c r="K859" s="142">
        <f>J859</f>
        <v>0</v>
      </c>
      <c r="L859" s="142" t="s">
        <v>36</v>
      </c>
      <c r="M859" s="142" t="s">
        <v>36</v>
      </c>
      <c r="N859" s="142">
        <f>N863+N867+N871+N875+N879+N883+N887</f>
        <v>0</v>
      </c>
      <c r="O859" s="142">
        <f>N859</f>
        <v>0</v>
      </c>
      <c r="P859" s="142" t="s">
        <v>36</v>
      </c>
      <c r="Q859" s="142" t="s">
        <v>36</v>
      </c>
      <c r="R859" s="142">
        <f>J859+N859</f>
        <v>0</v>
      </c>
      <c r="S859" s="143">
        <f>R859</f>
        <v>0</v>
      </c>
    </row>
    <row r="860" spans="1:19" ht="18" customHeight="1" hidden="1">
      <c r="A860" s="155" t="s">
        <v>78</v>
      </c>
      <c r="B860" s="156"/>
      <c r="C860" s="140">
        <f>IF(E860+G860=0,0,ROUND((P860-Q860)/(G860+E860)/12,0))</f>
        <v>0</v>
      </c>
      <c r="D860" s="154">
        <f>IF(F860=0,0,ROUND(Q860/F860,0))</f>
        <v>0</v>
      </c>
      <c r="E860" s="141">
        <f>E861+E862</f>
        <v>0</v>
      </c>
      <c r="F860" s="142">
        <f>F861+F862</f>
        <v>0</v>
      </c>
      <c r="G860" s="143">
        <f>G861+G862</f>
        <v>0</v>
      </c>
      <c r="H860" s="157">
        <f>H861+H862</f>
        <v>0</v>
      </c>
      <c r="I860" s="158">
        <f>I861+I862</f>
        <v>0</v>
      </c>
      <c r="J860" s="158">
        <f>J863</f>
        <v>0</v>
      </c>
      <c r="K860" s="158">
        <f>IF(H860+J860=K861+K862+K863,H860+J860,"CHYBA")</f>
        <v>0</v>
      </c>
      <c r="L860" s="142">
        <f>L861+L862</f>
        <v>0</v>
      </c>
      <c r="M860" s="142">
        <f>M861+M862</f>
        <v>0</v>
      </c>
      <c r="N860" s="142">
        <f>N863</f>
        <v>0</v>
      </c>
      <c r="O860" s="142">
        <f>IF(L860+N860=O861+O862+O863,L860+N860,"CHYBA")</f>
        <v>0</v>
      </c>
      <c r="P860" s="142">
        <f>P861+P862</f>
        <v>0</v>
      </c>
      <c r="Q860" s="142">
        <f>Q861+Q862</f>
        <v>0</v>
      </c>
      <c r="R860" s="142">
        <f>R863</f>
        <v>0</v>
      </c>
      <c r="S860" s="143">
        <f>IF(P860+R860=S861+S862+S863,P860+R860,"CHYBA")</f>
        <v>0</v>
      </c>
    </row>
    <row r="861" spans="1:19" ht="18" customHeight="1" hidden="1">
      <c r="A861" s="153" t="s">
        <v>37</v>
      </c>
      <c r="B861" s="139" t="s">
        <v>36</v>
      </c>
      <c r="C861" s="140">
        <f>IF(E861+G861=0,0,ROUND((P861-Q861)/(G861+E861)/12,0))</f>
        <v>0</v>
      </c>
      <c r="D861" s="154">
        <f>IF(F861=0,0,ROUND(Q861/F861,0))</f>
        <v>0</v>
      </c>
      <c r="E861" s="159"/>
      <c r="F861" s="160"/>
      <c r="G861" s="161"/>
      <c r="H861" s="162"/>
      <c r="I861" s="160"/>
      <c r="J861" s="158" t="s">
        <v>36</v>
      </c>
      <c r="K861" s="158">
        <f>H861</f>
        <v>0</v>
      </c>
      <c r="L861" s="160"/>
      <c r="M861" s="160"/>
      <c r="N861" s="142" t="s">
        <v>36</v>
      </c>
      <c r="O861" s="142">
        <f>L861</f>
        <v>0</v>
      </c>
      <c r="P861" s="142">
        <f>H861+L861</f>
        <v>0</v>
      </c>
      <c r="Q861" s="142">
        <f>I861+M861</f>
        <v>0</v>
      </c>
      <c r="R861" s="142" t="s">
        <v>36</v>
      </c>
      <c r="S861" s="143">
        <f>P861</f>
        <v>0</v>
      </c>
    </row>
    <row r="862" spans="1:19" ht="18" customHeight="1" hidden="1">
      <c r="A862" s="153" t="s">
        <v>38</v>
      </c>
      <c r="B862" s="139" t="s">
        <v>36</v>
      </c>
      <c r="C862" s="140">
        <f>IF(E862+G862=0,0,ROUND((P862-Q862)/(G862+E862)/12,0))</f>
        <v>0</v>
      </c>
      <c r="D862" s="154">
        <f>IF(F862=0,0,ROUND(Q862/F862,0))</f>
        <v>0</v>
      </c>
      <c r="E862" s="159"/>
      <c r="F862" s="160"/>
      <c r="G862" s="161"/>
      <c r="H862" s="162"/>
      <c r="I862" s="160"/>
      <c r="J862" s="158" t="s">
        <v>36</v>
      </c>
      <c r="K862" s="158">
        <f>H862</f>
        <v>0</v>
      </c>
      <c r="L862" s="160"/>
      <c r="M862" s="160"/>
      <c r="N862" s="142" t="s">
        <v>36</v>
      </c>
      <c r="O862" s="142">
        <f>L862</f>
        <v>0</v>
      </c>
      <c r="P862" s="142">
        <f>H862+L862</f>
        <v>0</v>
      </c>
      <c r="Q862" s="142">
        <f>I862+M862</f>
        <v>0</v>
      </c>
      <c r="R862" s="142" t="s">
        <v>36</v>
      </c>
      <c r="S862" s="143">
        <f>P862</f>
        <v>0</v>
      </c>
    </row>
    <row r="863" spans="1:19" ht="18" customHeight="1" hidden="1">
      <c r="A863" s="153" t="s">
        <v>39</v>
      </c>
      <c r="B863" s="139" t="s">
        <v>36</v>
      </c>
      <c r="C863" s="140" t="s">
        <v>36</v>
      </c>
      <c r="D863" s="154" t="s">
        <v>36</v>
      </c>
      <c r="E863" s="141" t="s">
        <v>36</v>
      </c>
      <c r="F863" s="142" t="s">
        <v>36</v>
      </c>
      <c r="G863" s="143" t="s">
        <v>36</v>
      </c>
      <c r="H863" s="144" t="s">
        <v>36</v>
      </c>
      <c r="I863" s="142" t="s">
        <v>36</v>
      </c>
      <c r="J863" s="160"/>
      <c r="K863" s="158">
        <f>J863</f>
        <v>0</v>
      </c>
      <c r="L863" s="142" t="s">
        <v>36</v>
      </c>
      <c r="M863" s="142" t="s">
        <v>36</v>
      </c>
      <c r="N863" s="160"/>
      <c r="O863" s="142">
        <f>N863</f>
        <v>0</v>
      </c>
      <c r="P863" s="142" t="s">
        <v>36</v>
      </c>
      <c r="Q863" s="142" t="s">
        <v>36</v>
      </c>
      <c r="R863" s="142">
        <f>J863+N863</f>
        <v>0</v>
      </c>
      <c r="S863" s="143">
        <f>R863</f>
        <v>0</v>
      </c>
    </row>
    <row r="864" spans="1:19" ht="18" customHeight="1" hidden="1">
      <c r="A864" s="155" t="s">
        <v>78</v>
      </c>
      <c r="B864" s="156"/>
      <c r="C864" s="140">
        <f>IF(E864+G864=0,0,ROUND((P864-Q864)/(G864+E864)/12,0))</f>
        <v>0</v>
      </c>
      <c r="D864" s="154">
        <f>IF(F864=0,0,ROUND(Q864/F864,0))</f>
        <v>0</v>
      </c>
      <c r="E864" s="141">
        <f>E865+E866</f>
        <v>0</v>
      </c>
      <c r="F864" s="142">
        <f>F865+F866</f>
        <v>0</v>
      </c>
      <c r="G864" s="143">
        <f>G865+G866</f>
        <v>0</v>
      </c>
      <c r="H864" s="144">
        <f>H865+H866</f>
        <v>0</v>
      </c>
      <c r="I864" s="142">
        <f>I865+I866</f>
        <v>0</v>
      </c>
      <c r="J864" s="142">
        <f>J867</f>
        <v>0</v>
      </c>
      <c r="K864" s="142">
        <f>IF(H864+J864=K865+K866+K867,H864+J864,"CHYBA")</f>
        <v>0</v>
      </c>
      <c r="L864" s="142">
        <f>L865+L866</f>
        <v>0</v>
      </c>
      <c r="M864" s="142">
        <f>M865+M866</f>
        <v>0</v>
      </c>
      <c r="N864" s="142">
        <f>N867</f>
        <v>0</v>
      </c>
      <c r="O864" s="142">
        <f>IF(L864+N864=O865+O866+O867,L864+N864,"CHYBA")</f>
        <v>0</v>
      </c>
      <c r="P864" s="142">
        <f>P865+P866</f>
        <v>0</v>
      </c>
      <c r="Q864" s="142">
        <f>Q865+Q866</f>
        <v>0</v>
      </c>
      <c r="R864" s="142">
        <f>R867</f>
        <v>0</v>
      </c>
      <c r="S864" s="143">
        <f>IF(P864+R864=S865+S866+S867,P864+R864,"CHYBA")</f>
        <v>0</v>
      </c>
    </row>
    <row r="865" spans="1:19" ht="18" customHeight="1" hidden="1">
      <c r="A865" s="153" t="s">
        <v>37</v>
      </c>
      <c r="B865" s="139" t="s">
        <v>36</v>
      </c>
      <c r="C865" s="140">
        <f>IF(E865+G865=0,0,ROUND((P865-Q865)/(G865+E865)/12,0))</f>
        <v>0</v>
      </c>
      <c r="D865" s="154">
        <f>IF(F865=0,0,ROUND(Q865/F865,0))</f>
        <v>0</v>
      </c>
      <c r="E865" s="159"/>
      <c r="F865" s="160"/>
      <c r="G865" s="161"/>
      <c r="H865" s="162"/>
      <c r="I865" s="160"/>
      <c r="J865" s="142" t="s">
        <v>36</v>
      </c>
      <c r="K865" s="142">
        <f>H865</f>
        <v>0</v>
      </c>
      <c r="L865" s="160"/>
      <c r="M865" s="160"/>
      <c r="N865" s="142" t="s">
        <v>36</v>
      </c>
      <c r="O865" s="142">
        <f>L865</f>
        <v>0</v>
      </c>
      <c r="P865" s="142">
        <f>H865+L865</f>
        <v>0</v>
      </c>
      <c r="Q865" s="142">
        <f>I865+M865</f>
        <v>0</v>
      </c>
      <c r="R865" s="142" t="s">
        <v>36</v>
      </c>
      <c r="S865" s="143">
        <f>P865</f>
        <v>0</v>
      </c>
    </row>
    <row r="866" spans="1:19" ht="18" customHeight="1" hidden="1">
      <c r="A866" s="153" t="s">
        <v>38</v>
      </c>
      <c r="B866" s="139" t="s">
        <v>36</v>
      </c>
      <c r="C866" s="140">
        <f>IF(E866+G866=0,0,ROUND((P866-Q866)/(G866+E866)/12,0))</f>
        <v>0</v>
      </c>
      <c r="D866" s="154">
        <f>IF(F866=0,0,ROUND(Q866/F866,0))</f>
        <v>0</v>
      </c>
      <c r="E866" s="159"/>
      <c r="F866" s="160"/>
      <c r="G866" s="161"/>
      <c r="H866" s="162"/>
      <c r="I866" s="160"/>
      <c r="J866" s="142" t="s">
        <v>36</v>
      </c>
      <c r="K866" s="142">
        <f>H866</f>
        <v>0</v>
      </c>
      <c r="L866" s="160"/>
      <c r="M866" s="160"/>
      <c r="N866" s="142" t="s">
        <v>36</v>
      </c>
      <c r="O866" s="142">
        <f>L866</f>
        <v>0</v>
      </c>
      <c r="P866" s="142">
        <f>H866+L866</f>
        <v>0</v>
      </c>
      <c r="Q866" s="142">
        <f>I866+M866</f>
        <v>0</v>
      </c>
      <c r="R866" s="142" t="s">
        <v>36</v>
      </c>
      <c r="S866" s="143">
        <f>P866</f>
        <v>0</v>
      </c>
    </row>
    <row r="867" spans="1:19" ht="18" customHeight="1" hidden="1">
      <c r="A867" s="153" t="s">
        <v>39</v>
      </c>
      <c r="B867" s="139" t="s">
        <v>36</v>
      </c>
      <c r="C867" s="140" t="s">
        <v>36</v>
      </c>
      <c r="D867" s="154" t="s">
        <v>36</v>
      </c>
      <c r="E867" s="141" t="s">
        <v>36</v>
      </c>
      <c r="F867" s="142" t="s">
        <v>36</v>
      </c>
      <c r="G867" s="143" t="s">
        <v>36</v>
      </c>
      <c r="H867" s="144" t="s">
        <v>36</v>
      </c>
      <c r="I867" s="142" t="s">
        <v>36</v>
      </c>
      <c r="J867" s="160"/>
      <c r="K867" s="142">
        <f>J867</f>
        <v>0</v>
      </c>
      <c r="L867" s="142" t="s">
        <v>36</v>
      </c>
      <c r="M867" s="142" t="s">
        <v>36</v>
      </c>
      <c r="N867" s="160"/>
      <c r="O867" s="142">
        <f>N867</f>
        <v>0</v>
      </c>
      <c r="P867" s="142" t="s">
        <v>36</v>
      </c>
      <c r="Q867" s="142" t="s">
        <v>36</v>
      </c>
      <c r="R867" s="142">
        <f>J867+N867</f>
        <v>0</v>
      </c>
      <c r="S867" s="143">
        <f>R867</f>
        <v>0</v>
      </c>
    </row>
    <row r="868" spans="1:19" ht="18" customHeight="1" hidden="1">
      <c r="A868" s="155" t="s">
        <v>78</v>
      </c>
      <c r="B868" s="156"/>
      <c r="C868" s="140">
        <f>IF(E868+G868=0,0,ROUND((P868-Q868)/(G868+E868)/12,0))</f>
        <v>0</v>
      </c>
      <c r="D868" s="154">
        <f>IF(F868=0,0,ROUND(Q868/F868,0))</f>
        <v>0</v>
      </c>
      <c r="E868" s="141">
        <f>E869+E870</f>
        <v>0</v>
      </c>
      <c r="F868" s="142">
        <f>F869+F870</f>
        <v>0</v>
      </c>
      <c r="G868" s="143">
        <f>G869+G870</f>
        <v>0</v>
      </c>
      <c r="H868" s="144">
        <f>H869+H870</f>
        <v>0</v>
      </c>
      <c r="I868" s="142">
        <f>I869+I870</f>
        <v>0</v>
      </c>
      <c r="J868" s="142">
        <f>J871</f>
        <v>0</v>
      </c>
      <c r="K868" s="142">
        <f>IF(H868+J868=K869+K870+K871,H868+J868,"CHYBA")</f>
        <v>0</v>
      </c>
      <c r="L868" s="142">
        <f>L869+L870</f>
        <v>0</v>
      </c>
      <c r="M868" s="142">
        <f>M869+M870</f>
        <v>0</v>
      </c>
      <c r="N868" s="142">
        <f>N871</f>
        <v>0</v>
      </c>
      <c r="O868" s="142">
        <f>IF(L868+N868=O869+O870+O871,L868+N868,"CHYBA")</f>
        <v>0</v>
      </c>
      <c r="P868" s="142">
        <f>P869+P870</f>
        <v>0</v>
      </c>
      <c r="Q868" s="142">
        <f>Q869+Q870</f>
        <v>0</v>
      </c>
      <c r="R868" s="142">
        <f>R871</f>
        <v>0</v>
      </c>
      <c r="S868" s="143">
        <f>IF(P868+R868=S869+S870+S871,P868+R868,"CHYBA")</f>
        <v>0</v>
      </c>
    </row>
    <row r="869" spans="1:19" ht="18" customHeight="1" hidden="1">
      <c r="A869" s="153" t="s">
        <v>37</v>
      </c>
      <c r="B869" s="139" t="s">
        <v>36</v>
      </c>
      <c r="C869" s="140">
        <f>IF(E869+G869=0,0,ROUND((P869-Q869)/(G869+E869)/12,0))</f>
        <v>0</v>
      </c>
      <c r="D869" s="154">
        <f>IF(F869=0,0,ROUND(Q869/F869,0))</f>
        <v>0</v>
      </c>
      <c r="E869" s="159"/>
      <c r="F869" s="160"/>
      <c r="G869" s="161"/>
      <c r="H869" s="162"/>
      <c r="I869" s="160"/>
      <c r="J869" s="142" t="s">
        <v>36</v>
      </c>
      <c r="K869" s="142">
        <f>H869</f>
        <v>0</v>
      </c>
      <c r="L869" s="160"/>
      <c r="M869" s="160"/>
      <c r="N869" s="142" t="s">
        <v>36</v>
      </c>
      <c r="O869" s="142">
        <f>L869</f>
        <v>0</v>
      </c>
      <c r="P869" s="142">
        <f>H869+L869</f>
        <v>0</v>
      </c>
      <c r="Q869" s="142">
        <f>I869+M869</f>
        <v>0</v>
      </c>
      <c r="R869" s="142" t="s">
        <v>36</v>
      </c>
      <c r="S869" s="143">
        <f>P869</f>
        <v>0</v>
      </c>
    </row>
    <row r="870" spans="1:19" ht="18" customHeight="1" hidden="1">
      <c r="A870" s="153" t="s">
        <v>38</v>
      </c>
      <c r="B870" s="139" t="s">
        <v>36</v>
      </c>
      <c r="C870" s="140">
        <f>IF(E870+G870=0,0,ROUND((P870-Q870)/(G870+E870)/12,0))</f>
        <v>0</v>
      </c>
      <c r="D870" s="154">
        <f>IF(F870=0,0,ROUND(Q870/F870,0))</f>
        <v>0</v>
      </c>
      <c r="E870" s="159"/>
      <c r="F870" s="160"/>
      <c r="G870" s="161"/>
      <c r="H870" s="162"/>
      <c r="I870" s="160"/>
      <c r="J870" s="142" t="s">
        <v>36</v>
      </c>
      <c r="K870" s="142">
        <f>H870</f>
        <v>0</v>
      </c>
      <c r="L870" s="160"/>
      <c r="M870" s="160"/>
      <c r="N870" s="142" t="s">
        <v>36</v>
      </c>
      <c r="O870" s="142">
        <f>L870</f>
        <v>0</v>
      </c>
      <c r="P870" s="142">
        <f>H870+L870</f>
        <v>0</v>
      </c>
      <c r="Q870" s="142">
        <f>I870+M870</f>
        <v>0</v>
      </c>
      <c r="R870" s="142" t="s">
        <v>36</v>
      </c>
      <c r="S870" s="143">
        <f>P870</f>
        <v>0</v>
      </c>
    </row>
    <row r="871" spans="1:19" ht="18" customHeight="1" hidden="1">
      <c r="A871" s="153" t="s">
        <v>39</v>
      </c>
      <c r="B871" s="139" t="s">
        <v>36</v>
      </c>
      <c r="C871" s="140" t="s">
        <v>36</v>
      </c>
      <c r="D871" s="154" t="s">
        <v>36</v>
      </c>
      <c r="E871" s="141" t="s">
        <v>36</v>
      </c>
      <c r="F871" s="142" t="s">
        <v>36</v>
      </c>
      <c r="G871" s="143" t="s">
        <v>36</v>
      </c>
      <c r="H871" s="144" t="s">
        <v>36</v>
      </c>
      <c r="I871" s="142" t="s">
        <v>36</v>
      </c>
      <c r="J871" s="160"/>
      <c r="K871" s="142">
        <f>J871</f>
        <v>0</v>
      </c>
      <c r="L871" s="142" t="s">
        <v>36</v>
      </c>
      <c r="M871" s="142" t="s">
        <v>36</v>
      </c>
      <c r="N871" s="160"/>
      <c r="O871" s="142">
        <f>N871</f>
        <v>0</v>
      </c>
      <c r="P871" s="142" t="s">
        <v>36</v>
      </c>
      <c r="Q871" s="142" t="s">
        <v>36</v>
      </c>
      <c r="R871" s="142">
        <f>J871+N871</f>
        <v>0</v>
      </c>
      <c r="S871" s="143">
        <f>R871</f>
        <v>0</v>
      </c>
    </row>
    <row r="872" spans="1:19" ht="18" customHeight="1" hidden="1">
      <c r="A872" s="155" t="s">
        <v>78</v>
      </c>
      <c r="B872" s="156"/>
      <c r="C872" s="140">
        <f>IF(E872+G872=0,0,ROUND((P872-Q872)/(G872+E872)/12,0))</f>
        <v>0</v>
      </c>
      <c r="D872" s="154">
        <f>IF(F872=0,0,ROUND(Q872/F872,0))</f>
        <v>0</v>
      </c>
      <c r="E872" s="141">
        <f>E873+E874</f>
        <v>0</v>
      </c>
      <c r="F872" s="142">
        <f>F873+F874</f>
        <v>0</v>
      </c>
      <c r="G872" s="143">
        <f>G873+G874</f>
        <v>0</v>
      </c>
      <c r="H872" s="144">
        <f>H873+H874</f>
        <v>0</v>
      </c>
      <c r="I872" s="142">
        <f>I873+I874</f>
        <v>0</v>
      </c>
      <c r="J872" s="142">
        <f>J875</f>
        <v>0</v>
      </c>
      <c r="K872" s="142">
        <f>IF(H872+J872=K873+K874+K875,H872+J872,"CHYBA")</f>
        <v>0</v>
      </c>
      <c r="L872" s="142">
        <f>L873+L874</f>
        <v>0</v>
      </c>
      <c r="M872" s="142">
        <f>M873+M874</f>
        <v>0</v>
      </c>
      <c r="N872" s="142">
        <f>N875</f>
        <v>0</v>
      </c>
      <c r="O872" s="142">
        <f>IF(L872+N872=O873+O874+O875,L872+N872,"CHYBA")</f>
        <v>0</v>
      </c>
      <c r="P872" s="142">
        <f>P873+P874</f>
        <v>0</v>
      </c>
      <c r="Q872" s="142">
        <f>Q873+Q874</f>
        <v>0</v>
      </c>
      <c r="R872" s="142">
        <f>R875</f>
        <v>0</v>
      </c>
      <c r="S872" s="143">
        <f>IF(P872+R872=S873+S874+S875,P872+R872,"CHYBA")</f>
        <v>0</v>
      </c>
    </row>
    <row r="873" spans="1:19" ht="18" customHeight="1" hidden="1">
      <c r="A873" s="153" t="s">
        <v>37</v>
      </c>
      <c r="B873" s="139" t="s">
        <v>36</v>
      </c>
      <c r="C873" s="140">
        <f>IF(E873+G873=0,0,ROUND((P873-Q873)/(G873+E873)/12,0))</f>
        <v>0</v>
      </c>
      <c r="D873" s="154">
        <f>IF(F873=0,0,ROUND(Q873/F873,0))</f>
        <v>0</v>
      </c>
      <c r="E873" s="159"/>
      <c r="F873" s="160"/>
      <c r="G873" s="161"/>
      <c r="H873" s="162"/>
      <c r="I873" s="160"/>
      <c r="J873" s="142" t="s">
        <v>36</v>
      </c>
      <c r="K873" s="142">
        <f>H873</f>
        <v>0</v>
      </c>
      <c r="L873" s="160"/>
      <c r="M873" s="160"/>
      <c r="N873" s="142" t="s">
        <v>36</v>
      </c>
      <c r="O873" s="142">
        <f>L873</f>
        <v>0</v>
      </c>
      <c r="P873" s="142">
        <f>H873+L873</f>
        <v>0</v>
      </c>
      <c r="Q873" s="142">
        <f>I873+M873</f>
        <v>0</v>
      </c>
      <c r="R873" s="142" t="s">
        <v>36</v>
      </c>
      <c r="S873" s="143">
        <f>P873</f>
        <v>0</v>
      </c>
    </row>
    <row r="874" spans="1:19" ht="18" customHeight="1" hidden="1">
      <c r="A874" s="153" t="s">
        <v>38</v>
      </c>
      <c r="B874" s="139" t="s">
        <v>36</v>
      </c>
      <c r="C874" s="140">
        <f>IF(E874+G874=0,0,ROUND((P874-Q874)/(G874+E874)/12,0))</f>
        <v>0</v>
      </c>
      <c r="D874" s="154">
        <f>IF(F874=0,0,ROUND(Q874/F874,0))</f>
        <v>0</v>
      </c>
      <c r="E874" s="159"/>
      <c r="F874" s="160"/>
      <c r="G874" s="161"/>
      <c r="H874" s="162"/>
      <c r="I874" s="160"/>
      <c r="J874" s="142" t="s">
        <v>36</v>
      </c>
      <c r="K874" s="142">
        <f>H874</f>
        <v>0</v>
      </c>
      <c r="L874" s="160"/>
      <c r="M874" s="160"/>
      <c r="N874" s="142" t="s">
        <v>36</v>
      </c>
      <c r="O874" s="142">
        <f>L874</f>
        <v>0</v>
      </c>
      <c r="P874" s="142">
        <f>H874+L874</f>
        <v>0</v>
      </c>
      <c r="Q874" s="142">
        <f>I874+M874</f>
        <v>0</v>
      </c>
      <c r="R874" s="142" t="s">
        <v>36</v>
      </c>
      <c r="S874" s="143">
        <f>P874</f>
        <v>0</v>
      </c>
    </row>
    <row r="875" spans="1:19" ht="18" customHeight="1" hidden="1">
      <c r="A875" s="153" t="s">
        <v>39</v>
      </c>
      <c r="B875" s="139" t="s">
        <v>36</v>
      </c>
      <c r="C875" s="140" t="s">
        <v>36</v>
      </c>
      <c r="D875" s="154" t="s">
        <v>36</v>
      </c>
      <c r="E875" s="141" t="s">
        <v>36</v>
      </c>
      <c r="F875" s="142" t="s">
        <v>36</v>
      </c>
      <c r="G875" s="143" t="s">
        <v>36</v>
      </c>
      <c r="H875" s="144" t="s">
        <v>36</v>
      </c>
      <c r="I875" s="142" t="s">
        <v>36</v>
      </c>
      <c r="J875" s="160"/>
      <c r="K875" s="142">
        <f>J875</f>
        <v>0</v>
      </c>
      <c r="L875" s="142" t="s">
        <v>36</v>
      </c>
      <c r="M875" s="142" t="s">
        <v>36</v>
      </c>
      <c r="N875" s="160"/>
      <c r="O875" s="142">
        <f>N875</f>
        <v>0</v>
      </c>
      <c r="P875" s="142" t="s">
        <v>36</v>
      </c>
      <c r="Q875" s="142" t="s">
        <v>36</v>
      </c>
      <c r="R875" s="142">
        <f>J875+N875</f>
        <v>0</v>
      </c>
      <c r="S875" s="143">
        <f>R875</f>
        <v>0</v>
      </c>
    </row>
    <row r="876" spans="1:19" ht="18" customHeight="1" hidden="1">
      <c r="A876" s="155" t="s">
        <v>78</v>
      </c>
      <c r="B876" s="156"/>
      <c r="C876" s="140">
        <f>IF(E876+G876=0,0,ROUND((P876-Q876)/(G876+E876)/12,0))</f>
        <v>0</v>
      </c>
      <c r="D876" s="154">
        <f>IF(F876=0,0,ROUND(Q876/F876,0))</f>
        <v>0</v>
      </c>
      <c r="E876" s="141">
        <f>E877+E878</f>
        <v>0</v>
      </c>
      <c r="F876" s="142">
        <f>F877+F878</f>
        <v>0</v>
      </c>
      <c r="G876" s="143">
        <f>G877+G878</f>
        <v>0</v>
      </c>
      <c r="H876" s="144">
        <f>H877+H878</f>
        <v>0</v>
      </c>
      <c r="I876" s="142">
        <f>I877+I878</f>
        <v>0</v>
      </c>
      <c r="J876" s="142">
        <f>J879</f>
        <v>0</v>
      </c>
      <c r="K876" s="142">
        <f>IF(H876+J876=K877+K878+K879,H876+J876,"CHYBA")</f>
        <v>0</v>
      </c>
      <c r="L876" s="142">
        <f>L877+L878</f>
        <v>0</v>
      </c>
      <c r="M876" s="142">
        <f>M877+M878</f>
        <v>0</v>
      </c>
      <c r="N876" s="142">
        <f>N879</f>
        <v>0</v>
      </c>
      <c r="O876" s="142">
        <f>IF(L876+N876=O877+O878+O879,L876+N876,"CHYBA")</f>
        <v>0</v>
      </c>
      <c r="P876" s="142">
        <f>P877+P878</f>
        <v>0</v>
      </c>
      <c r="Q876" s="142">
        <f>Q877+Q878</f>
        <v>0</v>
      </c>
      <c r="R876" s="142">
        <f>R879</f>
        <v>0</v>
      </c>
      <c r="S876" s="143">
        <f>IF(P876+R876=S877+S878+S879,P876+R876,"CHYBA")</f>
        <v>0</v>
      </c>
    </row>
    <row r="877" spans="1:19" ht="18" customHeight="1" hidden="1">
      <c r="A877" s="153" t="s">
        <v>37</v>
      </c>
      <c r="B877" s="139" t="s">
        <v>36</v>
      </c>
      <c r="C877" s="140">
        <f>IF(E877+G877=0,0,ROUND((P877-Q877)/(G877+E877)/12,0))</f>
        <v>0</v>
      </c>
      <c r="D877" s="154">
        <f>IF(F877=0,0,ROUND(Q877/F877,0))</f>
        <v>0</v>
      </c>
      <c r="E877" s="159"/>
      <c r="F877" s="160"/>
      <c r="G877" s="161"/>
      <c r="H877" s="162"/>
      <c r="I877" s="160"/>
      <c r="J877" s="142" t="s">
        <v>36</v>
      </c>
      <c r="K877" s="142">
        <f>H877</f>
        <v>0</v>
      </c>
      <c r="L877" s="160"/>
      <c r="M877" s="160"/>
      <c r="N877" s="142" t="s">
        <v>36</v>
      </c>
      <c r="O877" s="142">
        <f>L877</f>
        <v>0</v>
      </c>
      <c r="P877" s="142">
        <f>H877+L877</f>
        <v>0</v>
      </c>
      <c r="Q877" s="142">
        <f>I877+M877</f>
        <v>0</v>
      </c>
      <c r="R877" s="142" t="s">
        <v>36</v>
      </c>
      <c r="S877" s="143">
        <f>P877</f>
        <v>0</v>
      </c>
    </row>
    <row r="878" spans="1:19" ht="18" customHeight="1" hidden="1">
      <c r="A878" s="153" t="s">
        <v>38</v>
      </c>
      <c r="B878" s="139" t="s">
        <v>36</v>
      </c>
      <c r="C878" s="140">
        <f>IF(E878+G878=0,0,ROUND((P878-Q878)/(G878+E878)/12,0))</f>
        <v>0</v>
      </c>
      <c r="D878" s="154">
        <f>IF(F878=0,0,ROUND(Q878/F878,0))</f>
        <v>0</v>
      </c>
      <c r="E878" s="159"/>
      <c r="F878" s="160"/>
      <c r="G878" s="161"/>
      <c r="H878" s="162"/>
      <c r="I878" s="160"/>
      <c r="J878" s="142" t="s">
        <v>36</v>
      </c>
      <c r="K878" s="142">
        <f>H878</f>
        <v>0</v>
      </c>
      <c r="L878" s="160"/>
      <c r="M878" s="160"/>
      <c r="N878" s="142" t="s">
        <v>36</v>
      </c>
      <c r="O878" s="142">
        <f>L878</f>
        <v>0</v>
      </c>
      <c r="P878" s="142">
        <f>H878+L878</f>
        <v>0</v>
      </c>
      <c r="Q878" s="142">
        <f>I878+M878</f>
        <v>0</v>
      </c>
      <c r="R878" s="142" t="s">
        <v>36</v>
      </c>
      <c r="S878" s="143">
        <f>P878</f>
        <v>0</v>
      </c>
    </row>
    <row r="879" spans="1:19" ht="18" customHeight="1" hidden="1">
      <c r="A879" s="153" t="s">
        <v>39</v>
      </c>
      <c r="B879" s="139" t="s">
        <v>36</v>
      </c>
      <c r="C879" s="140" t="s">
        <v>36</v>
      </c>
      <c r="D879" s="154" t="s">
        <v>36</v>
      </c>
      <c r="E879" s="141" t="s">
        <v>36</v>
      </c>
      <c r="F879" s="142" t="s">
        <v>36</v>
      </c>
      <c r="G879" s="143" t="s">
        <v>36</v>
      </c>
      <c r="H879" s="144" t="s">
        <v>36</v>
      </c>
      <c r="I879" s="142" t="s">
        <v>36</v>
      </c>
      <c r="J879" s="160"/>
      <c r="K879" s="142">
        <f>J879</f>
        <v>0</v>
      </c>
      <c r="L879" s="142" t="s">
        <v>36</v>
      </c>
      <c r="M879" s="142" t="s">
        <v>36</v>
      </c>
      <c r="N879" s="160"/>
      <c r="O879" s="142">
        <f>N879</f>
        <v>0</v>
      </c>
      <c r="P879" s="142" t="s">
        <v>36</v>
      </c>
      <c r="Q879" s="142" t="s">
        <v>36</v>
      </c>
      <c r="R879" s="142">
        <f>J879+N879</f>
        <v>0</v>
      </c>
      <c r="S879" s="143">
        <f>R879</f>
        <v>0</v>
      </c>
    </row>
    <row r="880" spans="1:19" ht="18" customHeight="1" hidden="1">
      <c r="A880" s="155" t="s">
        <v>78</v>
      </c>
      <c r="B880" s="156"/>
      <c r="C880" s="140">
        <f>IF(E880+G880=0,0,ROUND((P880-Q880)/(G880+E880)/12,0))</f>
        <v>0</v>
      </c>
      <c r="D880" s="154">
        <f>IF(F880=0,0,ROUND(Q880/F880,0))</f>
        <v>0</v>
      </c>
      <c r="E880" s="141">
        <f>E881+E882</f>
        <v>0</v>
      </c>
      <c r="F880" s="142">
        <f>F881+F882</f>
        <v>0</v>
      </c>
      <c r="G880" s="143">
        <f>G881+G882</f>
        <v>0</v>
      </c>
      <c r="H880" s="144">
        <f>H881+H882</f>
        <v>0</v>
      </c>
      <c r="I880" s="142">
        <f>I881+I882</f>
        <v>0</v>
      </c>
      <c r="J880" s="142">
        <f>J883</f>
        <v>0</v>
      </c>
      <c r="K880" s="142">
        <f>IF(H880+J880=K881+K882+K883,H880+J880,"CHYBA")</f>
        <v>0</v>
      </c>
      <c r="L880" s="142">
        <f>L881+L882</f>
        <v>0</v>
      </c>
      <c r="M880" s="142">
        <f>M881+M882</f>
        <v>0</v>
      </c>
      <c r="N880" s="142">
        <f>N883</f>
        <v>0</v>
      </c>
      <c r="O880" s="142">
        <f>IF(L880+N880=O881+O882+O883,L880+N880,"CHYBA")</f>
        <v>0</v>
      </c>
      <c r="P880" s="142">
        <f>P881+P882</f>
        <v>0</v>
      </c>
      <c r="Q880" s="142">
        <f>Q881+Q882</f>
        <v>0</v>
      </c>
      <c r="R880" s="142">
        <f>R883</f>
        <v>0</v>
      </c>
      <c r="S880" s="143">
        <f>IF(P880+R880=S881+S882+S883,P880+R880,"CHYBA")</f>
        <v>0</v>
      </c>
    </row>
    <row r="881" spans="1:19" ht="18" customHeight="1" hidden="1">
      <c r="A881" s="153" t="s">
        <v>37</v>
      </c>
      <c r="B881" s="139" t="s">
        <v>36</v>
      </c>
      <c r="C881" s="140">
        <f>IF(E881+G881=0,0,ROUND((P881-Q881)/(G881+E881)/12,0))</f>
        <v>0</v>
      </c>
      <c r="D881" s="154">
        <f>IF(F881=0,0,ROUND(Q881/F881,0))</f>
        <v>0</v>
      </c>
      <c r="E881" s="159"/>
      <c r="F881" s="160"/>
      <c r="G881" s="161"/>
      <c r="H881" s="162"/>
      <c r="I881" s="160"/>
      <c r="J881" s="142" t="s">
        <v>36</v>
      </c>
      <c r="K881" s="142">
        <f>H881</f>
        <v>0</v>
      </c>
      <c r="L881" s="160"/>
      <c r="M881" s="160"/>
      <c r="N881" s="142" t="s">
        <v>36</v>
      </c>
      <c r="O881" s="142">
        <f>L881</f>
        <v>0</v>
      </c>
      <c r="P881" s="142">
        <f>H881+L881</f>
        <v>0</v>
      </c>
      <c r="Q881" s="142">
        <f>I881+M881</f>
        <v>0</v>
      </c>
      <c r="R881" s="142" t="s">
        <v>36</v>
      </c>
      <c r="S881" s="143">
        <f>P881</f>
        <v>0</v>
      </c>
    </row>
    <row r="882" spans="1:19" ht="18" customHeight="1" hidden="1">
      <c r="A882" s="153" t="s">
        <v>38</v>
      </c>
      <c r="B882" s="139" t="s">
        <v>36</v>
      </c>
      <c r="C882" s="140">
        <f>IF(E882+G882=0,0,ROUND((P882-Q882)/(G882+E882)/12,0))</f>
        <v>0</v>
      </c>
      <c r="D882" s="154">
        <f>IF(F882=0,0,ROUND(Q882/F882,0))</f>
        <v>0</v>
      </c>
      <c r="E882" s="159"/>
      <c r="F882" s="160"/>
      <c r="G882" s="161"/>
      <c r="H882" s="162"/>
      <c r="I882" s="160"/>
      <c r="J882" s="142" t="s">
        <v>36</v>
      </c>
      <c r="K882" s="142">
        <f>H882</f>
        <v>0</v>
      </c>
      <c r="L882" s="160"/>
      <c r="M882" s="160"/>
      <c r="N882" s="142" t="s">
        <v>36</v>
      </c>
      <c r="O882" s="142">
        <f>L882</f>
        <v>0</v>
      </c>
      <c r="P882" s="142">
        <f>H882+L882</f>
        <v>0</v>
      </c>
      <c r="Q882" s="142">
        <f>I882+M882</f>
        <v>0</v>
      </c>
      <c r="R882" s="142" t="s">
        <v>36</v>
      </c>
      <c r="S882" s="143">
        <f>P882</f>
        <v>0</v>
      </c>
    </row>
    <row r="883" spans="1:19" ht="18" customHeight="1" hidden="1">
      <c r="A883" s="153" t="s">
        <v>39</v>
      </c>
      <c r="B883" s="139" t="s">
        <v>36</v>
      </c>
      <c r="C883" s="140" t="s">
        <v>36</v>
      </c>
      <c r="D883" s="154" t="s">
        <v>36</v>
      </c>
      <c r="E883" s="141" t="s">
        <v>36</v>
      </c>
      <c r="F883" s="142" t="s">
        <v>36</v>
      </c>
      <c r="G883" s="143" t="s">
        <v>36</v>
      </c>
      <c r="H883" s="144" t="s">
        <v>36</v>
      </c>
      <c r="I883" s="142" t="s">
        <v>36</v>
      </c>
      <c r="J883" s="160"/>
      <c r="K883" s="142">
        <f>J883</f>
        <v>0</v>
      </c>
      <c r="L883" s="142" t="s">
        <v>36</v>
      </c>
      <c r="M883" s="142" t="s">
        <v>36</v>
      </c>
      <c r="N883" s="160"/>
      <c r="O883" s="142">
        <f>N883</f>
        <v>0</v>
      </c>
      <c r="P883" s="142" t="s">
        <v>36</v>
      </c>
      <c r="Q883" s="142" t="s">
        <v>36</v>
      </c>
      <c r="R883" s="142">
        <f>J883+N883</f>
        <v>0</v>
      </c>
      <c r="S883" s="143">
        <f>R883</f>
        <v>0</v>
      </c>
    </row>
    <row r="884" spans="1:19" ht="18" customHeight="1" hidden="1">
      <c r="A884" s="155" t="s">
        <v>78</v>
      </c>
      <c r="B884" s="156"/>
      <c r="C884" s="140">
        <f>IF(E884+G884=0,0,ROUND((P884-Q884)/(G884+E884)/12,0))</f>
        <v>0</v>
      </c>
      <c r="D884" s="154">
        <f>IF(F884=0,0,ROUND(Q884/F884,0))</f>
        <v>0</v>
      </c>
      <c r="E884" s="141">
        <f>E885+E886</f>
        <v>0</v>
      </c>
      <c r="F884" s="142">
        <f>F885+F886</f>
        <v>0</v>
      </c>
      <c r="G884" s="143">
        <f>G885+G886</f>
        <v>0</v>
      </c>
      <c r="H884" s="144">
        <f>H885+H886</f>
        <v>0</v>
      </c>
      <c r="I884" s="142">
        <f>I885+I886</f>
        <v>0</v>
      </c>
      <c r="J884" s="142">
        <f>J887</f>
        <v>0</v>
      </c>
      <c r="K884" s="142">
        <f>IF(H884+J884=K885+K886+K887,H884+J884,"CHYBA")</f>
        <v>0</v>
      </c>
      <c r="L884" s="142">
        <f>L885+L886</f>
        <v>0</v>
      </c>
      <c r="M884" s="142">
        <f>M885+M886</f>
        <v>0</v>
      </c>
      <c r="N884" s="142">
        <f>N887</f>
        <v>0</v>
      </c>
      <c r="O884" s="142">
        <f>IF(L884+N884=O885+O886+O887,L884+N884,"CHYBA")</f>
        <v>0</v>
      </c>
      <c r="P884" s="142">
        <f>P885+P886</f>
        <v>0</v>
      </c>
      <c r="Q884" s="142">
        <f>Q885+Q886</f>
        <v>0</v>
      </c>
      <c r="R884" s="142">
        <f>R887</f>
        <v>0</v>
      </c>
      <c r="S884" s="143">
        <f>IF(P884+R884=S885+S886+S887,P884+R884,"CHYBA")</f>
        <v>0</v>
      </c>
    </row>
    <row r="885" spans="1:19" ht="18" customHeight="1" hidden="1">
      <c r="A885" s="153" t="s">
        <v>37</v>
      </c>
      <c r="B885" s="139" t="s">
        <v>36</v>
      </c>
      <c r="C885" s="140">
        <f>IF(E885+G885=0,0,ROUND((P885-Q885)/(G885+E885)/12,0))</f>
        <v>0</v>
      </c>
      <c r="D885" s="154">
        <f>IF(F885=0,0,ROUND(Q885/F885,0))</f>
        <v>0</v>
      </c>
      <c r="E885" s="159"/>
      <c r="F885" s="160"/>
      <c r="G885" s="161"/>
      <c r="H885" s="162"/>
      <c r="I885" s="160"/>
      <c r="J885" s="142" t="s">
        <v>36</v>
      </c>
      <c r="K885" s="142">
        <f>H885</f>
        <v>0</v>
      </c>
      <c r="L885" s="160"/>
      <c r="M885" s="160"/>
      <c r="N885" s="142" t="s">
        <v>36</v>
      </c>
      <c r="O885" s="142">
        <f>L885</f>
        <v>0</v>
      </c>
      <c r="P885" s="142">
        <f>H885+L885</f>
        <v>0</v>
      </c>
      <c r="Q885" s="142">
        <f>I885+M885</f>
        <v>0</v>
      </c>
      <c r="R885" s="142" t="s">
        <v>36</v>
      </c>
      <c r="S885" s="143">
        <f>P885</f>
        <v>0</v>
      </c>
    </row>
    <row r="886" spans="1:19" ht="18" customHeight="1" hidden="1">
      <c r="A886" s="153" t="s">
        <v>38</v>
      </c>
      <c r="B886" s="139" t="s">
        <v>36</v>
      </c>
      <c r="C886" s="140">
        <f>IF(E886+G886=0,0,ROUND((P886-Q886)/(G886+E886)/12,0))</f>
        <v>0</v>
      </c>
      <c r="D886" s="154">
        <f>IF(F886=0,0,ROUND(Q886/F886,0))</f>
        <v>0</v>
      </c>
      <c r="E886" s="159"/>
      <c r="F886" s="160"/>
      <c r="G886" s="161"/>
      <c r="H886" s="162"/>
      <c r="I886" s="160"/>
      <c r="J886" s="142" t="s">
        <v>36</v>
      </c>
      <c r="K886" s="142">
        <f>H886</f>
        <v>0</v>
      </c>
      <c r="L886" s="160"/>
      <c r="M886" s="160"/>
      <c r="N886" s="142" t="s">
        <v>36</v>
      </c>
      <c r="O886" s="142">
        <f>L886</f>
        <v>0</v>
      </c>
      <c r="P886" s="142">
        <f>H886+L886</f>
        <v>0</v>
      </c>
      <c r="Q886" s="142">
        <f>I886+M886</f>
        <v>0</v>
      </c>
      <c r="R886" s="142" t="s">
        <v>36</v>
      </c>
      <c r="S886" s="143">
        <f>P886</f>
        <v>0</v>
      </c>
    </row>
    <row r="887" spans="1:19" ht="18" customHeight="1" hidden="1">
      <c r="A887" s="171" t="s">
        <v>39</v>
      </c>
      <c r="B887" s="172" t="s">
        <v>36</v>
      </c>
      <c r="C887" s="173" t="s">
        <v>36</v>
      </c>
      <c r="D887" s="197" t="s">
        <v>36</v>
      </c>
      <c r="E887" s="174" t="s">
        <v>36</v>
      </c>
      <c r="F887" s="175" t="s">
        <v>36</v>
      </c>
      <c r="G887" s="176" t="s">
        <v>36</v>
      </c>
      <c r="H887" s="177" t="s">
        <v>36</v>
      </c>
      <c r="I887" s="175" t="s">
        <v>36</v>
      </c>
      <c r="J887" s="178"/>
      <c r="K887" s="175">
        <f>J887</f>
        <v>0</v>
      </c>
      <c r="L887" s="175" t="s">
        <v>36</v>
      </c>
      <c r="M887" s="175" t="s">
        <v>36</v>
      </c>
      <c r="N887" s="178"/>
      <c r="O887" s="175">
        <f>N887</f>
        <v>0</v>
      </c>
      <c r="P887" s="175" t="s">
        <v>36</v>
      </c>
      <c r="Q887" s="175" t="s">
        <v>36</v>
      </c>
      <c r="R887" s="175">
        <f>J887+N887</f>
        <v>0</v>
      </c>
      <c r="S887" s="176">
        <f>R887</f>
        <v>0</v>
      </c>
    </row>
    <row r="888" spans="1:19" ht="18" customHeight="1" hidden="1">
      <c r="A888" s="179" t="s">
        <v>49</v>
      </c>
      <c r="B888" s="180" t="s">
        <v>36</v>
      </c>
      <c r="C888" s="165">
        <f>IF(E888+G888=0,0,ROUND((P888-Q888)/(G888+E888)/12,0))</f>
        <v>0</v>
      </c>
      <c r="D888" s="196">
        <f>IF(F888=0,0,ROUND(Q888/F888,0))</f>
        <v>0</v>
      </c>
      <c r="E888" s="182">
        <f>E889+E890</f>
        <v>0</v>
      </c>
      <c r="F888" s="183">
        <f>F889+F890</f>
        <v>0</v>
      </c>
      <c r="G888" s="184">
        <f>G889+G890</f>
        <v>0</v>
      </c>
      <c r="H888" s="185">
        <f>H889+H890</f>
        <v>0</v>
      </c>
      <c r="I888" s="183">
        <f>I889+I890</f>
        <v>0</v>
      </c>
      <c r="J888" s="183">
        <f>J891</f>
        <v>0</v>
      </c>
      <c r="K888" s="183">
        <f>IF(H888+J888=K889+K890+K891,H888+J888,"CHYBA")</f>
        <v>0</v>
      </c>
      <c r="L888" s="183">
        <f>L889+L890</f>
        <v>0</v>
      </c>
      <c r="M888" s="183">
        <f>M889+M890</f>
        <v>0</v>
      </c>
      <c r="N888" s="183">
        <f>N891</f>
        <v>0</v>
      </c>
      <c r="O888" s="183">
        <f>IF(L888+N888=O889+O890+O891,L888+N888,"CHYBA")</f>
        <v>0</v>
      </c>
      <c r="P888" s="183">
        <f>P889+P890</f>
        <v>0</v>
      </c>
      <c r="Q888" s="183">
        <f>Q889+Q890</f>
        <v>0</v>
      </c>
      <c r="R888" s="183">
        <f>R891</f>
        <v>0</v>
      </c>
      <c r="S888" s="184">
        <f>IF(P888+R888=S889+S890+S891,P888+R888,"CHYBA")</f>
        <v>0</v>
      </c>
    </row>
    <row r="889" spans="1:19" ht="18" customHeight="1" hidden="1">
      <c r="A889" s="153" t="s">
        <v>37</v>
      </c>
      <c r="B889" s="139" t="s">
        <v>36</v>
      </c>
      <c r="C889" s="140">
        <f>IF(E889+G889=0,0,ROUND((P889-Q889)/(G889+E889)/12,0))</f>
        <v>0</v>
      </c>
      <c r="D889" s="154">
        <f>IF(F889=0,0,ROUND(Q889/F889,0))</f>
        <v>0</v>
      </c>
      <c r="E889" s="141">
        <f aca="true" t="shared" si="36" ref="E889:I890">E893+E897+E901+E905+E909+E913+E917</f>
        <v>0</v>
      </c>
      <c r="F889" s="142">
        <f t="shared" si="36"/>
        <v>0</v>
      </c>
      <c r="G889" s="143">
        <f t="shared" si="36"/>
        <v>0</v>
      </c>
      <c r="H889" s="144">
        <f t="shared" si="36"/>
        <v>0</v>
      </c>
      <c r="I889" s="142">
        <f t="shared" si="36"/>
        <v>0</v>
      </c>
      <c r="J889" s="142" t="s">
        <v>36</v>
      </c>
      <c r="K889" s="142">
        <f>H889</f>
        <v>0</v>
      </c>
      <c r="L889" s="142">
        <f>L893+L897+L901+L905+L909+L913+L917</f>
        <v>0</v>
      </c>
      <c r="M889" s="142">
        <f>M893+M897+M901+M905+M909+M913+M917</f>
        <v>0</v>
      </c>
      <c r="N889" s="142" t="s">
        <v>36</v>
      </c>
      <c r="O889" s="142">
        <f>L889</f>
        <v>0</v>
      </c>
      <c r="P889" s="142">
        <f>H889+L889</f>
        <v>0</v>
      </c>
      <c r="Q889" s="142">
        <f>I889+M889</f>
        <v>0</v>
      </c>
      <c r="R889" s="142" t="s">
        <v>36</v>
      </c>
      <c r="S889" s="143">
        <f>P889</f>
        <v>0</v>
      </c>
    </row>
    <row r="890" spans="1:19" ht="18" customHeight="1" hidden="1">
      <c r="A890" s="153" t="s">
        <v>38</v>
      </c>
      <c r="B890" s="139" t="s">
        <v>36</v>
      </c>
      <c r="C890" s="140">
        <f>IF(E890+G890=0,0,ROUND((P890-Q890)/(G890+E890)/12,0))</f>
        <v>0</v>
      </c>
      <c r="D890" s="154">
        <f>IF(F890=0,0,ROUND(Q890/F890,0))</f>
        <v>0</v>
      </c>
      <c r="E890" s="141">
        <f t="shared" si="36"/>
        <v>0</v>
      </c>
      <c r="F890" s="142">
        <f t="shared" si="36"/>
        <v>0</v>
      </c>
      <c r="G890" s="143">
        <f t="shared" si="36"/>
        <v>0</v>
      </c>
      <c r="H890" s="144">
        <f t="shared" si="36"/>
        <v>0</v>
      </c>
      <c r="I890" s="142">
        <f t="shared" si="36"/>
        <v>0</v>
      </c>
      <c r="J890" s="142" t="s">
        <v>36</v>
      </c>
      <c r="K890" s="142">
        <f>H890</f>
        <v>0</v>
      </c>
      <c r="L890" s="142">
        <f>L894+L898+L902+L906+L910+L914+L918</f>
        <v>0</v>
      </c>
      <c r="M890" s="142">
        <f>M894+M898+M902+M906+M910+M914+M918</f>
        <v>0</v>
      </c>
      <c r="N890" s="142" t="s">
        <v>36</v>
      </c>
      <c r="O890" s="142">
        <f>L890</f>
        <v>0</v>
      </c>
      <c r="P890" s="142">
        <f>H890+L890</f>
        <v>0</v>
      </c>
      <c r="Q890" s="142">
        <f>I890+M890</f>
        <v>0</v>
      </c>
      <c r="R890" s="142" t="s">
        <v>36</v>
      </c>
      <c r="S890" s="143">
        <f>P890</f>
        <v>0</v>
      </c>
    </row>
    <row r="891" spans="1:19" ht="18" customHeight="1" hidden="1">
      <c r="A891" s="153" t="s">
        <v>39</v>
      </c>
      <c r="B891" s="139" t="s">
        <v>36</v>
      </c>
      <c r="C891" s="140" t="s">
        <v>36</v>
      </c>
      <c r="D891" s="154" t="s">
        <v>36</v>
      </c>
      <c r="E891" s="141" t="s">
        <v>36</v>
      </c>
      <c r="F891" s="142" t="s">
        <v>36</v>
      </c>
      <c r="G891" s="143" t="s">
        <v>36</v>
      </c>
      <c r="H891" s="144" t="s">
        <v>36</v>
      </c>
      <c r="I891" s="142" t="s">
        <v>36</v>
      </c>
      <c r="J891" s="142">
        <f>J895+J899+J903+J907+J911+J915+J919</f>
        <v>0</v>
      </c>
      <c r="K891" s="142">
        <f>J891</f>
        <v>0</v>
      </c>
      <c r="L891" s="142" t="s">
        <v>36</v>
      </c>
      <c r="M891" s="142" t="s">
        <v>36</v>
      </c>
      <c r="N891" s="142">
        <f>N895+N899+N903+N907+N911+N915+N919</f>
        <v>0</v>
      </c>
      <c r="O891" s="142">
        <f>N891</f>
        <v>0</v>
      </c>
      <c r="P891" s="142" t="s">
        <v>36</v>
      </c>
      <c r="Q891" s="142" t="s">
        <v>36</v>
      </c>
      <c r="R891" s="142">
        <f>J891+N891</f>
        <v>0</v>
      </c>
      <c r="S891" s="143">
        <f>R891</f>
        <v>0</v>
      </c>
    </row>
    <row r="892" spans="1:19" ht="18" customHeight="1" hidden="1">
      <c r="A892" s="155" t="s">
        <v>78</v>
      </c>
      <c r="B892" s="156"/>
      <c r="C892" s="140">
        <f>IF(E892+G892=0,0,ROUND((P892-Q892)/(G892+E892)/12,0))</f>
        <v>0</v>
      </c>
      <c r="D892" s="154">
        <f>IF(F892=0,0,ROUND(Q892/F892,0))</f>
        <v>0</v>
      </c>
      <c r="E892" s="141">
        <f>E893+E894</f>
        <v>0</v>
      </c>
      <c r="F892" s="142">
        <f>F893+F894</f>
        <v>0</v>
      </c>
      <c r="G892" s="143">
        <f>G893+G894</f>
        <v>0</v>
      </c>
      <c r="H892" s="157">
        <f>H893+H894</f>
        <v>0</v>
      </c>
      <c r="I892" s="158">
        <f>I893+I894</f>
        <v>0</v>
      </c>
      <c r="J892" s="158">
        <f>J895</f>
        <v>0</v>
      </c>
      <c r="K892" s="158">
        <f>IF(H892+J892=K893+K894+K895,H892+J892,"CHYBA")</f>
        <v>0</v>
      </c>
      <c r="L892" s="142">
        <f>L893+L894</f>
        <v>0</v>
      </c>
      <c r="M892" s="142">
        <f>M893+M894</f>
        <v>0</v>
      </c>
      <c r="N892" s="142">
        <f>N895</f>
        <v>0</v>
      </c>
      <c r="O892" s="142">
        <f>IF(L892+N892=O893+O894+O895,L892+N892,"CHYBA")</f>
        <v>0</v>
      </c>
      <c r="P892" s="142">
        <f>P893+P894</f>
        <v>0</v>
      </c>
      <c r="Q892" s="142">
        <f>Q893+Q894</f>
        <v>0</v>
      </c>
      <c r="R892" s="142">
        <f>R895</f>
        <v>0</v>
      </c>
      <c r="S892" s="143">
        <f>IF(P892+R892=S893+S894+S895,P892+R892,"CHYBA")</f>
        <v>0</v>
      </c>
    </row>
    <row r="893" spans="1:19" ht="18" customHeight="1" hidden="1">
      <c r="A893" s="153" t="s">
        <v>37</v>
      </c>
      <c r="B893" s="139" t="s">
        <v>36</v>
      </c>
      <c r="C893" s="140">
        <f>IF(E893+G893=0,0,ROUND((P893-Q893)/(G893+E893)/12,0))</f>
        <v>0</v>
      </c>
      <c r="D893" s="154">
        <f>IF(F893=0,0,ROUND(Q893/F893,0))</f>
        <v>0</v>
      </c>
      <c r="E893" s="159"/>
      <c r="F893" s="160"/>
      <c r="G893" s="161"/>
      <c r="H893" s="162"/>
      <c r="I893" s="160"/>
      <c r="J893" s="158" t="s">
        <v>36</v>
      </c>
      <c r="K893" s="158">
        <f>H893</f>
        <v>0</v>
      </c>
      <c r="L893" s="160"/>
      <c r="M893" s="160"/>
      <c r="N893" s="142" t="s">
        <v>36</v>
      </c>
      <c r="O893" s="142">
        <f>L893</f>
        <v>0</v>
      </c>
      <c r="P893" s="142">
        <f>H893+L893</f>
        <v>0</v>
      </c>
      <c r="Q893" s="142">
        <f>I893+M893</f>
        <v>0</v>
      </c>
      <c r="R893" s="142" t="s">
        <v>36</v>
      </c>
      <c r="S893" s="143">
        <f>P893</f>
        <v>0</v>
      </c>
    </row>
    <row r="894" spans="1:19" ht="18" customHeight="1" hidden="1">
      <c r="A894" s="153" t="s">
        <v>38</v>
      </c>
      <c r="B894" s="139" t="s">
        <v>36</v>
      </c>
      <c r="C894" s="140">
        <f>IF(E894+G894=0,0,ROUND((P894-Q894)/(G894+E894)/12,0))</f>
        <v>0</v>
      </c>
      <c r="D894" s="154">
        <f>IF(F894=0,0,ROUND(Q894/F894,0))</f>
        <v>0</v>
      </c>
      <c r="E894" s="159"/>
      <c r="F894" s="160"/>
      <c r="G894" s="161"/>
      <c r="H894" s="162"/>
      <c r="I894" s="160"/>
      <c r="J894" s="158" t="s">
        <v>36</v>
      </c>
      <c r="K894" s="158">
        <f>H894</f>
        <v>0</v>
      </c>
      <c r="L894" s="160"/>
      <c r="M894" s="160"/>
      <c r="N894" s="142" t="s">
        <v>36</v>
      </c>
      <c r="O894" s="142">
        <f>L894</f>
        <v>0</v>
      </c>
      <c r="P894" s="142">
        <f>H894+L894</f>
        <v>0</v>
      </c>
      <c r="Q894" s="142">
        <f>I894+M894</f>
        <v>0</v>
      </c>
      <c r="R894" s="142" t="s">
        <v>36</v>
      </c>
      <c r="S894" s="143">
        <f>P894</f>
        <v>0</v>
      </c>
    </row>
    <row r="895" spans="1:19" ht="18" customHeight="1" hidden="1">
      <c r="A895" s="153" t="s">
        <v>39</v>
      </c>
      <c r="B895" s="139" t="s">
        <v>36</v>
      </c>
      <c r="C895" s="140" t="s">
        <v>36</v>
      </c>
      <c r="D895" s="154" t="s">
        <v>36</v>
      </c>
      <c r="E895" s="141" t="s">
        <v>36</v>
      </c>
      <c r="F895" s="142" t="s">
        <v>36</v>
      </c>
      <c r="G895" s="143" t="s">
        <v>36</v>
      </c>
      <c r="H895" s="144" t="s">
        <v>36</v>
      </c>
      <c r="I895" s="142" t="s">
        <v>36</v>
      </c>
      <c r="J895" s="160"/>
      <c r="K895" s="158">
        <f>J895</f>
        <v>0</v>
      </c>
      <c r="L895" s="142" t="s">
        <v>36</v>
      </c>
      <c r="M895" s="142" t="s">
        <v>36</v>
      </c>
      <c r="N895" s="160"/>
      <c r="O895" s="142">
        <f>N895</f>
        <v>0</v>
      </c>
      <c r="P895" s="142" t="s">
        <v>36</v>
      </c>
      <c r="Q895" s="142" t="s">
        <v>36</v>
      </c>
      <c r="R895" s="142">
        <f>J895+N895</f>
        <v>0</v>
      </c>
      <c r="S895" s="143">
        <f>R895</f>
        <v>0</v>
      </c>
    </row>
    <row r="896" spans="1:19" ht="18" customHeight="1" hidden="1">
      <c r="A896" s="155" t="s">
        <v>78</v>
      </c>
      <c r="B896" s="156"/>
      <c r="C896" s="140">
        <f>IF(E896+G896=0,0,ROUND((P896-Q896)/(G896+E896)/12,0))</f>
        <v>0</v>
      </c>
      <c r="D896" s="154">
        <f>IF(F896=0,0,ROUND(Q896/F896,0))</f>
        <v>0</v>
      </c>
      <c r="E896" s="141">
        <f>E897+E898</f>
        <v>0</v>
      </c>
      <c r="F896" s="142">
        <f>F897+F898</f>
        <v>0</v>
      </c>
      <c r="G896" s="143">
        <f>G897+G898</f>
        <v>0</v>
      </c>
      <c r="H896" s="144">
        <f>H897+H898</f>
        <v>0</v>
      </c>
      <c r="I896" s="142">
        <f>I897+I898</f>
        <v>0</v>
      </c>
      <c r="J896" s="142">
        <f>J899</f>
        <v>0</v>
      </c>
      <c r="K896" s="142">
        <f>IF(H896+J896=K897+K898+K899,H896+J896,"CHYBA")</f>
        <v>0</v>
      </c>
      <c r="L896" s="142">
        <f>L897+L898</f>
        <v>0</v>
      </c>
      <c r="M896" s="142">
        <f>M897+M898</f>
        <v>0</v>
      </c>
      <c r="N896" s="142">
        <f>N899</f>
        <v>0</v>
      </c>
      <c r="O896" s="142">
        <f>IF(L896+N896=O897+O898+O899,L896+N896,"CHYBA")</f>
        <v>0</v>
      </c>
      <c r="P896" s="142">
        <f>P897+P898</f>
        <v>0</v>
      </c>
      <c r="Q896" s="142">
        <f>Q897+Q898</f>
        <v>0</v>
      </c>
      <c r="R896" s="142">
        <f>R899</f>
        <v>0</v>
      </c>
      <c r="S896" s="143">
        <f>IF(P896+R896=S897+S898+S899,P896+R896,"CHYBA")</f>
        <v>0</v>
      </c>
    </row>
    <row r="897" spans="1:19" ht="18" customHeight="1" hidden="1">
      <c r="A897" s="153" t="s">
        <v>37</v>
      </c>
      <c r="B897" s="139" t="s">
        <v>36</v>
      </c>
      <c r="C897" s="140">
        <f>IF(E897+G897=0,0,ROUND((P897-Q897)/(G897+E897)/12,0))</f>
        <v>0</v>
      </c>
      <c r="D897" s="154">
        <f>IF(F897=0,0,ROUND(Q897/F897,0))</f>
        <v>0</v>
      </c>
      <c r="E897" s="159"/>
      <c r="F897" s="160"/>
      <c r="G897" s="161"/>
      <c r="H897" s="162"/>
      <c r="I897" s="160"/>
      <c r="J897" s="142" t="s">
        <v>36</v>
      </c>
      <c r="K897" s="142">
        <f>H897</f>
        <v>0</v>
      </c>
      <c r="L897" s="160"/>
      <c r="M897" s="160"/>
      <c r="N897" s="142" t="s">
        <v>36</v>
      </c>
      <c r="O897" s="142">
        <f>L897</f>
        <v>0</v>
      </c>
      <c r="P897" s="142">
        <f>H897+L897</f>
        <v>0</v>
      </c>
      <c r="Q897" s="142">
        <f>I897+M897</f>
        <v>0</v>
      </c>
      <c r="R897" s="142" t="s">
        <v>36</v>
      </c>
      <c r="S897" s="143">
        <f>P897</f>
        <v>0</v>
      </c>
    </row>
    <row r="898" spans="1:19" ht="18" customHeight="1" hidden="1">
      <c r="A898" s="153" t="s">
        <v>38</v>
      </c>
      <c r="B898" s="139" t="s">
        <v>36</v>
      </c>
      <c r="C898" s="140">
        <f>IF(E898+G898=0,0,ROUND((P898-Q898)/(G898+E898)/12,0))</f>
        <v>0</v>
      </c>
      <c r="D898" s="154">
        <f>IF(F898=0,0,ROUND(Q898/F898,0))</f>
        <v>0</v>
      </c>
      <c r="E898" s="159"/>
      <c r="F898" s="160"/>
      <c r="G898" s="161"/>
      <c r="H898" s="162"/>
      <c r="I898" s="160"/>
      <c r="J898" s="142" t="s">
        <v>36</v>
      </c>
      <c r="K898" s="142">
        <f>H898</f>
        <v>0</v>
      </c>
      <c r="L898" s="160"/>
      <c r="M898" s="160"/>
      <c r="N898" s="142" t="s">
        <v>36</v>
      </c>
      <c r="O898" s="142">
        <f>L898</f>
        <v>0</v>
      </c>
      <c r="P898" s="142">
        <f>H898+L898</f>
        <v>0</v>
      </c>
      <c r="Q898" s="142">
        <f>I898+M898</f>
        <v>0</v>
      </c>
      <c r="R898" s="142" t="s">
        <v>36</v>
      </c>
      <c r="S898" s="143">
        <f>P898</f>
        <v>0</v>
      </c>
    </row>
    <row r="899" spans="1:19" ht="18" customHeight="1" hidden="1">
      <c r="A899" s="153" t="s">
        <v>39</v>
      </c>
      <c r="B899" s="139" t="s">
        <v>36</v>
      </c>
      <c r="C899" s="140" t="s">
        <v>36</v>
      </c>
      <c r="D899" s="154" t="s">
        <v>36</v>
      </c>
      <c r="E899" s="141" t="s">
        <v>36</v>
      </c>
      <c r="F899" s="142" t="s">
        <v>36</v>
      </c>
      <c r="G899" s="143" t="s">
        <v>36</v>
      </c>
      <c r="H899" s="144" t="s">
        <v>36</v>
      </c>
      <c r="I899" s="142" t="s">
        <v>36</v>
      </c>
      <c r="J899" s="160"/>
      <c r="K899" s="142">
        <f>J899</f>
        <v>0</v>
      </c>
      <c r="L899" s="142" t="s">
        <v>36</v>
      </c>
      <c r="M899" s="142" t="s">
        <v>36</v>
      </c>
      <c r="N899" s="160"/>
      <c r="O899" s="142">
        <f>N899</f>
        <v>0</v>
      </c>
      <c r="P899" s="142" t="s">
        <v>36</v>
      </c>
      <c r="Q899" s="142" t="s">
        <v>36</v>
      </c>
      <c r="R899" s="142">
        <f>J899+N899</f>
        <v>0</v>
      </c>
      <c r="S899" s="143">
        <f>R899</f>
        <v>0</v>
      </c>
    </row>
    <row r="900" spans="1:19" ht="18" customHeight="1" hidden="1">
      <c r="A900" s="155" t="s">
        <v>78</v>
      </c>
      <c r="B900" s="156"/>
      <c r="C900" s="140">
        <f>IF(E900+G900=0,0,ROUND((P900-Q900)/(G900+E900)/12,0))</f>
        <v>0</v>
      </c>
      <c r="D900" s="154">
        <f>IF(F900=0,0,ROUND(Q900/F900,0))</f>
        <v>0</v>
      </c>
      <c r="E900" s="141">
        <f>E901+E902</f>
        <v>0</v>
      </c>
      <c r="F900" s="142">
        <f>F901+F902</f>
        <v>0</v>
      </c>
      <c r="G900" s="143">
        <f>G901+G902</f>
        <v>0</v>
      </c>
      <c r="H900" s="144">
        <f>H901+H902</f>
        <v>0</v>
      </c>
      <c r="I900" s="142">
        <f>I901+I902</f>
        <v>0</v>
      </c>
      <c r="J900" s="142">
        <f>J903</f>
        <v>0</v>
      </c>
      <c r="K900" s="142">
        <f>IF(H900+J900=K901+K902+K903,H900+J900,"CHYBA")</f>
        <v>0</v>
      </c>
      <c r="L900" s="142">
        <f>L901+L902</f>
        <v>0</v>
      </c>
      <c r="M900" s="142">
        <f>M901+M902</f>
        <v>0</v>
      </c>
      <c r="N900" s="142">
        <f>N903</f>
        <v>0</v>
      </c>
      <c r="O900" s="142">
        <f>IF(L900+N900=O901+O902+O903,L900+N900,"CHYBA")</f>
        <v>0</v>
      </c>
      <c r="P900" s="142">
        <f>P901+P902</f>
        <v>0</v>
      </c>
      <c r="Q900" s="142">
        <f>Q901+Q902</f>
        <v>0</v>
      </c>
      <c r="R900" s="142">
        <f>R903</f>
        <v>0</v>
      </c>
      <c r="S900" s="143">
        <f>IF(P900+R900=S901+S902+S903,P900+R900,"CHYBA")</f>
        <v>0</v>
      </c>
    </row>
    <row r="901" spans="1:19" ht="18" customHeight="1" hidden="1">
      <c r="A901" s="153" t="s">
        <v>37</v>
      </c>
      <c r="B901" s="139" t="s">
        <v>36</v>
      </c>
      <c r="C901" s="140">
        <f>IF(E901+G901=0,0,ROUND((P901-Q901)/(G901+E901)/12,0))</f>
        <v>0</v>
      </c>
      <c r="D901" s="154">
        <f>IF(F901=0,0,ROUND(Q901/F901,0))</f>
        <v>0</v>
      </c>
      <c r="E901" s="159"/>
      <c r="F901" s="160"/>
      <c r="G901" s="161"/>
      <c r="H901" s="162"/>
      <c r="I901" s="160"/>
      <c r="J901" s="142" t="s">
        <v>36</v>
      </c>
      <c r="K901" s="142">
        <f>H901</f>
        <v>0</v>
      </c>
      <c r="L901" s="160"/>
      <c r="M901" s="160"/>
      <c r="N901" s="142" t="s">
        <v>36</v>
      </c>
      <c r="O901" s="142">
        <f>L901</f>
        <v>0</v>
      </c>
      <c r="P901" s="142">
        <f>H901+L901</f>
        <v>0</v>
      </c>
      <c r="Q901" s="142">
        <f>I901+M901</f>
        <v>0</v>
      </c>
      <c r="R901" s="142" t="s">
        <v>36</v>
      </c>
      <c r="S901" s="143">
        <f>P901</f>
        <v>0</v>
      </c>
    </row>
    <row r="902" spans="1:19" ht="18" customHeight="1" hidden="1">
      <c r="A902" s="153" t="s">
        <v>38</v>
      </c>
      <c r="B902" s="139" t="s">
        <v>36</v>
      </c>
      <c r="C902" s="140">
        <f>IF(E902+G902=0,0,ROUND((P902-Q902)/(G902+E902)/12,0))</f>
        <v>0</v>
      </c>
      <c r="D902" s="154">
        <f>IF(F902=0,0,ROUND(Q902/F902,0))</f>
        <v>0</v>
      </c>
      <c r="E902" s="159"/>
      <c r="F902" s="160"/>
      <c r="G902" s="161"/>
      <c r="H902" s="162"/>
      <c r="I902" s="160"/>
      <c r="J902" s="142" t="s">
        <v>36</v>
      </c>
      <c r="K902" s="142">
        <f>H902</f>
        <v>0</v>
      </c>
      <c r="L902" s="160"/>
      <c r="M902" s="160"/>
      <c r="N902" s="142" t="s">
        <v>36</v>
      </c>
      <c r="O902" s="142">
        <f>L902</f>
        <v>0</v>
      </c>
      <c r="P902" s="142">
        <f>H902+L902</f>
        <v>0</v>
      </c>
      <c r="Q902" s="142">
        <f>I902+M902</f>
        <v>0</v>
      </c>
      <c r="R902" s="142" t="s">
        <v>36</v>
      </c>
      <c r="S902" s="143">
        <f>P902</f>
        <v>0</v>
      </c>
    </row>
    <row r="903" spans="1:19" ht="18" customHeight="1" hidden="1">
      <c r="A903" s="153" t="s">
        <v>39</v>
      </c>
      <c r="B903" s="139" t="s">
        <v>36</v>
      </c>
      <c r="C903" s="140" t="s">
        <v>36</v>
      </c>
      <c r="D903" s="154" t="s">
        <v>36</v>
      </c>
      <c r="E903" s="141" t="s">
        <v>36</v>
      </c>
      <c r="F903" s="142" t="s">
        <v>36</v>
      </c>
      <c r="G903" s="143" t="s">
        <v>36</v>
      </c>
      <c r="H903" s="144" t="s">
        <v>36</v>
      </c>
      <c r="I903" s="142" t="s">
        <v>36</v>
      </c>
      <c r="J903" s="160"/>
      <c r="K903" s="142">
        <f>J903</f>
        <v>0</v>
      </c>
      <c r="L903" s="142" t="s">
        <v>36</v>
      </c>
      <c r="M903" s="142" t="s">
        <v>36</v>
      </c>
      <c r="N903" s="160"/>
      <c r="O903" s="142">
        <f>N903</f>
        <v>0</v>
      </c>
      <c r="P903" s="142" t="s">
        <v>36</v>
      </c>
      <c r="Q903" s="142" t="s">
        <v>36</v>
      </c>
      <c r="R903" s="142">
        <f>J903+N903</f>
        <v>0</v>
      </c>
      <c r="S903" s="143">
        <f>R903</f>
        <v>0</v>
      </c>
    </row>
    <row r="904" spans="1:19" ht="18" customHeight="1" hidden="1">
      <c r="A904" s="155" t="s">
        <v>78</v>
      </c>
      <c r="B904" s="156"/>
      <c r="C904" s="140">
        <f>IF(E904+G904=0,0,ROUND((P904-Q904)/(G904+E904)/12,0))</f>
        <v>0</v>
      </c>
      <c r="D904" s="154">
        <f>IF(F904=0,0,ROUND(Q904/F904,0))</f>
        <v>0</v>
      </c>
      <c r="E904" s="141">
        <f>E905+E906</f>
        <v>0</v>
      </c>
      <c r="F904" s="142">
        <f>F905+F906</f>
        <v>0</v>
      </c>
      <c r="G904" s="143">
        <f>G905+G906</f>
        <v>0</v>
      </c>
      <c r="H904" s="144">
        <f>H905+H906</f>
        <v>0</v>
      </c>
      <c r="I904" s="142">
        <f>I905+I906</f>
        <v>0</v>
      </c>
      <c r="J904" s="142">
        <f>J907</f>
        <v>0</v>
      </c>
      <c r="K904" s="142">
        <f>IF(H904+J904=K905+K906+K907,H904+J904,"CHYBA")</f>
        <v>0</v>
      </c>
      <c r="L904" s="142">
        <f>L905+L906</f>
        <v>0</v>
      </c>
      <c r="M904" s="142">
        <f>M905+M906</f>
        <v>0</v>
      </c>
      <c r="N904" s="142">
        <f>N907</f>
        <v>0</v>
      </c>
      <c r="O904" s="142">
        <f>IF(L904+N904=O905+O906+O907,L904+N904,"CHYBA")</f>
        <v>0</v>
      </c>
      <c r="P904" s="142">
        <f>P905+P906</f>
        <v>0</v>
      </c>
      <c r="Q904" s="142">
        <f>Q905+Q906</f>
        <v>0</v>
      </c>
      <c r="R904" s="142">
        <f>R907</f>
        <v>0</v>
      </c>
      <c r="S904" s="143">
        <f>IF(P904+R904=S905+S906+S907,P904+R904,"CHYBA")</f>
        <v>0</v>
      </c>
    </row>
    <row r="905" spans="1:19" ht="18" customHeight="1" hidden="1">
      <c r="A905" s="153" t="s">
        <v>37</v>
      </c>
      <c r="B905" s="139" t="s">
        <v>36</v>
      </c>
      <c r="C905" s="140">
        <f>IF(E905+G905=0,0,ROUND((P905-Q905)/(G905+E905)/12,0))</f>
        <v>0</v>
      </c>
      <c r="D905" s="154">
        <f>IF(F905=0,0,ROUND(Q905/F905,0))</f>
        <v>0</v>
      </c>
      <c r="E905" s="159"/>
      <c r="F905" s="160"/>
      <c r="G905" s="161"/>
      <c r="H905" s="162"/>
      <c r="I905" s="160"/>
      <c r="J905" s="142" t="s">
        <v>36</v>
      </c>
      <c r="K905" s="142">
        <f>H905</f>
        <v>0</v>
      </c>
      <c r="L905" s="160"/>
      <c r="M905" s="160"/>
      <c r="N905" s="142" t="s">
        <v>36</v>
      </c>
      <c r="O905" s="142">
        <f>L905</f>
        <v>0</v>
      </c>
      <c r="P905" s="142">
        <f>H905+L905</f>
        <v>0</v>
      </c>
      <c r="Q905" s="142">
        <f>I905+M905</f>
        <v>0</v>
      </c>
      <c r="R905" s="142" t="s">
        <v>36</v>
      </c>
      <c r="S905" s="143">
        <f>P905</f>
        <v>0</v>
      </c>
    </row>
    <row r="906" spans="1:19" ht="18" customHeight="1" hidden="1">
      <c r="A906" s="153" t="s">
        <v>38</v>
      </c>
      <c r="B906" s="139" t="s">
        <v>36</v>
      </c>
      <c r="C906" s="140">
        <f>IF(E906+G906=0,0,ROUND((P906-Q906)/(G906+E906)/12,0))</f>
        <v>0</v>
      </c>
      <c r="D906" s="154">
        <f>IF(F906=0,0,ROUND(Q906/F906,0))</f>
        <v>0</v>
      </c>
      <c r="E906" s="159"/>
      <c r="F906" s="160"/>
      <c r="G906" s="161"/>
      <c r="H906" s="162"/>
      <c r="I906" s="160"/>
      <c r="J906" s="142" t="s">
        <v>36</v>
      </c>
      <c r="K906" s="142">
        <f>H906</f>
        <v>0</v>
      </c>
      <c r="L906" s="160"/>
      <c r="M906" s="160"/>
      <c r="N906" s="142" t="s">
        <v>36</v>
      </c>
      <c r="O906" s="142">
        <f>L906</f>
        <v>0</v>
      </c>
      <c r="P906" s="142">
        <f>H906+L906</f>
        <v>0</v>
      </c>
      <c r="Q906" s="142">
        <f>I906+M906</f>
        <v>0</v>
      </c>
      <c r="R906" s="142" t="s">
        <v>36</v>
      </c>
      <c r="S906" s="143">
        <f>P906</f>
        <v>0</v>
      </c>
    </row>
    <row r="907" spans="1:19" ht="18" customHeight="1" hidden="1">
      <c r="A907" s="153" t="s">
        <v>39</v>
      </c>
      <c r="B907" s="139" t="s">
        <v>36</v>
      </c>
      <c r="C907" s="140" t="s">
        <v>36</v>
      </c>
      <c r="D907" s="154" t="s">
        <v>36</v>
      </c>
      <c r="E907" s="141" t="s">
        <v>36</v>
      </c>
      <c r="F907" s="142" t="s">
        <v>36</v>
      </c>
      <c r="G907" s="143" t="s">
        <v>36</v>
      </c>
      <c r="H907" s="144" t="s">
        <v>36</v>
      </c>
      <c r="I907" s="142" t="s">
        <v>36</v>
      </c>
      <c r="J907" s="160"/>
      <c r="K907" s="142">
        <f>J907</f>
        <v>0</v>
      </c>
      <c r="L907" s="142" t="s">
        <v>36</v>
      </c>
      <c r="M907" s="142" t="s">
        <v>36</v>
      </c>
      <c r="N907" s="160"/>
      <c r="O907" s="142">
        <f>N907</f>
        <v>0</v>
      </c>
      <c r="P907" s="142" t="s">
        <v>36</v>
      </c>
      <c r="Q907" s="142" t="s">
        <v>36</v>
      </c>
      <c r="R907" s="142">
        <f>J907+N907</f>
        <v>0</v>
      </c>
      <c r="S907" s="143">
        <f>R907</f>
        <v>0</v>
      </c>
    </row>
    <row r="908" spans="1:19" ht="18" customHeight="1" hidden="1">
      <c r="A908" s="155" t="s">
        <v>78</v>
      </c>
      <c r="B908" s="156"/>
      <c r="C908" s="140">
        <f>IF(E908+G908=0,0,ROUND((P908-Q908)/(G908+E908)/12,0))</f>
        <v>0</v>
      </c>
      <c r="D908" s="154">
        <f>IF(F908=0,0,ROUND(Q908/F908,0))</f>
        <v>0</v>
      </c>
      <c r="E908" s="141">
        <f>E909+E910</f>
        <v>0</v>
      </c>
      <c r="F908" s="142">
        <f>F909+F910</f>
        <v>0</v>
      </c>
      <c r="G908" s="143">
        <f>G909+G910</f>
        <v>0</v>
      </c>
      <c r="H908" s="144">
        <f>H909+H910</f>
        <v>0</v>
      </c>
      <c r="I908" s="142">
        <f>I909+I910</f>
        <v>0</v>
      </c>
      <c r="J908" s="142">
        <f>J911</f>
        <v>0</v>
      </c>
      <c r="K908" s="142">
        <f>IF(H908+J908=K909+K910+K911,H908+J908,"CHYBA")</f>
        <v>0</v>
      </c>
      <c r="L908" s="142">
        <f>L909+L910</f>
        <v>0</v>
      </c>
      <c r="M908" s="142">
        <f>M909+M910</f>
        <v>0</v>
      </c>
      <c r="N908" s="142">
        <f>N911</f>
        <v>0</v>
      </c>
      <c r="O908" s="142">
        <f>IF(L908+N908=O909+O910+O911,L908+N908,"CHYBA")</f>
        <v>0</v>
      </c>
      <c r="P908" s="142">
        <f>P909+P910</f>
        <v>0</v>
      </c>
      <c r="Q908" s="142">
        <f>Q909+Q910</f>
        <v>0</v>
      </c>
      <c r="R908" s="142">
        <f>R911</f>
        <v>0</v>
      </c>
      <c r="S908" s="143">
        <f>IF(P908+R908=S909+S910+S911,P908+R908,"CHYBA")</f>
        <v>0</v>
      </c>
    </row>
    <row r="909" spans="1:19" ht="18" customHeight="1" hidden="1">
      <c r="A909" s="153" t="s">
        <v>37</v>
      </c>
      <c r="B909" s="139" t="s">
        <v>36</v>
      </c>
      <c r="C909" s="140">
        <f>IF(E909+G909=0,0,ROUND((P909-Q909)/(G909+E909)/12,0))</f>
        <v>0</v>
      </c>
      <c r="D909" s="154">
        <f>IF(F909=0,0,ROUND(Q909/F909,0))</f>
        <v>0</v>
      </c>
      <c r="E909" s="159"/>
      <c r="F909" s="160"/>
      <c r="G909" s="161"/>
      <c r="H909" s="162"/>
      <c r="I909" s="160"/>
      <c r="J909" s="142" t="s">
        <v>36</v>
      </c>
      <c r="K909" s="142">
        <f>H909</f>
        <v>0</v>
      </c>
      <c r="L909" s="160"/>
      <c r="M909" s="160"/>
      <c r="N909" s="142" t="s">
        <v>36</v>
      </c>
      <c r="O909" s="142">
        <f>L909</f>
        <v>0</v>
      </c>
      <c r="P909" s="142">
        <f>H909+L909</f>
        <v>0</v>
      </c>
      <c r="Q909" s="142">
        <f>I909+M909</f>
        <v>0</v>
      </c>
      <c r="R909" s="142" t="s">
        <v>36</v>
      </c>
      <c r="S909" s="143">
        <f>P909</f>
        <v>0</v>
      </c>
    </row>
    <row r="910" spans="1:19" ht="18" customHeight="1" hidden="1">
      <c r="A910" s="153" t="s">
        <v>38</v>
      </c>
      <c r="B910" s="139" t="s">
        <v>36</v>
      </c>
      <c r="C910" s="140">
        <f>IF(E910+G910=0,0,ROUND((P910-Q910)/(G910+E910)/12,0))</f>
        <v>0</v>
      </c>
      <c r="D910" s="154">
        <f>IF(F910=0,0,ROUND(Q910/F910,0))</f>
        <v>0</v>
      </c>
      <c r="E910" s="159"/>
      <c r="F910" s="160"/>
      <c r="G910" s="161"/>
      <c r="H910" s="162"/>
      <c r="I910" s="160"/>
      <c r="J910" s="142" t="s">
        <v>36</v>
      </c>
      <c r="K910" s="142">
        <f>H910</f>
        <v>0</v>
      </c>
      <c r="L910" s="160"/>
      <c r="M910" s="160"/>
      <c r="N910" s="142" t="s">
        <v>36</v>
      </c>
      <c r="O910" s="142">
        <f>L910</f>
        <v>0</v>
      </c>
      <c r="P910" s="142">
        <f>H910+L910</f>
        <v>0</v>
      </c>
      <c r="Q910" s="142">
        <f>I910+M910</f>
        <v>0</v>
      </c>
      <c r="R910" s="142" t="s">
        <v>36</v>
      </c>
      <c r="S910" s="143">
        <f>P910</f>
        <v>0</v>
      </c>
    </row>
    <row r="911" spans="1:19" ht="18" customHeight="1" hidden="1">
      <c r="A911" s="153" t="s">
        <v>39</v>
      </c>
      <c r="B911" s="139" t="s">
        <v>36</v>
      </c>
      <c r="C911" s="140" t="s">
        <v>36</v>
      </c>
      <c r="D911" s="154" t="s">
        <v>36</v>
      </c>
      <c r="E911" s="141" t="s">
        <v>36</v>
      </c>
      <c r="F911" s="142" t="s">
        <v>36</v>
      </c>
      <c r="G911" s="143" t="s">
        <v>36</v>
      </c>
      <c r="H911" s="144" t="s">
        <v>36</v>
      </c>
      <c r="I911" s="142" t="s">
        <v>36</v>
      </c>
      <c r="J911" s="160"/>
      <c r="K911" s="142">
        <f>J911</f>
        <v>0</v>
      </c>
      <c r="L911" s="142" t="s">
        <v>36</v>
      </c>
      <c r="M911" s="142" t="s">
        <v>36</v>
      </c>
      <c r="N911" s="160"/>
      <c r="O911" s="142">
        <f>N911</f>
        <v>0</v>
      </c>
      <c r="P911" s="142" t="s">
        <v>36</v>
      </c>
      <c r="Q911" s="142" t="s">
        <v>36</v>
      </c>
      <c r="R911" s="142">
        <f>J911+N911</f>
        <v>0</v>
      </c>
      <c r="S911" s="143">
        <f>R911</f>
        <v>0</v>
      </c>
    </row>
    <row r="912" spans="1:19" ht="18" customHeight="1" hidden="1">
      <c r="A912" s="155" t="s">
        <v>78</v>
      </c>
      <c r="B912" s="156"/>
      <c r="C912" s="140">
        <f>IF(E912+G912=0,0,ROUND((P912-Q912)/(G912+E912)/12,0))</f>
        <v>0</v>
      </c>
      <c r="D912" s="154">
        <f>IF(F912=0,0,ROUND(Q912/F912,0))</f>
        <v>0</v>
      </c>
      <c r="E912" s="141">
        <f>E913+E914</f>
        <v>0</v>
      </c>
      <c r="F912" s="142">
        <f>F913+F914</f>
        <v>0</v>
      </c>
      <c r="G912" s="143">
        <f>G913+G914</f>
        <v>0</v>
      </c>
      <c r="H912" s="144">
        <f>H913+H914</f>
        <v>0</v>
      </c>
      <c r="I912" s="142">
        <f>I913+I914</f>
        <v>0</v>
      </c>
      <c r="J912" s="142">
        <f>J915</f>
        <v>0</v>
      </c>
      <c r="K912" s="142">
        <f>IF(H912+J912=K913+K914+K915,H912+J912,"CHYBA")</f>
        <v>0</v>
      </c>
      <c r="L912" s="142">
        <f>L913+L914</f>
        <v>0</v>
      </c>
      <c r="M912" s="142">
        <f>M913+M914</f>
        <v>0</v>
      </c>
      <c r="N912" s="142">
        <f>N915</f>
        <v>0</v>
      </c>
      <c r="O912" s="142">
        <f>IF(L912+N912=O913+O914+O915,L912+N912,"CHYBA")</f>
        <v>0</v>
      </c>
      <c r="P912" s="142">
        <f>P913+P914</f>
        <v>0</v>
      </c>
      <c r="Q912" s="142">
        <f>Q913+Q914</f>
        <v>0</v>
      </c>
      <c r="R912" s="142">
        <f>R915</f>
        <v>0</v>
      </c>
      <c r="S912" s="143">
        <f>IF(P912+R912=S913+S914+S915,P912+R912,"CHYBA")</f>
        <v>0</v>
      </c>
    </row>
    <row r="913" spans="1:19" ht="18" customHeight="1" hidden="1">
      <c r="A913" s="153" t="s">
        <v>37</v>
      </c>
      <c r="B913" s="139" t="s">
        <v>36</v>
      </c>
      <c r="C913" s="140">
        <f>IF(E913+G913=0,0,ROUND((P913-Q913)/(G913+E913)/12,0))</f>
        <v>0</v>
      </c>
      <c r="D913" s="154">
        <f>IF(F913=0,0,ROUND(Q913/F913,0))</f>
        <v>0</v>
      </c>
      <c r="E913" s="159"/>
      <c r="F913" s="160"/>
      <c r="G913" s="161"/>
      <c r="H913" s="162"/>
      <c r="I913" s="160"/>
      <c r="J913" s="142" t="s">
        <v>36</v>
      </c>
      <c r="K913" s="142">
        <f>H913</f>
        <v>0</v>
      </c>
      <c r="L913" s="160"/>
      <c r="M913" s="160"/>
      <c r="N913" s="142" t="s">
        <v>36</v>
      </c>
      <c r="O913" s="142">
        <f>L913</f>
        <v>0</v>
      </c>
      <c r="P913" s="142">
        <f>H913+L913</f>
        <v>0</v>
      </c>
      <c r="Q913" s="142">
        <f>I913+M913</f>
        <v>0</v>
      </c>
      <c r="R913" s="142" t="s">
        <v>36</v>
      </c>
      <c r="S913" s="143">
        <f>P913</f>
        <v>0</v>
      </c>
    </row>
    <row r="914" spans="1:19" ht="18" customHeight="1" hidden="1">
      <c r="A914" s="153" t="s">
        <v>38</v>
      </c>
      <c r="B914" s="139" t="s">
        <v>36</v>
      </c>
      <c r="C914" s="140">
        <f>IF(E914+G914=0,0,ROUND((P914-Q914)/(G914+E914)/12,0))</f>
        <v>0</v>
      </c>
      <c r="D914" s="154">
        <f>IF(F914=0,0,ROUND(Q914/F914,0))</f>
        <v>0</v>
      </c>
      <c r="E914" s="159"/>
      <c r="F914" s="160"/>
      <c r="G914" s="161"/>
      <c r="H914" s="162"/>
      <c r="I914" s="160"/>
      <c r="J914" s="142" t="s">
        <v>36</v>
      </c>
      <c r="K914" s="142">
        <f>H914</f>
        <v>0</v>
      </c>
      <c r="L914" s="160"/>
      <c r="M914" s="160"/>
      <c r="N914" s="142" t="s">
        <v>36</v>
      </c>
      <c r="O914" s="142">
        <f>L914</f>
        <v>0</v>
      </c>
      <c r="P914" s="142">
        <f>H914+L914</f>
        <v>0</v>
      </c>
      <c r="Q914" s="142">
        <f>I914+M914</f>
        <v>0</v>
      </c>
      <c r="R914" s="142" t="s">
        <v>36</v>
      </c>
      <c r="S914" s="143">
        <f>P914</f>
        <v>0</v>
      </c>
    </row>
    <row r="915" spans="1:19" ht="18" customHeight="1" hidden="1">
      <c r="A915" s="153" t="s">
        <v>39</v>
      </c>
      <c r="B915" s="139" t="s">
        <v>36</v>
      </c>
      <c r="C915" s="140" t="s">
        <v>36</v>
      </c>
      <c r="D915" s="154" t="s">
        <v>36</v>
      </c>
      <c r="E915" s="141" t="s">
        <v>36</v>
      </c>
      <c r="F915" s="142" t="s">
        <v>36</v>
      </c>
      <c r="G915" s="143" t="s">
        <v>36</v>
      </c>
      <c r="H915" s="144" t="s">
        <v>36</v>
      </c>
      <c r="I915" s="142" t="s">
        <v>36</v>
      </c>
      <c r="J915" s="160"/>
      <c r="K915" s="142">
        <f>J915</f>
        <v>0</v>
      </c>
      <c r="L915" s="142" t="s">
        <v>36</v>
      </c>
      <c r="M915" s="142" t="s">
        <v>36</v>
      </c>
      <c r="N915" s="160"/>
      <c r="O915" s="142">
        <f>N915</f>
        <v>0</v>
      </c>
      <c r="P915" s="142" t="s">
        <v>36</v>
      </c>
      <c r="Q915" s="142" t="s">
        <v>36</v>
      </c>
      <c r="R915" s="142">
        <f>J915+N915</f>
        <v>0</v>
      </c>
      <c r="S915" s="143">
        <f>R915</f>
        <v>0</v>
      </c>
    </row>
    <row r="916" spans="1:19" ht="18" customHeight="1" hidden="1">
      <c r="A916" s="155" t="s">
        <v>78</v>
      </c>
      <c r="B916" s="156"/>
      <c r="C916" s="140">
        <f>IF(E916+G916=0,0,ROUND((P916-Q916)/(G916+E916)/12,0))</f>
        <v>0</v>
      </c>
      <c r="D916" s="154">
        <f>IF(F916=0,0,ROUND(Q916/F916,0))</f>
        <v>0</v>
      </c>
      <c r="E916" s="141">
        <f>E917+E918</f>
        <v>0</v>
      </c>
      <c r="F916" s="142">
        <f>F917+F918</f>
        <v>0</v>
      </c>
      <c r="G916" s="143">
        <f>G917+G918</f>
        <v>0</v>
      </c>
      <c r="H916" s="144">
        <f>H917+H918</f>
        <v>0</v>
      </c>
      <c r="I916" s="142">
        <f>I917+I918</f>
        <v>0</v>
      </c>
      <c r="J916" s="142">
        <f>J919</f>
        <v>0</v>
      </c>
      <c r="K916" s="142">
        <f>IF(H916+J916=K917+K918+K919,H916+J916,"CHYBA")</f>
        <v>0</v>
      </c>
      <c r="L916" s="142">
        <f>L917+L918</f>
        <v>0</v>
      </c>
      <c r="M916" s="142">
        <f>M917+M918</f>
        <v>0</v>
      </c>
      <c r="N916" s="142">
        <f>N919</f>
        <v>0</v>
      </c>
      <c r="O916" s="142">
        <f>IF(L916+N916=O917+O918+O919,L916+N916,"CHYBA")</f>
        <v>0</v>
      </c>
      <c r="P916" s="142">
        <f>P917+P918</f>
        <v>0</v>
      </c>
      <c r="Q916" s="142">
        <f>Q917+Q918</f>
        <v>0</v>
      </c>
      <c r="R916" s="142">
        <f>R919</f>
        <v>0</v>
      </c>
      <c r="S916" s="143">
        <f>IF(P916+R916=S917+S918+S919,P916+R916,"CHYBA")</f>
        <v>0</v>
      </c>
    </row>
    <row r="917" spans="1:19" ht="18" customHeight="1" hidden="1">
      <c r="A917" s="153" t="s">
        <v>37</v>
      </c>
      <c r="B917" s="139" t="s">
        <v>36</v>
      </c>
      <c r="C917" s="140">
        <f>IF(E917+G917=0,0,ROUND((P917-Q917)/(G917+E917)/12,0))</f>
        <v>0</v>
      </c>
      <c r="D917" s="154">
        <f>IF(F917=0,0,ROUND(Q917/F917,0))</f>
        <v>0</v>
      </c>
      <c r="E917" s="159"/>
      <c r="F917" s="160"/>
      <c r="G917" s="161"/>
      <c r="H917" s="162"/>
      <c r="I917" s="160"/>
      <c r="J917" s="142" t="s">
        <v>36</v>
      </c>
      <c r="K917" s="142">
        <f>H917</f>
        <v>0</v>
      </c>
      <c r="L917" s="160"/>
      <c r="M917" s="160"/>
      <c r="N917" s="142" t="s">
        <v>36</v>
      </c>
      <c r="O917" s="142">
        <f>L917</f>
        <v>0</v>
      </c>
      <c r="P917" s="142">
        <f>H917+L917</f>
        <v>0</v>
      </c>
      <c r="Q917" s="142">
        <f>I917+M917</f>
        <v>0</v>
      </c>
      <c r="R917" s="142" t="s">
        <v>36</v>
      </c>
      <c r="S917" s="143">
        <f>P917</f>
        <v>0</v>
      </c>
    </row>
    <row r="918" spans="1:19" ht="18" customHeight="1" hidden="1">
      <c r="A918" s="153" t="s">
        <v>38</v>
      </c>
      <c r="B918" s="139" t="s">
        <v>36</v>
      </c>
      <c r="C918" s="140">
        <f>IF(E918+G918=0,0,ROUND((P918-Q918)/(G918+E918)/12,0))</f>
        <v>0</v>
      </c>
      <c r="D918" s="154">
        <f>IF(F918=0,0,ROUND(Q918/F918,0))</f>
        <v>0</v>
      </c>
      <c r="E918" s="159"/>
      <c r="F918" s="160"/>
      <c r="G918" s="161"/>
      <c r="H918" s="162"/>
      <c r="I918" s="160"/>
      <c r="J918" s="142" t="s">
        <v>36</v>
      </c>
      <c r="K918" s="142">
        <f>H918</f>
        <v>0</v>
      </c>
      <c r="L918" s="160"/>
      <c r="M918" s="160"/>
      <c r="N918" s="142" t="s">
        <v>36</v>
      </c>
      <c r="O918" s="142">
        <f>L918</f>
        <v>0</v>
      </c>
      <c r="P918" s="142">
        <f>H918+L918</f>
        <v>0</v>
      </c>
      <c r="Q918" s="142">
        <f>I918+M918</f>
        <v>0</v>
      </c>
      <c r="R918" s="142" t="s">
        <v>36</v>
      </c>
      <c r="S918" s="143">
        <f>P918</f>
        <v>0</v>
      </c>
    </row>
    <row r="919" spans="1:19" ht="18" customHeight="1" hidden="1">
      <c r="A919" s="171" t="s">
        <v>39</v>
      </c>
      <c r="B919" s="172" t="s">
        <v>36</v>
      </c>
      <c r="C919" s="173" t="s">
        <v>36</v>
      </c>
      <c r="D919" s="197" t="s">
        <v>36</v>
      </c>
      <c r="E919" s="174" t="s">
        <v>36</v>
      </c>
      <c r="F919" s="175" t="s">
        <v>36</v>
      </c>
      <c r="G919" s="176" t="s">
        <v>36</v>
      </c>
      <c r="H919" s="177" t="s">
        <v>36</v>
      </c>
      <c r="I919" s="175" t="s">
        <v>36</v>
      </c>
      <c r="J919" s="178"/>
      <c r="K919" s="175">
        <f>J919</f>
        <v>0</v>
      </c>
      <c r="L919" s="175" t="s">
        <v>36</v>
      </c>
      <c r="M919" s="175" t="s">
        <v>36</v>
      </c>
      <c r="N919" s="178"/>
      <c r="O919" s="175">
        <f>N919</f>
        <v>0</v>
      </c>
      <c r="P919" s="175" t="s">
        <v>36</v>
      </c>
      <c r="Q919" s="175" t="s">
        <v>36</v>
      </c>
      <c r="R919" s="175">
        <f>J919+N919</f>
        <v>0</v>
      </c>
      <c r="S919" s="176">
        <f>R919</f>
        <v>0</v>
      </c>
    </row>
    <row r="920" spans="1:19" ht="18" customHeight="1" hidden="1">
      <c r="A920" s="179" t="s">
        <v>49</v>
      </c>
      <c r="B920" s="180" t="s">
        <v>36</v>
      </c>
      <c r="C920" s="165">
        <f>IF(E920+G920=0,0,ROUND((P920-Q920)/(G920+E920)/12,0))</f>
        <v>0</v>
      </c>
      <c r="D920" s="196">
        <f>IF(F920=0,0,ROUND(Q920/F920,0))</f>
        <v>0</v>
      </c>
      <c r="E920" s="182">
        <f>E921+E922</f>
        <v>0</v>
      </c>
      <c r="F920" s="183">
        <f>F921+F922</f>
        <v>0</v>
      </c>
      <c r="G920" s="184">
        <f>G921+G922</f>
        <v>0</v>
      </c>
      <c r="H920" s="185">
        <f>H921+H922</f>
        <v>0</v>
      </c>
      <c r="I920" s="183">
        <f>I921+I922</f>
        <v>0</v>
      </c>
      <c r="J920" s="183">
        <f>J923</f>
        <v>0</v>
      </c>
      <c r="K920" s="183">
        <f>IF(H920+J920=K921+K922+K923,H920+J920,"CHYBA")</f>
        <v>0</v>
      </c>
      <c r="L920" s="183">
        <f>L921+L922</f>
        <v>0</v>
      </c>
      <c r="M920" s="183">
        <f>M921+M922</f>
        <v>0</v>
      </c>
      <c r="N920" s="183">
        <f>N923</f>
        <v>0</v>
      </c>
      <c r="O920" s="183">
        <f>IF(L920+N920=O921+O922+O923,L920+N920,"CHYBA")</f>
        <v>0</v>
      </c>
      <c r="P920" s="183">
        <f>P921+P922</f>
        <v>0</v>
      </c>
      <c r="Q920" s="183">
        <f>Q921+Q922</f>
        <v>0</v>
      </c>
      <c r="R920" s="183">
        <f>R923</f>
        <v>0</v>
      </c>
      <c r="S920" s="184">
        <f>IF(P920+R920=S921+S922+S923,P920+R920,"CHYBA")</f>
        <v>0</v>
      </c>
    </row>
    <row r="921" spans="1:19" ht="18" customHeight="1" hidden="1">
      <c r="A921" s="153" t="s">
        <v>37</v>
      </c>
      <c r="B921" s="139" t="s">
        <v>36</v>
      </c>
      <c r="C921" s="140">
        <f>IF(E921+G921=0,0,ROUND((P921-Q921)/(G921+E921)/12,0))</f>
        <v>0</v>
      </c>
      <c r="D921" s="154">
        <f>IF(F921=0,0,ROUND(Q921/F921,0))</f>
        <v>0</v>
      </c>
      <c r="E921" s="141">
        <f aca="true" t="shared" si="37" ref="E921:I922">E925+E929+E933+E937+E941+E945+E949</f>
        <v>0</v>
      </c>
      <c r="F921" s="142">
        <f t="shared" si="37"/>
        <v>0</v>
      </c>
      <c r="G921" s="143">
        <f t="shared" si="37"/>
        <v>0</v>
      </c>
      <c r="H921" s="144">
        <f t="shared" si="37"/>
        <v>0</v>
      </c>
      <c r="I921" s="142">
        <f t="shared" si="37"/>
        <v>0</v>
      </c>
      <c r="J921" s="142" t="s">
        <v>36</v>
      </c>
      <c r="K921" s="142">
        <f>H921</f>
        <v>0</v>
      </c>
      <c r="L921" s="142">
        <f>L925+L929+L933+L937+L941+L945+L949</f>
        <v>0</v>
      </c>
      <c r="M921" s="142">
        <f>M925+M929+M933+M937+M941+M945+M949</f>
        <v>0</v>
      </c>
      <c r="N921" s="142" t="s">
        <v>36</v>
      </c>
      <c r="O921" s="142">
        <f>L921</f>
        <v>0</v>
      </c>
      <c r="P921" s="142">
        <f>H921+L921</f>
        <v>0</v>
      </c>
      <c r="Q921" s="142">
        <f>I921+M921</f>
        <v>0</v>
      </c>
      <c r="R921" s="142" t="s">
        <v>36</v>
      </c>
      <c r="S921" s="143">
        <f>P921</f>
        <v>0</v>
      </c>
    </row>
    <row r="922" spans="1:19" ht="18" customHeight="1" hidden="1">
      <c r="A922" s="153" t="s">
        <v>38</v>
      </c>
      <c r="B922" s="139" t="s">
        <v>36</v>
      </c>
      <c r="C922" s="140">
        <f>IF(E922+G922=0,0,ROUND((P922-Q922)/(G922+E922)/12,0))</f>
        <v>0</v>
      </c>
      <c r="D922" s="154">
        <f>IF(F922=0,0,ROUND(Q922/F922,0))</f>
        <v>0</v>
      </c>
      <c r="E922" s="141">
        <f t="shared" si="37"/>
        <v>0</v>
      </c>
      <c r="F922" s="142">
        <f t="shared" si="37"/>
        <v>0</v>
      </c>
      <c r="G922" s="143">
        <f t="shared" si="37"/>
        <v>0</v>
      </c>
      <c r="H922" s="144">
        <f t="shared" si="37"/>
        <v>0</v>
      </c>
      <c r="I922" s="142">
        <f t="shared" si="37"/>
        <v>0</v>
      </c>
      <c r="J922" s="142" t="s">
        <v>36</v>
      </c>
      <c r="K922" s="142">
        <f>H922</f>
        <v>0</v>
      </c>
      <c r="L922" s="142">
        <f>L926+L930+L934+L938+L942+L946+L950</f>
        <v>0</v>
      </c>
      <c r="M922" s="142">
        <f>M926+M930+M934+M938+M942+M946+M950</f>
        <v>0</v>
      </c>
      <c r="N922" s="142" t="s">
        <v>36</v>
      </c>
      <c r="O922" s="142">
        <f>L922</f>
        <v>0</v>
      </c>
      <c r="P922" s="142">
        <f>H922+L922</f>
        <v>0</v>
      </c>
      <c r="Q922" s="142">
        <f>I922+M922</f>
        <v>0</v>
      </c>
      <c r="R922" s="142" t="s">
        <v>36</v>
      </c>
      <c r="S922" s="143">
        <f>P922</f>
        <v>0</v>
      </c>
    </row>
    <row r="923" spans="1:19" ht="18" customHeight="1" hidden="1">
      <c r="A923" s="153" t="s">
        <v>39</v>
      </c>
      <c r="B923" s="139" t="s">
        <v>36</v>
      </c>
      <c r="C923" s="140" t="s">
        <v>36</v>
      </c>
      <c r="D923" s="154" t="s">
        <v>36</v>
      </c>
      <c r="E923" s="141" t="s">
        <v>36</v>
      </c>
      <c r="F923" s="142" t="s">
        <v>36</v>
      </c>
      <c r="G923" s="143" t="s">
        <v>36</v>
      </c>
      <c r="H923" s="144" t="s">
        <v>36</v>
      </c>
      <c r="I923" s="142" t="s">
        <v>36</v>
      </c>
      <c r="J923" s="142">
        <f>J927+J931+J935+J939+J943+J947+J951</f>
        <v>0</v>
      </c>
      <c r="K923" s="142">
        <f>J923</f>
        <v>0</v>
      </c>
      <c r="L923" s="142" t="s">
        <v>36</v>
      </c>
      <c r="M923" s="142" t="s">
        <v>36</v>
      </c>
      <c r="N923" s="142">
        <f>N927+N931+N935+N939+N943+N947+N951</f>
        <v>0</v>
      </c>
      <c r="O923" s="142">
        <f>N923</f>
        <v>0</v>
      </c>
      <c r="P923" s="142" t="s">
        <v>36</v>
      </c>
      <c r="Q923" s="142" t="s">
        <v>36</v>
      </c>
      <c r="R923" s="142">
        <f>J923+N923</f>
        <v>0</v>
      </c>
      <c r="S923" s="143">
        <f>R923</f>
        <v>0</v>
      </c>
    </row>
    <row r="924" spans="1:19" ht="18" customHeight="1" hidden="1">
      <c r="A924" s="155" t="s">
        <v>78</v>
      </c>
      <c r="B924" s="156"/>
      <c r="C924" s="140">
        <f>IF(E924+G924=0,0,ROUND((P924-Q924)/(G924+E924)/12,0))</f>
        <v>0</v>
      </c>
      <c r="D924" s="154">
        <f>IF(F924=0,0,ROUND(Q924/F924,0))</f>
        <v>0</v>
      </c>
      <c r="E924" s="141">
        <f>E925+E926</f>
        <v>0</v>
      </c>
      <c r="F924" s="142">
        <f>F925+F926</f>
        <v>0</v>
      </c>
      <c r="G924" s="143">
        <f>G925+G926</f>
        <v>0</v>
      </c>
      <c r="H924" s="157">
        <f>H925+H926</f>
        <v>0</v>
      </c>
      <c r="I924" s="158">
        <f>I925+I926</f>
        <v>0</v>
      </c>
      <c r="J924" s="158">
        <f>J927</f>
        <v>0</v>
      </c>
      <c r="K924" s="158">
        <f>IF(H924+J924=K925+K926+K927,H924+J924,"CHYBA")</f>
        <v>0</v>
      </c>
      <c r="L924" s="142">
        <f>L925+L926</f>
        <v>0</v>
      </c>
      <c r="M924" s="142">
        <f>M925+M926</f>
        <v>0</v>
      </c>
      <c r="N924" s="142">
        <f>N927</f>
        <v>0</v>
      </c>
      <c r="O924" s="142">
        <f>IF(L924+N924=O925+O926+O927,L924+N924,"CHYBA")</f>
        <v>0</v>
      </c>
      <c r="P924" s="142">
        <f>P925+P926</f>
        <v>0</v>
      </c>
      <c r="Q924" s="142">
        <f>Q925+Q926</f>
        <v>0</v>
      </c>
      <c r="R924" s="142">
        <f>R927</f>
        <v>0</v>
      </c>
      <c r="S924" s="143">
        <f>IF(P924+R924=S925+S926+S927,P924+R924,"CHYBA")</f>
        <v>0</v>
      </c>
    </row>
    <row r="925" spans="1:19" ht="18" customHeight="1" hidden="1">
      <c r="A925" s="153" t="s">
        <v>37</v>
      </c>
      <c r="B925" s="139" t="s">
        <v>36</v>
      </c>
      <c r="C925" s="140">
        <f>IF(E925+G925=0,0,ROUND((P925-Q925)/(G925+E925)/12,0))</f>
        <v>0</v>
      </c>
      <c r="D925" s="154">
        <f>IF(F925=0,0,ROUND(Q925/F925,0))</f>
        <v>0</v>
      </c>
      <c r="E925" s="159"/>
      <c r="F925" s="160"/>
      <c r="G925" s="161"/>
      <c r="H925" s="162"/>
      <c r="I925" s="160"/>
      <c r="J925" s="158" t="s">
        <v>36</v>
      </c>
      <c r="K925" s="158">
        <f>H925</f>
        <v>0</v>
      </c>
      <c r="L925" s="160"/>
      <c r="M925" s="160"/>
      <c r="N925" s="142" t="s">
        <v>36</v>
      </c>
      <c r="O925" s="142">
        <f>L925</f>
        <v>0</v>
      </c>
      <c r="P925" s="142">
        <f>H925+L925</f>
        <v>0</v>
      </c>
      <c r="Q925" s="142">
        <f>I925+M925</f>
        <v>0</v>
      </c>
      <c r="R925" s="142" t="s">
        <v>36</v>
      </c>
      <c r="S925" s="143">
        <f>P925</f>
        <v>0</v>
      </c>
    </row>
    <row r="926" spans="1:19" ht="18" customHeight="1" hidden="1">
      <c r="A926" s="153" t="s">
        <v>38</v>
      </c>
      <c r="B926" s="139" t="s">
        <v>36</v>
      </c>
      <c r="C926" s="140">
        <f>IF(E926+G926=0,0,ROUND((P926-Q926)/(G926+E926)/12,0))</f>
        <v>0</v>
      </c>
      <c r="D926" s="154">
        <f>IF(F926=0,0,ROUND(Q926/F926,0))</f>
        <v>0</v>
      </c>
      <c r="E926" s="159"/>
      <c r="F926" s="160"/>
      <c r="G926" s="161"/>
      <c r="H926" s="162"/>
      <c r="I926" s="160"/>
      <c r="J926" s="158" t="s">
        <v>36</v>
      </c>
      <c r="K926" s="158">
        <f>H926</f>
        <v>0</v>
      </c>
      <c r="L926" s="160"/>
      <c r="M926" s="160"/>
      <c r="N926" s="142" t="s">
        <v>36</v>
      </c>
      <c r="O926" s="142">
        <f>L926</f>
        <v>0</v>
      </c>
      <c r="P926" s="142">
        <f>H926+L926</f>
        <v>0</v>
      </c>
      <c r="Q926" s="142">
        <f>I926+M926</f>
        <v>0</v>
      </c>
      <c r="R926" s="142" t="s">
        <v>36</v>
      </c>
      <c r="S926" s="143">
        <f>P926</f>
        <v>0</v>
      </c>
    </row>
    <row r="927" spans="1:19" ht="18" customHeight="1" hidden="1">
      <c r="A927" s="153" t="s">
        <v>39</v>
      </c>
      <c r="B927" s="139" t="s">
        <v>36</v>
      </c>
      <c r="C927" s="140" t="s">
        <v>36</v>
      </c>
      <c r="D927" s="154" t="s">
        <v>36</v>
      </c>
      <c r="E927" s="141" t="s">
        <v>36</v>
      </c>
      <c r="F927" s="142" t="s">
        <v>36</v>
      </c>
      <c r="G927" s="143" t="s">
        <v>36</v>
      </c>
      <c r="H927" s="144" t="s">
        <v>36</v>
      </c>
      <c r="I927" s="142" t="s">
        <v>36</v>
      </c>
      <c r="J927" s="160"/>
      <c r="K927" s="158">
        <f>J927</f>
        <v>0</v>
      </c>
      <c r="L927" s="142" t="s">
        <v>36</v>
      </c>
      <c r="M927" s="142" t="s">
        <v>36</v>
      </c>
      <c r="N927" s="160"/>
      <c r="O927" s="142">
        <f>N927</f>
        <v>0</v>
      </c>
      <c r="P927" s="142" t="s">
        <v>36</v>
      </c>
      <c r="Q927" s="142" t="s">
        <v>36</v>
      </c>
      <c r="R927" s="142">
        <f>J927+N927</f>
        <v>0</v>
      </c>
      <c r="S927" s="143">
        <f>R927</f>
        <v>0</v>
      </c>
    </row>
    <row r="928" spans="1:19" ht="18" customHeight="1" hidden="1">
      <c r="A928" s="155" t="s">
        <v>78</v>
      </c>
      <c r="B928" s="156"/>
      <c r="C928" s="140">
        <f>IF(E928+G928=0,0,ROUND((P928-Q928)/(G928+E928)/12,0))</f>
        <v>0</v>
      </c>
      <c r="D928" s="154">
        <f>IF(F928=0,0,ROUND(Q928/F928,0))</f>
        <v>0</v>
      </c>
      <c r="E928" s="141">
        <f>E929+E930</f>
        <v>0</v>
      </c>
      <c r="F928" s="142">
        <f>F929+F930</f>
        <v>0</v>
      </c>
      <c r="G928" s="143">
        <f>G929+G930</f>
        <v>0</v>
      </c>
      <c r="H928" s="144">
        <f>H929+H930</f>
        <v>0</v>
      </c>
      <c r="I928" s="142">
        <f>I929+I930</f>
        <v>0</v>
      </c>
      <c r="J928" s="142">
        <f>J931</f>
        <v>0</v>
      </c>
      <c r="K928" s="142">
        <f>IF(H928+J928=K929+K930+K931,H928+J928,"CHYBA")</f>
        <v>0</v>
      </c>
      <c r="L928" s="142">
        <f>L929+L930</f>
        <v>0</v>
      </c>
      <c r="M928" s="142">
        <f>M929+M930</f>
        <v>0</v>
      </c>
      <c r="N928" s="142">
        <f>N931</f>
        <v>0</v>
      </c>
      <c r="O928" s="142">
        <f>IF(L928+N928=O929+O930+O931,L928+N928,"CHYBA")</f>
        <v>0</v>
      </c>
      <c r="P928" s="142">
        <f>P929+P930</f>
        <v>0</v>
      </c>
      <c r="Q928" s="142">
        <f>Q929+Q930</f>
        <v>0</v>
      </c>
      <c r="R928" s="142">
        <f>R931</f>
        <v>0</v>
      </c>
      <c r="S928" s="143">
        <f>IF(P928+R928=S929+S930+S931,P928+R928,"CHYBA")</f>
        <v>0</v>
      </c>
    </row>
    <row r="929" spans="1:19" ht="18" customHeight="1" hidden="1">
      <c r="A929" s="153" t="s">
        <v>37</v>
      </c>
      <c r="B929" s="139" t="s">
        <v>36</v>
      </c>
      <c r="C929" s="140">
        <f>IF(E929+G929=0,0,ROUND((P929-Q929)/(G929+E929)/12,0))</f>
        <v>0</v>
      </c>
      <c r="D929" s="154">
        <f>IF(F929=0,0,ROUND(Q929/F929,0))</f>
        <v>0</v>
      </c>
      <c r="E929" s="159"/>
      <c r="F929" s="160"/>
      <c r="G929" s="161"/>
      <c r="H929" s="162"/>
      <c r="I929" s="160"/>
      <c r="J929" s="142" t="s">
        <v>36</v>
      </c>
      <c r="K929" s="142">
        <f>H929</f>
        <v>0</v>
      </c>
      <c r="L929" s="160"/>
      <c r="M929" s="160"/>
      <c r="N929" s="142" t="s">
        <v>36</v>
      </c>
      <c r="O929" s="142">
        <f>L929</f>
        <v>0</v>
      </c>
      <c r="P929" s="142">
        <f>H929+L929</f>
        <v>0</v>
      </c>
      <c r="Q929" s="142">
        <f>I929+M929</f>
        <v>0</v>
      </c>
      <c r="R929" s="142" t="s">
        <v>36</v>
      </c>
      <c r="S929" s="143">
        <f>P929</f>
        <v>0</v>
      </c>
    </row>
    <row r="930" spans="1:19" ht="18" customHeight="1" hidden="1">
      <c r="A930" s="153" t="s">
        <v>38</v>
      </c>
      <c r="B930" s="139" t="s">
        <v>36</v>
      </c>
      <c r="C930" s="140">
        <f>IF(E930+G930=0,0,ROUND((P930-Q930)/(G930+E930)/12,0))</f>
        <v>0</v>
      </c>
      <c r="D930" s="154">
        <f>IF(F930=0,0,ROUND(Q930/F930,0))</f>
        <v>0</v>
      </c>
      <c r="E930" s="159"/>
      <c r="F930" s="160"/>
      <c r="G930" s="161"/>
      <c r="H930" s="162"/>
      <c r="I930" s="160"/>
      <c r="J930" s="142" t="s">
        <v>36</v>
      </c>
      <c r="K930" s="142">
        <f>H930</f>
        <v>0</v>
      </c>
      <c r="L930" s="160"/>
      <c r="M930" s="160"/>
      <c r="N930" s="142" t="s">
        <v>36</v>
      </c>
      <c r="O930" s="142">
        <f>L930</f>
        <v>0</v>
      </c>
      <c r="P930" s="142">
        <f>H930+L930</f>
        <v>0</v>
      </c>
      <c r="Q930" s="142">
        <f>I930+M930</f>
        <v>0</v>
      </c>
      <c r="R930" s="142" t="s">
        <v>36</v>
      </c>
      <c r="S930" s="143">
        <f>P930</f>
        <v>0</v>
      </c>
    </row>
    <row r="931" spans="1:19" ht="18" customHeight="1" hidden="1">
      <c r="A931" s="153" t="s">
        <v>39</v>
      </c>
      <c r="B931" s="139" t="s">
        <v>36</v>
      </c>
      <c r="C931" s="140" t="s">
        <v>36</v>
      </c>
      <c r="D931" s="154" t="s">
        <v>36</v>
      </c>
      <c r="E931" s="141" t="s">
        <v>36</v>
      </c>
      <c r="F931" s="142" t="s">
        <v>36</v>
      </c>
      <c r="G931" s="143" t="s">
        <v>36</v>
      </c>
      <c r="H931" s="144" t="s">
        <v>36</v>
      </c>
      <c r="I931" s="142" t="s">
        <v>36</v>
      </c>
      <c r="J931" s="160"/>
      <c r="K931" s="142">
        <f>J931</f>
        <v>0</v>
      </c>
      <c r="L931" s="142" t="s">
        <v>36</v>
      </c>
      <c r="M931" s="142" t="s">
        <v>36</v>
      </c>
      <c r="N931" s="160"/>
      <c r="O931" s="142">
        <f>N931</f>
        <v>0</v>
      </c>
      <c r="P931" s="142" t="s">
        <v>36</v>
      </c>
      <c r="Q931" s="142" t="s">
        <v>36</v>
      </c>
      <c r="R931" s="142">
        <f>J931+N931</f>
        <v>0</v>
      </c>
      <c r="S931" s="143">
        <f>R931</f>
        <v>0</v>
      </c>
    </row>
    <row r="932" spans="1:19" ht="18" customHeight="1" hidden="1">
      <c r="A932" s="155" t="s">
        <v>78</v>
      </c>
      <c r="B932" s="156"/>
      <c r="C932" s="140">
        <f>IF(E932+G932=0,0,ROUND((P932-Q932)/(G932+E932)/12,0))</f>
        <v>0</v>
      </c>
      <c r="D932" s="154">
        <f>IF(F932=0,0,ROUND(Q932/F932,0))</f>
        <v>0</v>
      </c>
      <c r="E932" s="141">
        <f>E933+E934</f>
        <v>0</v>
      </c>
      <c r="F932" s="142">
        <f>F933+F934</f>
        <v>0</v>
      </c>
      <c r="G932" s="143">
        <f>G933+G934</f>
        <v>0</v>
      </c>
      <c r="H932" s="144">
        <f>H933+H934</f>
        <v>0</v>
      </c>
      <c r="I932" s="142">
        <f>I933+I934</f>
        <v>0</v>
      </c>
      <c r="J932" s="142">
        <f>J935</f>
        <v>0</v>
      </c>
      <c r="K932" s="142">
        <f>IF(H932+J932=K933+K934+K935,H932+J932,"CHYBA")</f>
        <v>0</v>
      </c>
      <c r="L932" s="142">
        <f>L933+L934</f>
        <v>0</v>
      </c>
      <c r="M932" s="142">
        <f>M933+M934</f>
        <v>0</v>
      </c>
      <c r="N932" s="142">
        <f>N935</f>
        <v>0</v>
      </c>
      <c r="O932" s="142">
        <f>IF(L932+N932=O933+O934+O935,L932+N932,"CHYBA")</f>
        <v>0</v>
      </c>
      <c r="P932" s="142">
        <f>P933+P934</f>
        <v>0</v>
      </c>
      <c r="Q932" s="142">
        <f>Q933+Q934</f>
        <v>0</v>
      </c>
      <c r="R932" s="142">
        <f>R935</f>
        <v>0</v>
      </c>
      <c r="S932" s="143">
        <f>IF(P932+R932=S933+S934+S935,P932+R932,"CHYBA")</f>
        <v>0</v>
      </c>
    </row>
    <row r="933" spans="1:19" ht="18" customHeight="1" hidden="1">
      <c r="A933" s="153" t="s">
        <v>37</v>
      </c>
      <c r="B933" s="139" t="s">
        <v>36</v>
      </c>
      <c r="C933" s="140">
        <f>IF(E933+G933=0,0,ROUND((P933-Q933)/(G933+E933)/12,0))</f>
        <v>0</v>
      </c>
      <c r="D933" s="154">
        <f>IF(F933=0,0,ROUND(Q933/F933,0))</f>
        <v>0</v>
      </c>
      <c r="E933" s="159"/>
      <c r="F933" s="160"/>
      <c r="G933" s="161"/>
      <c r="H933" s="162"/>
      <c r="I933" s="160"/>
      <c r="J933" s="142" t="s">
        <v>36</v>
      </c>
      <c r="K933" s="142">
        <f>H933</f>
        <v>0</v>
      </c>
      <c r="L933" s="160"/>
      <c r="M933" s="160"/>
      <c r="N933" s="142" t="s">
        <v>36</v>
      </c>
      <c r="O933" s="142">
        <f>L933</f>
        <v>0</v>
      </c>
      <c r="P933" s="142">
        <f>H933+L933</f>
        <v>0</v>
      </c>
      <c r="Q933" s="142">
        <f>I933+M933</f>
        <v>0</v>
      </c>
      <c r="R933" s="142" t="s">
        <v>36</v>
      </c>
      <c r="S933" s="143">
        <f>P933</f>
        <v>0</v>
      </c>
    </row>
    <row r="934" spans="1:19" ht="18" customHeight="1" hidden="1">
      <c r="A934" s="153" t="s">
        <v>38</v>
      </c>
      <c r="B934" s="139" t="s">
        <v>36</v>
      </c>
      <c r="C934" s="140">
        <f>IF(E934+G934=0,0,ROUND((P934-Q934)/(G934+E934)/12,0))</f>
        <v>0</v>
      </c>
      <c r="D934" s="154">
        <f>IF(F934=0,0,ROUND(Q934/F934,0))</f>
        <v>0</v>
      </c>
      <c r="E934" s="159"/>
      <c r="F934" s="160"/>
      <c r="G934" s="161"/>
      <c r="H934" s="162"/>
      <c r="I934" s="160"/>
      <c r="J934" s="142" t="s">
        <v>36</v>
      </c>
      <c r="K934" s="142">
        <f>H934</f>
        <v>0</v>
      </c>
      <c r="L934" s="160"/>
      <c r="M934" s="160"/>
      <c r="N934" s="142" t="s">
        <v>36</v>
      </c>
      <c r="O934" s="142">
        <f>L934</f>
        <v>0</v>
      </c>
      <c r="P934" s="142">
        <f>H934+L934</f>
        <v>0</v>
      </c>
      <c r="Q934" s="142">
        <f>I934+M934</f>
        <v>0</v>
      </c>
      <c r="R934" s="142" t="s">
        <v>36</v>
      </c>
      <c r="S934" s="143">
        <f>P934</f>
        <v>0</v>
      </c>
    </row>
    <row r="935" spans="1:19" ht="18" customHeight="1" hidden="1">
      <c r="A935" s="153" t="s">
        <v>39</v>
      </c>
      <c r="B935" s="139" t="s">
        <v>36</v>
      </c>
      <c r="C935" s="140" t="s">
        <v>36</v>
      </c>
      <c r="D935" s="154" t="s">
        <v>36</v>
      </c>
      <c r="E935" s="141" t="s">
        <v>36</v>
      </c>
      <c r="F935" s="142" t="s">
        <v>36</v>
      </c>
      <c r="G935" s="143" t="s">
        <v>36</v>
      </c>
      <c r="H935" s="144" t="s">
        <v>36</v>
      </c>
      <c r="I935" s="142" t="s">
        <v>36</v>
      </c>
      <c r="J935" s="160"/>
      <c r="K935" s="142">
        <f>J935</f>
        <v>0</v>
      </c>
      <c r="L935" s="142" t="s">
        <v>36</v>
      </c>
      <c r="M935" s="142" t="s">
        <v>36</v>
      </c>
      <c r="N935" s="160"/>
      <c r="O935" s="142">
        <f>N935</f>
        <v>0</v>
      </c>
      <c r="P935" s="142" t="s">
        <v>36</v>
      </c>
      <c r="Q935" s="142" t="s">
        <v>36</v>
      </c>
      <c r="R935" s="142">
        <f>J935+N935</f>
        <v>0</v>
      </c>
      <c r="S935" s="143">
        <f>R935</f>
        <v>0</v>
      </c>
    </row>
    <row r="936" spans="1:19" ht="18" customHeight="1" hidden="1">
      <c r="A936" s="155" t="s">
        <v>78</v>
      </c>
      <c r="B936" s="156"/>
      <c r="C936" s="140">
        <f>IF(E936+G936=0,0,ROUND((P936-Q936)/(G936+E936)/12,0))</f>
        <v>0</v>
      </c>
      <c r="D936" s="154">
        <f>IF(F936=0,0,ROUND(Q936/F936,0))</f>
        <v>0</v>
      </c>
      <c r="E936" s="141">
        <f>E937+E938</f>
        <v>0</v>
      </c>
      <c r="F936" s="142">
        <f>F937+F938</f>
        <v>0</v>
      </c>
      <c r="G936" s="143">
        <f>G937+G938</f>
        <v>0</v>
      </c>
      <c r="H936" s="144">
        <f>H937+H938</f>
        <v>0</v>
      </c>
      <c r="I936" s="142">
        <f>I937+I938</f>
        <v>0</v>
      </c>
      <c r="J936" s="142">
        <f>J939</f>
        <v>0</v>
      </c>
      <c r="K936" s="142">
        <f>IF(H936+J936=K937+K938+K939,H936+J936,"CHYBA")</f>
        <v>0</v>
      </c>
      <c r="L936" s="142">
        <f>L937+L938</f>
        <v>0</v>
      </c>
      <c r="M936" s="142">
        <f>M937+M938</f>
        <v>0</v>
      </c>
      <c r="N936" s="142">
        <f>N939</f>
        <v>0</v>
      </c>
      <c r="O936" s="142">
        <f>IF(L936+N936=O937+O938+O939,L936+N936,"CHYBA")</f>
        <v>0</v>
      </c>
      <c r="P936" s="142">
        <f>P937+P938</f>
        <v>0</v>
      </c>
      <c r="Q936" s="142">
        <f>Q937+Q938</f>
        <v>0</v>
      </c>
      <c r="R936" s="142">
        <f>R939</f>
        <v>0</v>
      </c>
      <c r="S936" s="143">
        <f>IF(P936+R936=S937+S938+S939,P936+R936,"CHYBA")</f>
        <v>0</v>
      </c>
    </row>
    <row r="937" spans="1:19" ht="18" customHeight="1" hidden="1">
      <c r="A937" s="153" t="s">
        <v>37</v>
      </c>
      <c r="B937" s="139" t="s">
        <v>36</v>
      </c>
      <c r="C937" s="140">
        <f>IF(E937+G937=0,0,ROUND((P937-Q937)/(G937+E937)/12,0))</f>
        <v>0</v>
      </c>
      <c r="D937" s="154">
        <f>IF(F937=0,0,ROUND(Q937/F937,0))</f>
        <v>0</v>
      </c>
      <c r="E937" s="159"/>
      <c r="F937" s="160"/>
      <c r="G937" s="161"/>
      <c r="H937" s="162"/>
      <c r="I937" s="160"/>
      <c r="J937" s="142" t="s">
        <v>36</v>
      </c>
      <c r="K937" s="142">
        <f>H937</f>
        <v>0</v>
      </c>
      <c r="L937" s="160"/>
      <c r="M937" s="160"/>
      <c r="N937" s="142" t="s">
        <v>36</v>
      </c>
      <c r="O937" s="142">
        <f>L937</f>
        <v>0</v>
      </c>
      <c r="P937" s="142">
        <f>H937+L937</f>
        <v>0</v>
      </c>
      <c r="Q937" s="142">
        <f>I937+M937</f>
        <v>0</v>
      </c>
      <c r="R937" s="142" t="s">
        <v>36</v>
      </c>
      <c r="S937" s="143">
        <f>P937</f>
        <v>0</v>
      </c>
    </row>
    <row r="938" spans="1:19" ht="18" customHeight="1" hidden="1">
      <c r="A938" s="153" t="s">
        <v>38</v>
      </c>
      <c r="B938" s="139" t="s">
        <v>36</v>
      </c>
      <c r="C938" s="140">
        <f>IF(E938+G938=0,0,ROUND((P938-Q938)/(G938+E938)/12,0))</f>
        <v>0</v>
      </c>
      <c r="D938" s="154">
        <f>IF(F938=0,0,ROUND(Q938/F938,0))</f>
        <v>0</v>
      </c>
      <c r="E938" s="159"/>
      <c r="F938" s="160"/>
      <c r="G938" s="161"/>
      <c r="H938" s="162"/>
      <c r="I938" s="160"/>
      <c r="J938" s="142" t="s">
        <v>36</v>
      </c>
      <c r="K938" s="142">
        <f>H938</f>
        <v>0</v>
      </c>
      <c r="L938" s="160"/>
      <c r="M938" s="160"/>
      <c r="N938" s="142" t="s">
        <v>36</v>
      </c>
      <c r="O938" s="142">
        <f>L938</f>
        <v>0</v>
      </c>
      <c r="P938" s="142">
        <f>H938+L938</f>
        <v>0</v>
      </c>
      <c r="Q938" s="142">
        <f>I938+M938</f>
        <v>0</v>
      </c>
      <c r="R938" s="142" t="s">
        <v>36</v>
      </c>
      <c r="S938" s="143">
        <f>P938</f>
        <v>0</v>
      </c>
    </row>
    <row r="939" spans="1:19" ht="18" customHeight="1" hidden="1">
      <c r="A939" s="153" t="s">
        <v>39</v>
      </c>
      <c r="B939" s="139" t="s">
        <v>36</v>
      </c>
      <c r="C939" s="140" t="s">
        <v>36</v>
      </c>
      <c r="D939" s="154" t="s">
        <v>36</v>
      </c>
      <c r="E939" s="141" t="s">
        <v>36</v>
      </c>
      <c r="F939" s="142" t="s">
        <v>36</v>
      </c>
      <c r="G939" s="143" t="s">
        <v>36</v>
      </c>
      <c r="H939" s="144" t="s">
        <v>36</v>
      </c>
      <c r="I939" s="142" t="s">
        <v>36</v>
      </c>
      <c r="J939" s="160"/>
      <c r="K939" s="142">
        <f>J939</f>
        <v>0</v>
      </c>
      <c r="L939" s="142" t="s">
        <v>36</v>
      </c>
      <c r="M939" s="142" t="s">
        <v>36</v>
      </c>
      <c r="N939" s="160"/>
      <c r="O939" s="142">
        <f>N939</f>
        <v>0</v>
      </c>
      <c r="P939" s="142" t="s">
        <v>36</v>
      </c>
      <c r="Q939" s="142" t="s">
        <v>36</v>
      </c>
      <c r="R939" s="142">
        <f>J939+N939</f>
        <v>0</v>
      </c>
      <c r="S939" s="143">
        <f>R939</f>
        <v>0</v>
      </c>
    </row>
    <row r="940" spans="1:19" ht="18" customHeight="1" hidden="1">
      <c r="A940" s="155" t="s">
        <v>78</v>
      </c>
      <c r="B940" s="156"/>
      <c r="C940" s="140">
        <f>IF(E940+G940=0,0,ROUND((P940-Q940)/(G940+E940)/12,0))</f>
        <v>0</v>
      </c>
      <c r="D940" s="154">
        <f>IF(F940=0,0,ROUND(Q940/F940,0))</f>
        <v>0</v>
      </c>
      <c r="E940" s="141">
        <f>E941+E942</f>
        <v>0</v>
      </c>
      <c r="F940" s="142">
        <f>F941+F942</f>
        <v>0</v>
      </c>
      <c r="G940" s="143">
        <f>G941+G942</f>
        <v>0</v>
      </c>
      <c r="H940" s="144">
        <f>H941+H942</f>
        <v>0</v>
      </c>
      <c r="I940" s="142">
        <f>I941+I942</f>
        <v>0</v>
      </c>
      <c r="J940" s="142">
        <f>J943</f>
        <v>0</v>
      </c>
      <c r="K940" s="142">
        <f>IF(H940+J940=K941+K942+K943,H940+J940,"CHYBA")</f>
        <v>0</v>
      </c>
      <c r="L940" s="142">
        <f>L941+L942</f>
        <v>0</v>
      </c>
      <c r="M940" s="142">
        <f>M941+M942</f>
        <v>0</v>
      </c>
      <c r="N940" s="142">
        <f>N943</f>
        <v>0</v>
      </c>
      <c r="O940" s="142">
        <f>IF(L940+N940=O941+O942+O943,L940+N940,"CHYBA")</f>
        <v>0</v>
      </c>
      <c r="P940" s="142">
        <f>P941+P942</f>
        <v>0</v>
      </c>
      <c r="Q940" s="142">
        <f>Q941+Q942</f>
        <v>0</v>
      </c>
      <c r="R940" s="142">
        <f>R943</f>
        <v>0</v>
      </c>
      <c r="S940" s="143">
        <f>IF(P940+R940=S941+S942+S943,P940+R940,"CHYBA")</f>
        <v>0</v>
      </c>
    </row>
    <row r="941" spans="1:19" ht="18" customHeight="1" hidden="1">
      <c r="A941" s="153" t="s">
        <v>37</v>
      </c>
      <c r="B941" s="139" t="s">
        <v>36</v>
      </c>
      <c r="C941" s="140">
        <f>IF(E941+G941=0,0,ROUND((P941-Q941)/(G941+E941)/12,0))</f>
        <v>0</v>
      </c>
      <c r="D941" s="154">
        <f>IF(F941=0,0,ROUND(Q941/F941,0))</f>
        <v>0</v>
      </c>
      <c r="E941" s="159"/>
      <c r="F941" s="160"/>
      <c r="G941" s="161"/>
      <c r="H941" s="162"/>
      <c r="I941" s="160"/>
      <c r="J941" s="142" t="s">
        <v>36</v>
      </c>
      <c r="K941" s="142">
        <f>H941</f>
        <v>0</v>
      </c>
      <c r="L941" s="160"/>
      <c r="M941" s="160"/>
      <c r="N941" s="142" t="s">
        <v>36</v>
      </c>
      <c r="O941" s="142">
        <f>L941</f>
        <v>0</v>
      </c>
      <c r="P941" s="142">
        <f>H941+L941</f>
        <v>0</v>
      </c>
      <c r="Q941" s="142">
        <f>I941+M941</f>
        <v>0</v>
      </c>
      <c r="R941" s="142" t="s">
        <v>36</v>
      </c>
      <c r="S941" s="143">
        <f>P941</f>
        <v>0</v>
      </c>
    </row>
    <row r="942" spans="1:19" ht="18" customHeight="1" hidden="1">
      <c r="A942" s="153" t="s">
        <v>38</v>
      </c>
      <c r="B942" s="139" t="s">
        <v>36</v>
      </c>
      <c r="C942" s="140">
        <f>IF(E942+G942=0,0,ROUND((P942-Q942)/(G942+E942)/12,0))</f>
        <v>0</v>
      </c>
      <c r="D942" s="154">
        <f>IF(F942=0,0,ROUND(Q942/F942,0))</f>
        <v>0</v>
      </c>
      <c r="E942" s="159"/>
      <c r="F942" s="160"/>
      <c r="G942" s="161"/>
      <c r="H942" s="162"/>
      <c r="I942" s="160"/>
      <c r="J942" s="142" t="s">
        <v>36</v>
      </c>
      <c r="K942" s="142">
        <f>H942</f>
        <v>0</v>
      </c>
      <c r="L942" s="160"/>
      <c r="M942" s="160"/>
      <c r="N942" s="142" t="s">
        <v>36</v>
      </c>
      <c r="O942" s="142">
        <f>L942</f>
        <v>0</v>
      </c>
      <c r="P942" s="142">
        <f>H942+L942</f>
        <v>0</v>
      </c>
      <c r="Q942" s="142">
        <f>I942+M942</f>
        <v>0</v>
      </c>
      <c r="R942" s="142" t="s">
        <v>36</v>
      </c>
      <c r="S942" s="143">
        <f>P942</f>
        <v>0</v>
      </c>
    </row>
    <row r="943" spans="1:19" ht="18" customHeight="1" hidden="1">
      <c r="A943" s="153" t="s">
        <v>39</v>
      </c>
      <c r="B943" s="139" t="s">
        <v>36</v>
      </c>
      <c r="C943" s="140" t="s">
        <v>36</v>
      </c>
      <c r="D943" s="154" t="s">
        <v>36</v>
      </c>
      <c r="E943" s="141" t="s">
        <v>36</v>
      </c>
      <c r="F943" s="142" t="s">
        <v>36</v>
      </c>
      <c r="G943" s="143" t="s">
        <v>36</v>
      </c>
      <c r="H943" s="144" t="s">
        <v>36</v>
      </c>
      <c r="I943" s="142" t="s">
        <v>36</v>
      </c>
      <c r="J943" s="160"/>
      <c r="K943" s="142">
        <f>J943</f>
        <v>0</v>
      </c>
      <c r="L943" s="142" t="s">
        <v>36</v>
      </c>
      <c r="M943" s="142" t="s">
        <v>36</v>
      </c>
      <c r="N943" s="160"/>
      <c r="O943" s="142">
        <f>N943</f>
        <v>0</v>
      </c>
      <c r="P943" s="142" t="s">
        <v>36</v>
      </c>
      <c r="Q943" s="142" t="s">
        <v>36</v>
      </c>
      <c r="R943" s="142">
        <f>J943+N943</f>
        <v>0</v>
      </c>
      <c r="S943" s="143">
        <f>R943</f>
        <v>0</v>
      </c>
    </row>
    <row r="944" spans="1:19" ht="18" customHeight="1" hidden="1">
      <c r="A944" s="155" t="s">
        <v>78</v>
      </c>
      <c r="B944" s="156"/>
      <c r="C944" s="140">
        <f>IF(E944+G944=0,0,ROUND((P944-Q944)/(G944+E944)/12,0))</f>
        <v>0</v>
      </c>
      <c r="D944" s="154">
        <f>IF(F944=0,0,ROUND(Q944/F944,0))</f>
        <v>0</v>
      </c>
      <c r="E944" s="141">
        <f>E945+E946</f>
        <v>0</v>
      </c>
      <c r="F944" s="142">
        <f>F945+F946</f>
        <v>0</v>
      </c>
      <c r="G944" s="143">
        <f>G945+G946</f>
        <v>0</v>
      </c>
      <c r="H944" s="144">
        <f>H945+H946</f>
        <v>0</v>
      </c>
      <c r="I944" s="142">
        <f>I945+I946</f>
        <v>0</v>
      </c>
      <c r="J944" s="142">
        <f>J947</f>
        <v>0</v>
      </c>
      <c r="K944" s="142">
        <f>IF(H944+J944=K945+K946+K947,H944+J944,"CHYBA")</f>
        <v>0</v>
      </c>
      <c r="L944" s="142">
        <f>L945+L946</f>
        <v>0</v>
      </c>
      <c r="M944" s="142">
        <f>M945+M946</f>
        <v>0</v>
      </c>
      <c r="N944" s="142">
        <f>N947</f>
        <v>0</v>
      </c>
      <c r="O944" s="142">
        <f>IF(L944+N944=O945+O946+O947,L944+N944,"CHYBA")</f>
        <v>0</v>
      </c>
      <c r="P944" s="142">
        <f>P945+P946</f>
        <v>0</v>
      </c>
      <c r="Q944" s="142">
        <f>Q945+Q946</f>
        <v>0</v>
      </c>
      <c r="R944" s="142">
        <f>R947</f>
        <v>0</v>
      </c>
      <c r="S944" s="143">
        <f>IF(P944+R944=S945+S946+S947,P944+R944,"CHYBA")</f>
        <v>0</v>
      </c>
    </row>
    <row r="945" spans="1:19" ht="18" customHeight="1" hidden="1">
      <c r="A945" s="153" t="s">
        <v>37</v>
      </c>
      <c r="B945" s="139" t="s">
        <v>36</v>
      </c>
      <c r="C945" s="140">
        <f>IF(E945+G945=0,0,ROUND((P945-Q945)/(G945+E945)/12,0))</f>
        <v>0</v>
      </c>
      <c r="D945" s="154">
        <f>IF(F945=0,0,ROUND(Q945/F945,0))</f>
        <v>0</v>
      </c>
      <c r="E945" s="159"/>
      <c r="F945" s="160"/>
      <c r="G945" s="161"/>
      <c r="H945" s="162"/>
      <c r="I945" s="160"/>
      <c r="J945" s="142" t="s">
        <v>36</v>
      </c>
      <c r="K945" s="142">
        <f>H945</f>
        <v>0</v>
      </c>
      <c r="L945" s="160"/>
      <c r="M945" s="160"/>
      <c r="N945" s="142" t="s">
        <v>36</v>
      </c>
      <c r="O945" s="142">
        <f>L945</f>
        <v>0</v>
      </c>
      <c r="P945" s="142">
        <f>H945+L945</f>
        <v>0</v>
      </c>
      <c r="Q945" s="142">
        <f>I945+M945</f>
        <v>0</v>
      </c>
      <c r="R945" s="142" t="s">
        <v>36</v>
      </c>
      <c r="S945" s="143">
        <f>P945</f>
        <v>0</v>
      </c>
    </row>
    <row r="946" spans="1:19" ht="18" customHeight="1" hidden="1">
      <c r="A946" s="153" t="s">
        <v>38</v>
      </c>
      <c r="B946" s="139" t="s">
        <v>36</v>
      </c>
      <c r="C946" s="140">
        <f>IF(E946+G946=0,0,ROUND((P946-Q946)/(G946+E946)/12,0))</f>
        <v>0</v>
      </c>
      <c r="D946" s="154">
        <f>IF(F946=0,0,ROUND(Q946/F946,0))</f>
        <v>0</v>
      </c>
      <c r="E946" s="159"/>
      <c r="F946" s="160"/>
      <c r="G946" s="161"/>
      <c r="H946" s="162"/>
      <c r="I946" s="160"/>
      <c r="J946" s="142" t="s">
        <v>36</v>
      </c>
      <c r="K946" s="142">
        <f>H946</f>
        <v>0</v>
      </c>
      <c r="L946" s="160"/>
      <c r="M946" s="160"/>
      <c r="N946" s="142" t="s">
        <v>36</v>
      </c>
      <c r="O946" s="142">
        <f>L946</f>
        <v>0</v>
      </c>
      <c r="P946" s="142">
        <f>H946+L946</f>
        <v>0</v>
      </c>
      <c r="Q946" s="142">
        <f>I946+M946</f>
        <v>0</v>
      </c>
      <c r="R946" s="142" t="s">
        <v>36</v>
      </c>
      <c r="S946" s="143">
        <f>P946</f>
        <v>0</v>
      </c>
    </row>
    <row r="947" spans="1:19" ht="18" customHeight="1" hidden="1">
      <c r="A947" s="153" t="s">
        <v>39</v>
      </c>
      <c r="B947" s="139" t="s">
        <v>36</v>
      </c>
      <c r="C947" s="140" t="s">
        <v>36</v>
      </c>
      <c r="D947" s="154" t="s">
        <v>36</v>
      </c>
      <c r="E947" s="141" t="s">
        <v>36</v>
      </c>
      <c r="F947" s="142" t="s">
        <v>36</v>
      </c>
      <c r="G947" s="143" t="s">
        <v>36</v>
      </c>
      <c r="H947" s="144" t="s">
        <v>36</v>
      </c>
      <c r="I947" s="142" t="s">
        <v>36</v>
      </c>
      <c r="J947" s="160"/>
      <c r="K947" s="142">
        <f>J947</f>
        <v>0</v>
      </c>
      <c r="L947" s="142" t="s">
        <v>36</v>
      </c>
      <c r="M947" s="142" t="s">
        <v>36</v>
      </c>
      <c r="N947" s="160"/>
      <c r="O947" s="142">
        <f>N947</f>
        <v>0</v>
      </c>
      <c r="P947" s="142" t="s">
        <v>36</v>
      </c>
      <c r="Q947" s="142" t="s">
        <v>36</v>
      </c>
      <c r="R947" s="142">
        <f>J947+N947</f>
        <v>0</v>
      </c>
      <c r="S947" s="143">
        <f>R947</f>
        <v>0</v>
      </c>
    </row>
    <row r="948" spans="1:19" ht="18" customHeight="1" hidden="1">
      <c r="A948" s="155" t="s">
        <v>78</v>
      </c>
      <c r="B948" s="156"/>
      <c r="C948" s="140">
        <f>IF(E948+G948=0,0,ROUND((P948-Q948)/(G948+E948)/12,0))</f>
        <v>0</v>
      </c>
      <c r="D948" s="154">
        <f>IF(F948=0,0,ROUND(Q948/F948,0))</f>
        <v>0</v>
      </c>
      <c r="E948" s="141">
        <f>E949+E950</f>
        <v>0</v>
      </c>
      <c r="F948" s="142">
        <f>F949+F950</f>
        <v>0</v>
      </c>
      <c r="G948" s="143">
        <f>G949+G950</f>
        <v>0</v>
      </c>
      <c r="H948" s="144">
        <f>H949+H950</f>
        <v>0</v>
      </c>
      <c r="I948" s="142">
        <f>I949+I950</f>
        <v>0</v>
      </c>
      <c r="J948" s="142">
        <f>J951</f>
        <v>0</v>
      </c>
      <c r="K948" s="142">
        <f>IF(H948+J948=K949+K950+K951,H948+J948,"CHYBA")</f>
        <v>0</v>
      </c>
      <c r="L948" s="142">
        <f>L949+L950</f>
        <v>0</v>
      </c>
      <c r="M948" s="142">
        <f>M949+M950</f>
        <v>0</v>
      </c>
      <c r="N948" s="142">
        <f>N951</f>
        <v>0</v>
      </c>
      <c r="O948" s="142">
        <f>IF(L948+N948=O949+O950+O951,L948+N948,"CHYBA")</f>
        <v>0</v>
      </c>
      <c r="P948" s="142">
        <f>P949+P950</f>
        <v>0</v>
      </c>
      <c r="Q948" s="142">
        <f>Q949+Q950</f>
        <v>0</v>
      </c>
      <c r="R948" s="142">
        <f>R951</f>
        <v>0</v>
      </c>
      <c r="S948" s="143">
        <f>IF(P948+R948=S949+S950+S951,P948+R948,"CHYBA")</f>
        <v>0</v>
      </c>
    </row>
    <row r="949" spans="1:19" ht="18" customHeight="1" hidden="1">
      <c r="A949" s="153" t="s">
        <v>37</v>
      </c>
      <c r="B949" s="139" t="s">
        <v>36</v>
      </c>
      <c r="C949" s="140">
        <f>IF(E949+G949=0,0,ROUND((P949-Q949)/(G949+E949)/12,0))</f>
        <v>0</v>
      </c>
      <c r="D949" s="154">
        <f>IF(F949=0,0,ROUND(Q949/F949,0))</f>
        <v>0</v>
      </c>
      <c r="E949" s="159"/>
      <c r="F949" s="160"/>
      <c r="G949" s="161"/>
      <c r="H949" s="162"/>
      <c r="I949" s="160"/>
      <c r="J949" s="142" t="s">
        <v>36</v>
      </c>
      <c r="K949" s="142">
        <f>H949</f>
        <v>0</v>
      </c>
      <c r="L949" s="160"/>
      <c r="M949" s="160"/>
      <c r="N949" s="142" t="s">
        <v>36</v>
      </c>
      <c r="O949" s="142">
        <f>L949</f>
        <v>0</v>
      </c>
      <c r="P949" s="142">
        <f>H949+L949</f>
        <v>0</v>
      </c>
      <c r="Q949" s="142">
        <f>I949+M949</f>
        <v>0</v>
      </c>
      <c r="R949" s="142" t="s">
        <v>36</v>
      </c>
      <c r="S949" s="143">
        <f>P949</f>
        <v>0</v>
      </c>
    </row>
    <row r="950" spans="1:19" ht="18" customHeight="1" hidden="1">
      <c r="A950" s="153" t="s">
        <v>38</v>
      </c>
      <c r="B950" s="139" t="s">
        <v>36</v>
      </c>
      <c r="C950" s="140">
        <f>IF(E950+G950=0,0,ROUND((P950-Q950)/(G950+E950)/12,0))</f>
        <v>0</v>
      </c>
      <c r="D950" s="154">
        <f>IF(F950=0,0,ROUND(Q950/F950,0))</f>
        <v>0</v>
      </c>
      <c r="E950" s="159"/>
      <c r="F950" s="160"/>
      <c r="G950" s="161"/>
      <c r="H950" s="162"/>
      <c r="I950" s="160"/>
      <c r="J950" s="142" t="s">
        <v>36</v>
      </c>
      <c r="K950" s="142">
        <f>H950</f>
        <v>0</v>
      </c>
      <c r="L950" s="160"/>
      <c r="M950" s="160"/>
      <c r="N950" s="142" t="s">
        <v>36</v>
      </c>
      <c r="O950" s="142">
        <f>L950</f>
        <v>0</v>
      </c>
      <c r="P950" s="142">
        <f>H950+L950</f>
        <v>0</v>
      </c>
      <c r="Q950" s="142">
        <f>I950+M950</f>
        <v>0</v>
      </c>
      <c r="R950" s="142" t="s">
        <v>36</v>
      </c>
      <c r="S950" s="143">
        <f>P950</f>
        <v>0</v>
      </c>
    </row>
    <row r="951" spans="1:19" ht="18" customHeight="1" hidden="1">
      <c r="A951" s="171" t="s">
        <v>39</v>
      </c>
      <c r="B951" s="172" t="s">
        <v>36</v>
      </c>
      <c r="C951" s="173" t="s">
        <v>36</v>
      </c>
      <c r="D951" s="197" t="s">
        <v>36</v>
      </c>
      <c r="E951" s="174" t="s">
        <v>36</v>
      </c>
      <c r="F951" s="175" t="s">
        <v>36</v>
      </c>
      <c r="G951" s="176" t="s">
        <v>36</v>
      </c>
      <c r="H951" s="177" t="s">
        <v>36</v>
      </c>
      <c r="I951" s="175" t="s">
        <v>36</v>
      </c>
      <c r="J951" s="178"/>
      <c r="K951" s="175">
        <f>J951</f>
        <v>0</v>
      </c>
      <c r="L951" s="175" t="s">
        <v>36</v>
      </c>
      <c r="M951" s="175" t="s">
        <v>36</v>
      </c>
      <c r="N951" s="178"/>
      <c r="O951" s="175">
        <f>N951</f>
        <v>0</v>
      </c>
      <c r="P951" s="175" t="s">
        <v>36</v>
      </c>
      <c r="Q951" s="175" t="s">
        <v>36</v>
      </c>
      <c r="R951" s="175">
        <f>J951+N951</f>
        <v>0</v>
      </c>
      <c r="S951" s="176">
        <f>R951</f>
        <v>0</v>
      </c>
    </row>
    <row r="952" spans="1:19" ht="18" customHeight="1" hidden="1">
      <c r="A952" s="179" t="s">
        <v>49</v>
      </c>
      <c r="B952" s="180" t="s">
        <v>36</v>
      </c>
      <c r="C952" s="165">
        <f>IF(E952+G952=0,0,ROUND((P952-Q952)/(G952+E952)/12,0))</f>
        <v>0</v>
      </c>
      <c r="D952" s="196">
        <f>IF(F952=0,0,ROUND(Q952/F952,0))</f>
        <v>0</v>
      </c>
      <c r="E952" s="182">
        <f>E953+E954</f>
        <v>0</v>
      </c>
      <c r="F952" s="183">
        <f>F953+F954</f>
        <v>0</v>
      </c>
      <c r="G952" s="184">
        <f>G953+G954</f>
        <v>0</v>
      </c>
      <c r="H952" s="185">
        <f>H953+H954</f>
        <v>0</v>
      </c>
      <c r="I952" s="183">
        <f>I953+I954</f>
        <v>0</v>
      </c>
      <c r="J952" s="183">
        <f>J955</f>
        <v>0</v>
      </c>
      <c r="K952" s="183">
        <f>IF(H952+J952=K953+K954+K955,H952+J952,"CHYBA")</f>
        <v>0</v>
      </c>
      <c r="L952" s="183">
        <f>L953+L954</f>
        <v>0</v>
      </c>
      <c r="M952" s="183">
        <f>M953+M954</f>
        <v>0</v>
      </c>
      <c r="N952" s="183">
        <f>N955</f>
        <v>0</v>
      </c>
      <c r="O952" s="183">
        <f>IF(L952+N952=O953+O954+O955,L952+N952,"CHYBA")</f>
        <v>0</v>
      </c>
      <c r="P952" s="183">
        <f>P953+P954</f>
        <v>0</v>
      </c>
      <c r="Q952" s="183">
        <f>Q953+Q954</f>
        <v>0</v>
      </c>
      <c r="R952" s="183">
        <f>R955</f>
        <v>0</v>
      </c>
      <c r="S952" s="184">
        <f>IF(P952+R952=S953+S954+S955,P952+R952,"CHYBA")</f>
        <v>0</v>
      </c>
    </row>
    <row r="953" spans="1:19" ht="18" customHeight="1" hidden="1">
      <c r="A953" s="153" t="s">
        <v>37</v>
      </c>
      <c r="B953" s="139" t="s">
        <v>36</v>
      </c>
      <c r="C953" s="140">
        <f>IF(E953+G953=0,0,ROUND((P953-Q953)/(G953+E953)/12,0))</f>
        <v>0</v>
      </c>
      <c r="D953" s="154">
        <f>IF(F953=0,0,ROUND(Q953/F953,0))</f>
        <v>0</v>
      </c>
      <c r="E953" s="141">
        <f aca="true" t="shared" si="38" ref="E953:I954">E957+E961+E965+E969+E973+E977+E981</f>
        <v>0</v>
      </c>
      <c r="F953" s="142">
        <f t="shared" si="38"/>
        <v>0</v>
      </c>
      <c r="G953" s="143">
        <f t="shared" si="38"/>
        <v>0</v>
      </c>
      <c r="H953" s="144">
        <f t="shared" si="38"/>
        <v>0</v>
      </c>
      <c r="I953" s="142">
        <f t="shared" si="38"/>
        <v>0</v>
      </c>
      <c r="J953" s="142" t="s">
        <v>36</v>
      </c>
      <c r="K953" s="142">
        <f>H953</f>
        <v>0</v>
      </c>
      <c r="L953" s="142">
        <f>L957+L961+L965+L969+L973+L977+L981</f>
        <v>0</v>
      </c>
      <c r="M953" s="142">
        <f>M957+M961+M965+M969+M973+M977+M981</f>
        <v>0</v>
      </c>
      <c r="N953" s="142" t="s">
        <v>36</v>
      </c>
      <c r="O953" s="142">
        <f>L953</f>
        <v>0</v>
      </c>
      <c r="P953" s="142">
        <f>H953+L953</f>
        <v>0</v>
      </c>
      <c r="Q953" s="142">
        <f>I953+M953</f>
        <v>0</v>
      </c>
      <c r="R953" s="142" t="s">
        <v>36</v>
      </c>
      <c r="S953" s="143">
        <f>P953</f>
        <v>0</v>
      </c>
    </row>
    <row r="954" spans="1:19" ht="18" customHeight="1" hidden="1">
      <c r="A954" s="153" t="s">
        <v>38</v>
      </c>
      <c r="B954" s="139" t="s">
        <v>36</v>
      </c>
      <c r="C954" s="140">
        <f>IF(E954+G954=0,0,ROUND((P954-Q954)/(G954+E954)/12,0))</f>
        <v>0</v>
      </c>
      <c r="D954" s="154">
        <f>IF(F954=0,0,ROUND(Q954/F954,0))</f>
        <v>0</v>
      </c>
      <c r="E954" s="141">
        <f t="shared" si="38"/>
        <v>0</v>
      </c>
      <c r="F954" s="142">
        <f t="shared" si="38"/>
        <v>0</v>
      </c>
      <c r="G954" s="143">
        <f t="shared" si="38"/>
        <v>0</v>
      </c>
      <c r="H954" s="144">
        <f t="shared" si="38"/>
        <v>0</v>
      </c>
      <c r="I954" s="142">
        <f t="shared" si="38"/>
        <v>0</v>
      </c>
      <c r="J954" s="142" t="s">
        <v>36</v>
      </c>
      <c r="K954" s="142">
        <f>H954</f>
        <v>0</v>
      </c>
      <c r="L954" s="142">
        <f>L958+L962+L966+L970+L974+L978+L982</f>
        <v>0</v>
      </c>
      <c r="M954" s="142">
        <f>M958+M962+M966+M970+M974+M978+M982</f>
        <v>0</v>
      </c>
      <c r="N954" s="142" t="s">
        <v>36</v>
      </c>
      <c r="O954" s="142">
        <f>L954</f>
        <v>0</v>
      </c>
      <c r="P954" s="142">
        <f>H954+L954</f>
        <v>0</v>
      </c>
      <c r="Q954" s="142">
        <f>I954+M954</f>
        <v>0</v>
      </c>
      <c r="R954" s="142" t="s">
        <v>36</v>
      </c>
      <c r="S954" s="143">
        <f>P954</f>
        <v>0</v>
      </c>
    </row>
    <row r="955" spans="1:19" ht="18" customHeight="1" hidden="1">
      <c r="A955" s="153" t="s">
        <v>39</v>
      </c>
      <c r="B955" s="139" t="s">
        <v>36</v>
      </c>
      <c r="C955" s="140" t="s">
        <v>36</v>
      </c>
      <c r="D955" s="154" t="s">
        <v>36</v>
      </c>
      <c r="E955" s="141" t="s">
        <v>36</v>
      </c>
      <c r="F955" s="142" t="s">
        <v>36</v>
      </c>
      <c r="G955" s="143" t="s">
        <v>36</v>
      </c>
      <c r="H955" s="144" t="s">
        <v>36</v>
      </c>
      <c r="I955" s="142" t="s">
        <v>36</v>
      </c>
      <c r="J955" s="142">
        <f>J959+J963+J967+J971+J975+J979+J983</f>
        <v>0</v>
      </c>
      <c r="K955" s="142">
        <f>J955</f>
        <v>0</v>
      </c>
      <c r="L955" s="142" t="s">
        <v>36</v>
      </c>
      <c r="M955" s="142" t="s">
        <v>36</v>
      </c>
      <c r="N955" s="142">
        <f>N959+N963+N967+N971+N975+N979+N983</f>
        <v>0</v>
      </c>
      <c r="O955" s="142">
        <f>N955</f>
        <v>0</v>
      </c>
      <c r="P955" s="142" t="s">
        <v>36</v>
      </c>
      <c r="Q955" s="142" t="s">
        <v>36</v>
      </c>
      <c r="R955" s="142">
        <f>J955+N955</f>
        <v>0</v>
      </c>
      <c r="S955" s="143">
        <f>R955</f>
        <v>0</v>
      </c>
    </row>
    <row r="956" spans="1:19" ht="18" customHeight="1" hidden="1">
      <c r="A956" s="155" t="s">
        <v>78</v>
      </c>
      <c r="B956" s="156"/>
      <c r="C956" s="140">
        <f>IF(E956+G956=0,0,ROUND((P956-Q956)/(G956+E956)/12,0))</f>
        <v>0</v>
      </c>
      <c r="D956" s="154">
        <f>IF(F956=0,0,ROUND(Q956/F956,0))</f>
        <v>0</v>
      </c>
      <c r="E956" s="141">
        <f>E957+E958</f>
        <v>0</v>
      </c>
      <c r="F956" s="142">
        <f>F957+F958</f>
        <v>0</v>
      </c>
      <c r="G956" s="143">
        <f>G957+G958</f>
        <v>0</v>
      </c>
      <c r="H956" s="157">
        <f>H957+H958</f>
        <v>0</v>
      </c>
      <c r="I956" s="158">
        <f>I957+I958</f>
        <v>0</v>
      </c>
      <c r="J956" s="158">
        <f>J959</f>
        <v>0</v>
      </c>
      <c r="K956" s="158">
        <f>IF(H956+J956=K957+K958+K959,H956+J956,"CHYBA")</f>
        <v>0</v>
      </c>
      <c r="L956" s="142">
        <f>L957+L958</f>
        <v>0</v>
      </c>
      <c r="M956" s="142">
        <f>M957+M958</f>
        <v>0</v>
      </c>
      <c r="N956" s="142">
        <f>N959</f>
        <v>0</v>
      </c>
      <c r="O956" s="142">
        <f>IF(L956+N956=O957+O958+O959,L956+N956,"CHYBA")</f>
        <v>0</v>
      </c>
      <c r="P956" s="142">
        <f>P957+P958</f>
        <v>0</v>
      </c>
      <c r="Q956" s="142">
        <f>Q957+Q958</f>
        <v>0</v>
      </c>
      <c r="R956" s="142">
        <f>R959</f>
        <v>0</v>
      </c>
      <c r="S956" s="143">
        <f>IF(P956+R956=S957+S958+S959,P956+R956,"CHYBA")</f>
        <v>0</v>
      </c>
    </row>
    <row r="957" spans="1:19" ht="18" customHeight="1" hidden="1">
      <c r="A957" s="153" t="s">
        <v>37</v>
      </c>
      <c r="B957" s="139" t="s">
        <v>36</v>
      </c>
      <c r="C957" s="140">
        <f>IF(E957+G957=0,0,ROUND((P957-Q957)/(G957+E957)/12,0))</f>
        <v>0</v>
      </c>
      <c r="D957" s="154">
        <f>IF(F957=0,0,ROUND(Q957/F957,0))</f>
        <v>0</v>
      </c>
      <c r="E957" s="159"/>
      <c r="F957" s="160"/>
      <c r="G957" s="161"/>
      <c r="H957" s="162"/>
      <c r="I957" s="160"/>
      <c r="J957" s="158" t="s">
        <v>36</v>
      </c>
      <c r="K957" s="158">
        <f>H957</f>
        <v>0</v>
      </c>
      <c r="L957" s="160"/>
      <c r="M957" s="160"/>
      <c r="N957" s="142" t="s">
        <v>36</v>
      </c>
      <c r="O957" s="142">
        <f>L957</f>
        <v>0</v>
      </c>
      <c r="P957" s="142">
        <f>H957+L957</f>
        <v>0</v>
      </c>
      <c r="Q957" s="142">
        <f>I957+M957</f>
        <v>0</v>
      </c>
      <c r="R957" s="142" t="s">
        <v>36</v>
      </c>
      <c r="S957" s="143">
        <f>P957</f>
        <v>0</v>
      </c>
    </row>
    <row r="958" spans="1:19" ht="18" customHeight="1" hidden="1">
      <c r="A958" s="153" t="s">
        <v>38</v>
      </c>
      <c r="B958" s="139" t="s">
        <v>36</v>
      </c>
      <c r="C958" s="140">
        <f>IF(E958+G958=0,0,ROUND((P958-Q958)/(G958+E958)/12,0))</f>
        <v>0</v>
      </c>
      <c r="D958" s="154">
        <f>IF(F958=0,0,ROUND(Q958/F958,0))</f>
        <v>0</v>
      </c>
      <c r="E958" s="159"/>
      <c r="F958" s="160"/>
      <c r="G958" s="161"/>
      <c r="H958" s="162"/>
      <c r="I958" s="160"/>
      <c r="J958" s="158" t="s">
        <v>36</v>
      </c>
      <c r="K958" s="158">
        <f>H958</f>
        <v>0</v>
      </c>
      <c r="L958" s="160"/>
      <c r="M958" s="160"/>
      <c r="N958" s="142" t="s">
        <v>36</v>
      </c>
      <c r="O958" s="142">
        <f>L958</f>
        <v>0</v>
      </c>
      <c r="P958" s="142">
        <f>H958+L958</f>
        <v>0</v>
      </c>
      <c r="Q958" s="142">
        <f>I958+M958</f>
        <v>0</v>
      </c>
      <c r="R958" s="142" t="s">
        <v>36</v>
      </c>
      <c r="S958" s="143">
        <f>P958</f>
        <v>0</v>
      </c>
    </row>
    <row r="959" spans="1:19" ht="18" customHeight="1" hidden="1">
      <c r="A959" s="153" t="s">
        <v>39</v>
      </c>
      <c r="B959" s="139" t="s">
        <v>36</v>
      </c>
      <c r="C959" s="140" t="s">
        <v>36</v>
      </c>
      <c r="D959" s="154" t="s">
        <v>36</v>
      </c>
      <c r="E959" s="141" t="s">
        <v>36</v>
      </c>
      <c r="F959" s="142" t="s">
        <v>36</v>
      </c>
      <c r="G959" s="143" t="s">
        <v>36</v>
      </c>
      <c r="H959" s="144" t="s">
        <v>36</v>
      </c>
      <c r="I959" s="142" t="s">
        <v>36</v>
      </c>
      <c r="J959" s="160"/>
      <c r="K959" s="158">
        <f>J959</f>
        <v>0</v>
      </c>
      <c r="L959" s="142" t="s">
        <v>36</v>
      </c>
      <c r="M959" s="142" t="s">
        <v>36</v>
      </c>
      <c r="N959" s="160"/>
      <c r="O959" s="142">
        <f>N959</f>
        <v>0</v>
      </c>
      <c r="P959" s="142" t="s">
        <v>36</v>
      </c>
      <c r="Q959" s="142" t="s">
        <v>36</v>
      </c>
      <c r="R959" s="142">
        <f>J959+N959</f>
        <v>0</v>
      </c>
      <c r="S959" s="143">
        <f>R959</f>
        <v>0</v>
      </c>
    </row>
    <row r="960" spans="1:19" ht="18" customHeight="1" hidden="1">
      <c r="A960" s="155" t="s">
        <v>78</v>
      </c>
      <c r="B960" s="156"/>
      <c r="C960" s="140">
        <f>IF(E960+G960=0,0,ROUND((P960-Q960)/(G960+E960)/12,0))</f>
        <v>0</v>
      </c>
      <c r="D960" s="154">
        <f>IF(F960=0,0,ROUND(Q960/F960,0))</f>
        <v>0</v>
      </c>
      <c r="E960" s="141">
        <f>E961+E962</f>
        <v>0</v>
      </c>
      <c r="F960" s="142">
        <f>F961+F962</f>
        <v>0</v>
      </c>
      <c r="G960" s="143">
        <f>G961+G962</f>
        <v>0</v>
      </c>
      <c r="H960" s="144">
        <f>H961+H962</f>
        <v>0</v>
      </c>
      <c r="I960" s="142">
        <f>I961+I962</f>
        <v>0</v>
      </c>
      <c r="J960" s="142">
        <f>J963</f>
        <v>0</v>
      </c>
      <c r="K960" s="142">
        <f>IF(H960+J960=K961+K962+K963,H960+J960,"CHYBA")</f>
        <v>0</v>
      </c>
      <c r="L960" s="142">
        <f>L961+L962</f>
        <v>0</v>
      </c>
      <c r="M960" s="142">
        <f>M961+M962</f>
        <v>0</v>
      </c>
      <c r="N960" s="142">
        <f>N963</f>
        <v>0</v>
      </c>
      <c r="O960" s="142">
        <f>IF(L960+N960=O961+O962+O963,L960+N960,"CHYBA")</f>
        <v>0</v>
      </c>
      <c r="P960" s="142">
        <f>P961+P962</f>
        <v>0</v>
      </c>
      <c r="Q960" s="142">
        <f>Q961+Q962</f>
        <v>0</v>
      </c>
      <c r="R960" s="142">
        <f>R963</f>
        <v>0</v>
      </c>
      <c r="S960" s="143">
        <f>IF(P960+R960=S961+S962+S963,P960+R960,"CHYBA")</f>
        <v>0</v>
      </c>
    </row>
    <row r="961" spans="1:19" ht="18" customHeight="1" hidden="1">
      <c r="A961" s="153" t="s">
        <v>37</v>
      </c>
      <c r="B961" s="139" t="s">
        <v>36</v>
      </c>
      <c r="C961" s="140">
        <f>IF(E961+G961=0,0,ROUND((P961-Q961)/(G961+E961)/12,0))</f>
        <v>0</v>
      </c>
      <c r="D961" s="154">
        <f>IF(F961=0,0,ROUND(Q961/F961,0))</f>
        <v>0</v>
      </c>
      <c r="E961" s="159"/>
      <c r="F961" s="160"/>
      <c r="G961" s="161"/>
      <c r="H961" s="162"/>
      <c r="I961" s="160"/>
      <c r="J961" s="142" t="s">
        <v>36</v>
      </c>
      <c r="K961" s="142">
        <f>H961</f>
        <v>0</v>
      </c>
      <c r="L961" s="160"/>
      <c r="M961" s="160"/>
      <c r="N961" s="142" t="s">
        <v>36</v>
      </c>
      <c r="O961" s="142">
        <f>L961</f>
        <v>0</v>
      </c>
      <c r="P961" s="142">
        <f>H961+L961</f>
        <v>0</v>
      </c>
      <c r="Q961" s="142">
        <f>I961+M961</f>
        <v>0</v>
      </c>
      <c r="R961" s="142" t="s">
        <v>36</v>
      </c>
      <c r="S961" s="143">
        <f>P961</f>
        <v>0</v>
      </c>
    </row>
    <row r="962" spans="1:19" ht="18" customHeight="1" hidden="1">
      <c r="A962" s="153" t="s">
        <v>38</v>
      </c>
      <c r="B962" s="139" t="s">
        <v>36</v>
      </c>
      <c r="C962" s="140">
        <f>IF(E962+G962=0,0,ROUND((P962-Q962)/(G962+E962)/12,0))</f>
        <v>0</v>
      </c>
      <c r="D962" s="154">
        <f>IF(F962=0,0,ROUND(Q962/F962,0))</f>
        <v>0</v>
      </c>
      <c r="E962" s="159"/>
      <c r="F962" s="160"/>
      <c r="G962" s="161"/>
      <c r="H962" s="162"/>
      <c r="I962" s="160"/>
      <c r="J962" s="142" t="s">
        <v>36</v>
      </c>
      <c r="K962" s="142">
        <f>H962</f>
        <v>0</v>
      </c>
      <c r="L962" s="160"/>
      <c r="M962" s="160"/>
      <c r="N962" s="142" t="s">
        <v>36</v>
      </c>
      <c r="O962" s="142">
        <f>L962</f>
        <v>0</v>
      </c>
      <c r="P962" s="142">
        <f>H962+L962</f>
        <v>0</v>
      </c>
      <c r="Q962" s="142">
        <f>I962+M962</f>
        <v>0</v>
      </c>
      <c r="R962" s="142" t="s">
        <v>36</v>
      </c>
      <c r="S962" s="143">
        <f>P962</f>
        <v>0</v>
      </c>
    </row>
    <row r="963" spans="1:19" ht="18" customHeight="1" hidden="1">
      <c r="A963" s="153" t="s">
        <v>39</v>
      </c>
      <c r="B963" s="139" t="s">
        <v>36</v>
      </c>
      <c r="C963" s="140" t="s">
        <v>36</v>
      </c>
      <c r="D963" s="154" t="s">
        <v>36</v>
      </c>
      <c r="E963" s="141" t="s">
        <v>36</v>
      </c>
      <c r="F963" s="142" t="s">
        <v>36</v>
      </c>
      <c r="G963" s="143" t="s">
        <v>36</v>
      </c>
      <c r="H963" s="144" t="s">
        <v>36</v>
      </c>
      <c r="I963" s="142" t="s">
        <v>36</v>
      </c>
      <c r="J963" s="160"/>
      <c r="K963" s="142">
        <f>J963</f>
        <v>0</v>
      </c>
      <c r="L963" s="142" t="s">
        <v>36</v>
      </c>
      <c r="M963" s="142" t="s">
        <v>36</v>
      </c>
      <c r="N963" s="160"/>
      <c r="O963" s="142">
        <f>N963</f>
        <v>0</v>
      </c>
      <c r="P963" s="142" t="s">
        <v>36</v>
      </c>
      <c r="Q963" s="142" t="s">
        <v>36</v>
      </c>
      <c r="R963" s="142">
        <f>J963+N963</f>
        <v>0</v>
      </c>
      <c r="S963" s="143">
        <f>R963</f>
        <v>0</v>
      </c>
    </row>
    <row r="964" spans="1:19" ht="18" customHeight="1" hidden="1">
      <c r="A964" s="155" t="s">
        <v>78</v>
      </c>
      <c r="B964" s="156"/>
      <c r="C964" s="140">
        <f>IF(E964+G964=0,0,ROUND((P964-Q964)/(G964+E964)/12,0))</f>
        <v>0</v>
      </c>
      <c r="D964" s="154">
        <f>IF(F964=0,0,ROUND(Q964/F964,0))</f>
        <v>0</v>
      </c>
      <c r="E964" s="141">
        <f>E965+E966</f>
        <v>0</v>
      </c>
      <c r="F964" s="142">
        <f>F965+F966</f>
        <v>0</v>
      </c>
      <c r="G964" s="143">
        <f>G965+G966</f>
        <v>0</v>
      </c>
      <c r="H964" s="144">
        <f>H965+H966</f>
        <v>0</v>
      </c>
      <c r="I964" s="142">
        <f>I965+I966</f>
        <v>0</v>
      </c>
      <c r="J964" s="142">
        <f>J967</f>
        <v>0</v>
      </c>
      <c r="K964" s="142">
        <f>IF(H964+J964=K965+K966+K967,H964+J964,"CHYBA")</f>
        <v>0</v>
      </c>
      <c r="L964" s="142">
        <f>L965+L966</f>
        <v>0</v>
      </c>
      <c r="M964" s="142">
        <f>M965+M966</f>
        <v>0</v>
      </c>
      <c r="N964" s="142">
        <f>N967</f>
        <v>0</v>
      </c>
      <c r="O964" s="142">
        <f>IF(L964+N964=O965+O966+O967,L964+N964,"CHYBA")</f>
        <v>0</v>
      </c>
      <c r="P964" s="142">
        <f>P965+P966</f>
        <v>0</v>
      </c>
      <c r="Q964" s="142">
        <f>Q965+Q966</f>
        <v>0</v>
      </c>
      <c r="R964" s="142">
        <f>R967</f>
        <v>0</v>
      </c>
      <c r="S964" s="143">
        <f>IF(P964+R964=S965+S966+S967,P964+R964,"CHYBA")</f>
        <v>0</v>
      </c>
    </row>
    <row r="965" spans="1:19" ht="18" customHeight="1" hidden="1">
      <c r="A965" s="153" t="s">
        <v>37</v>
      </c>
      <c r="B965" s="139" t="s">
        <v>36</v>
      </c>
      <c r="C965" s="140">
        <f>IF(E965+G965=0,0,ROUND((P965-Q965)/(G965+E965)/12,0))</f>
        <v>0</v>
      </c>
      <c r="D965" s="154">
        <f>IF(F965=0,0,ROUND(Q965/F965,0))</f>
        <v>0</v>
      </c>
      <c r="E965" s="159"/>
      <c r="F965" s="160"/>
      <c r="G965" s="161"/>
      <c r="H965" s="162"/>
      <c r="I965" s="160"/>
      <c r="J965" s="142" t="s">
        <v>36</v>
      </c>
      <c r="K965" s="142">
        <f>H965</f>
        <v>0</v>
      </c>
      <c r="L965" s="160"/>
      <c r="M965" s="160"/>
      <c r="N965" s="142" t="s">
        <v>36</v>
      </c>
      <c r="O965" s="142">
        <f>L965</f>
        <v>0</v>
      </c>
      <c r="P965" s="142">
        <f>H965+L965</f>
        <v>0</v>
      </c>
      <c r="Q965" s="142">
        <f>I965+M965</f>
        <v>0</v>
      </c>
      <c r="R965" s="142" t="s">
        <v>36</v>
      </c>
      <c r="S965" s="143">
        <f>P965</f>
        <v>0</v>
      </c>
    </row>
    <row r="966" spans="1:19" ht="18" customHeight="1" hidden="1">
      <c r="A966" s="153" t="s">
        <v>38</v>
      </c>
      <c r="B966" s="139" t="s">
        <v>36</v>
      </c>
      <c r="C966" s="140">
        <f>IF(E966+G966=0,0,ROUND((P966-Q966)/(G966+E966)/12,0))</f>
        <v>0</v>
      </c>
      <c r="D966" s="154">
        <f>IF(F966=0,0,ROUND(Q966/F966,0))</f>
        <v>0</v>
      </c>
      <c r="E966" s="159"/>
      <c r="F966" s="160"/>
      <c r="G966" s="161"/>
      <c r="H966" s="162"/>
      <c r="I966" s="160"/>
      <c r="J966" s="142" t="s">
        <v>36</v>
      </c>
      <c r="K966" s="142">
        <f>H966</f>
        <v>0</v>
      </c>
      <c r="L966" s="160"/>
      <c r="M966" s="160"/>
      <c r="N966" s="142" t="s">
        <v>36</v>
      </c>
      <c r="O966" s="142">
        <f>L966</f>
        <v>0</v>
      </c>
      <c r="P966" s="142">
        <f>H966+L966</f>
        <v>0</v>
      </c>
      <c r="Q966" s="142">
        <f>I966+M966</f>
        <v>0</v>
      </c>
      <c r="R966" s="142" t="s">
        <v>36</v>
      </c>
      <c r="S966" s="143">
        <f>P966</f>
        <v>0</v>
      </c>
    </row>
    <row r="967" spans="1:19" ht="18" customHeight="1" hidden="1">
      <c r="A967" s="153" t="s">
        <v>39</v>
      </c>
      <c r="B967" s="139" t="s">
        <v>36</v>
      </c>
      <c r="C967" s="140" t="s">
        <v>36</v>
      </c>
      <c r="D967" s="154" t="s">
        <v>36</v>
      </c>
      <c r="E967" s="141" t="s">
        <v>36</v>
      </c>
      <c r="F967" s="142" t="s">
        <v>36</v>
      </c>
      <c r="G967" s="143" t="s">
        <v>36</v>
      </c>
      <c r="H967" s="144" t="s">
        <v>36</v>
      </c>
      <c r="I967" s="142" t="s">
        <v>36</v>
      </c>
      <c r="J967" s="160"/>
      <c r="K967" s="142">
        <f>J967</f>
        <v>0</v>
      </c>
      <c r="L967" s="142" t="s">
        <v>36</v>
      </c>
      <c r="M967" s="142" t="s">
        <v>36</v>
      </c>
      <c r="N967" s="160"/>
      <c r="O967" s="142">
        <f>N967</f>
        <v>0</v>
      </c>
      <c r="P967" s="142" t="s">
        <v>36</v>
      </c>
      <c r="Q967" s="142" t="s">
        <v>36</v>
      </c>
      <c r="R967" s="142">
        <f>J967+N967</f>
        <v>0</v>
      </c>
      <c r="S967" s="143">
        <f>R967</f>
        <v>0</v>
      </c>
    </row>
    <row r="968" spans="1:19" ht="18" customHeight="1" hidden="1">
      <c r="A968" s="155" t="s">
        <v>78</v>
      </c>
      <c r="B968" s="156"/>
      <c r="C968" s="140">
        <f>IF(E968+G968=0,0,ROUND((P968-Q968)/(G968+E968)/12,0))</f>
        <v>0</v>
      </c>
      <c r="D968" s="154">
        <f>IF(F968=0,0,ROUND(Q968/F968,0))</f>
        <v>0</v>
      </c>
      <c r="E968" s="141">
        <f>E969+E970</f>
        <v>0</v>
      </c>
      <c r="F968" s="142">
        <f>F969+F970</f>
        <v>0</v>
      </c>
      <c r="G968" s="143">
        <f>G969+G970</f>
        <v>0</v>
      </c>
      <c r="H968" s="144">
        <f>H969+H970</f>
        <v>0</v>
      </c>
      <c r="I968" s="142">
        <f>I969+I970</f>
        <v>0</v>
      </c>
      <c r="J968" s="142">
        <f>J971</f>
        <v>0</v>
      </c>
      <c r="K968" s="142">
        <f>IF(H968+J968=K969+K970+K971,H968+J968,"CHYBA")</f>
        <v>0</v>
      </c>
      <c r="L968" s="142">
        <f>L969+L970</f>
        <v>0</v>
      </c>
      <c r="M968" s="142">
        <f>M969+M970</f>
        <v>0</v>
      </c>
      <c r="N968" s="142">
        <f>N971</f>
        <v>0</v>
      </c>
      <c r="O968" s="142">
        <f>IF(L968+N968=O969+O970+O971,L968+N968,"CHYBA")</f>
        <v>0</v>
      </c>
      <c r="P968" s="142">
        <f>P969+P970</f>
        <v>0</v>
      </c>
      <c r="Q968" s="142">
        <f>Q969+Q970</f>
        <v>0</v>
      </c>
      <c r="R968" s="142">
        <f>R971</f>
        <v>0</v>
      </c>
      <c r="S968" s="143">
        <f>IF(P968+R968=S969+S970+S971,P968+R968,"CHYBA")</f>
        <v>0</v>
      </c>
    </row>
    <row r="969" spans="1:19" ht="18" customHeight="1" hidden="1">
      <c r="A969" s="153" t="s">
        <v>37</v>
      </c>
      <c r="B969" s="139" t="s">
        <v>36</v>
      </c>
      <c r="C969" s="140">
        <f>IF(E969+G969=0,0,ROUND((P969-Q969)/(G969+E969)/12,0))</f>
        <v>0</v>
      </c>
      <c r="D969" s="154">
        <f>IF(F969=0,0,ROUND(Q969/F969,0))</f>
        <v>0</v>
      </c>
      <c r="E969" s="159"/>
      <c r="F969" s="160"/>
      <c r="G969" s="161"/>
      <c r="H969" s="162"/>
      <c r="I969" s="160"/>
      <c r="J969" s="142" t="s">
        <v>36</v>
      </c>
      <c r="K969" s="142">
        <f>H969</f>
        <v>0</v>
      </c>
      <c r="L969" s="160"/>
      <c r="M969" s="160"/>
      <c r="N969" s="142" t="s">
        <v>36</v>
      </c>
      <c r="O969" s="142">
        <f>L969</f>
        <v>0</v>
      </c>
      <c r="P969" s="142">
        <f>H969+L969</f>
        <v>0</v>
      </c>
      <c r="Q969" s="142">
        <f>I969+M969</f>
        <v>0</v>
      </c>
      <c r="R969" s="142" t="s">
        <v>36</v>
      </c>
      <c r="S969" s="143">
        <f>P969</f>
        <v>0</v>
      </c>
    </row>
    <row r="970" spans="1:19" ht="18" customHeight="1" hidden="1">
      <c r="A970" s="153" t="s">
        <v>38</v>
      </c>
      <c r="B970" s="139" t="s">
        <v>36</v>
      </c>
      <c r="C970" s="140">
        <f>IF(E970+G970=0,0,ROUND((P970-Q970)/(G970+E970)/12,0))</f>
        <v>0</v>
      </c>
      <c r="D970" s="154">
        <f>IF(F970=0,0,ROUND(Q970/F970,0))</f>
        <v>0</v>
      </c>
      <c r="E970" s="159"/>
      <c r="F970" s="160"/>
      <c r="G970" s="161"/>
      <c r="H970" s="162"/>
      <c r="I970" s="160"/>
      <c r="J970" s="142" t="s">
        <v>36</v>
      </c>
      <c r="K970" s="142">
        <f>H970</f>
        <v>0</v>
      </c>
      <c r="L970" s="160"/>
      <c r="M970" s="160"/>
      <c r="N970" s="142" t="s">
        <v>36</v>
      </c>
      <c r="O970" s="142">
        <f>L970</f>
        <v>0</v>
      </c>
      <c r="P970" s="142">
        <f>H970+L970</f>
        <v>0</v>
      </c>
      <c r="Q970" s="142">
        <f>I970+M970</f>
        <v>0</v>
      </c>
      <c r="R970" s="142" t="s">
        <v>36</v>
      </c>
      <c r="S970" s="143">
        <f>P970</f>
        <v>0</v>
      </c>
    </row>
    <row r="971" spans="1:19" ht="18" customHeight="1" hidden="1">
      <c r="A971" s="153" t="s">
        <v>39</v>
      </c>
      <c r="B971" s="139" t="s">
        <v>36</v>
      </c>
      <c r="C971" s="140" t="s">
        <v>36</v>
      </c>
      <c r="D971" s="154" t="s">
        <v>36</v>
      </c>
      <c r="E971" s="141" t="s">
        <v>36</v>
      </c>
      <c r="F971" s="142" t="s">
        <v>36</v>
      </c>
      <c r="G971" s="143" t="s">
        <v>36</v>
      </c>
      <c r="H971" s="144" t="s">
        <v>36</v>
      </c>
      <c r="I971" s="142" t="s">
        <v>36</v>
      </c>
      <c r="J971" s="160"/>
      <c r="K971" s="142">
        <f>J971</f>
        <v>0</v>
      </c>
      <c r="L971" s="142" t="s">
        <v>36</v>
      </c>
      <c r="M971" s="142" t="s">
        <v>36</v>
      </c>
      <c r="N971" s="160"/>
      <c r="O971" s="142">
        <f>N971</f>
        <v>0</v>
      </c>
      <c r="P971" s="142" t="s">
        <v>36</v>
      </c>
      <c r="Q971" s="142" t="s">
        <v>36</v>
      </c>
      <c r="R971" s="142">
        <f>J971+N971</f>
        <v>0</v>
      </c>
      <c r="S971" s="143">
        <f>R971</f>
        <v>0</v>
      </c>
    </row>
    <row r="972" spans="1:19" ht="18" customHeight="1" hidden="1">
      <c r="A972" s="155" t="s">
        <v>78</v>
      </c>
      <c r="B972" s="156"/>
      <c r="C972" s="140">
        <f>IF(E972+G972=0,0,ROUND((P972-Q972)/(G972+E972)/12,0))</f>
        <v>0</v>
      </c>
      <c r="D972" s="154">
        <f>IF(F972=0,0,ROUND(Q972/F972,0))</f>
        <v>0</v>
      </c>
      <c r="E972" s="141">
        <f>E973+E974</f>
        <v>0</v>
      </c>
      <c r="F972" s="142">
        <f>F973+F974</f>
        <v>0</v>
      </c>
      <c r="G972" s="143">
        <f>G973+G974</f>
        <v>0</v>
      </c>
      <c r="H972" s="144">
        <f>H973+H974</f>
        <v>0</v>
      </c>
      <c r="I972" s="142">
        <f>I973+I974</f>
        <v>0</v>
      </c>
      <c r="J972" s="142">
        <f>J975</f>
        <v>0</v>
      </c>
      <c r="K972" s="142">
        <f>IF(H972+J972=K973+K974+K975,H972+J972,"CHYBA")</f>
        <v>0</v>
      </c>
      <c r="L972" s="142">
        <f>L973+L974</f>
        <v>0</v>
      </c>
      <c r="M972" s="142">
        <f>M973+M974</f>
        <v>0</v>
      </c>
      <c r="N972" s="142">
        <f>N975</f>
        <v>0</v>
      </c>
      <c r="O972" s="142">
        <f>IF(L972+N972=O973+O974+O975,L972+N972,"CHYBA")</f>
        <v>0</v>
      </c>
      <c r="P972" s="142">
        <f>P973+P974</f>
        <v>0</v>
      </c>
      <c r="Q972" s="142">
        <f>Q973+Q974</f>
        <v>0</v>
      </c>
      <c r="R972" s="142">
        <f>R975</f>
        <v>0</v>
      </c>
      <c r="S972" s="143">
        <f>IF(P972+R972=S973+S974+S975,P972+R972,"CHYBA")</f>
        <v>0</v>
      </c>
    </row>
    <row r="973" spans="1:19" ht="18" customHeight="1" hidden="1">
      <c r="A973" s="153" t="s">
        <v>37</v>
      </c>
      <c r="B973" s="139" t="s">
        <v>36</v>
      </c>
      <c r="C973" s="140">
        <f>IF(E973+G973=0,0,ROUND((P973-Q973)/(G973+E973)/12,0))</f>
        <v>0</v>
      </c>
      <c r="D973" s="154">
        <f>IF(F973=0,0,ROUND(Q973/F973,0))</f>
        <v>0</v>
      </c>
      <c r="E973" s="159"/>
      <c r="F973" s="160"/>
      <c r="G973" s="161"/>
      <c r="H973" s="162"/>
      <c r="I973" s="160"/>
      <c r="J973" s="142" t="s">
        <v>36</v>
      </c>
      <c r="K973" s="142">
        <f>H973</f>
        <v>0</v>
      </c>
      <c r="L973" s="160"/>
      <c r="M973" s="160"/>
      <c r="N973" s="142" t="s">
        <v>36</v>
      </c>
      <c r="O973" s="142">
        <f>L973</f>
        <v>0</v>
      </c>
      <c r="P973" s="142">
        <f>H973+L973</f>
        <v>0</v>
      </c>
      <c r="Q973" s="142">
        <f>I973+M973</f>
        <v>0</v>
      </c>
      <c r="R973" s="142" t="s">
        <v>36</v>
      </c>
      <c r="S973" s="143">
        <f>P973</f>
        <v>0</v>
      </c>
    </row>
    <row r="974" spans="1:19" ht="18" customHeight="1" hidden="1">
      <c r="A974" s="153" t="s">
        <v>38</v>
      </c>
      <c r="B974" s="139" t="s">
        <v>36</v>
      </c>
      <c r="C974" s="140">
        <f>IF(E974+G974=0,0,ROUND((P974-Q974)/(G974+E974)/12,0))</f>
        <v>0</v>
      </c>
      <c r="D974" s="154">
        <f>IF(F974=0,0,ROUND(Q974/F974,0))</f>
        <v>0</v>
      </c>
      <c r="E974" s="159"/>
      <c r="F974" s="160"/>
      <c r="G974" s="161"/>
      <c r="H974" s="162"/>
      <c r="I974" s="160"/>
      <c r="J974" s="142" t="s">
        <v>36</v>
      </c>
      <c r="K974" s="142">
        <f>H974</f>
        <v>0</v>
      </c>
      <c r="L974" s="160"/>
      <c r="M974" s="160"/>
      <c r="N974" s="142" t="s">
        <v>36</v>
      </c>
      <c r="O974" s="142">
        <f>L974</f>
        <v>0</v>
      </c>
      <c r="P974" s="142">
        <f>H974+L974</f>
        <v>0</v>
      </c>
      <c r="Q974" s="142">
        <f>I974+M974</f>
        <v>0</v>
      </c>
      <c r="R974" s="142" t="s">
        <v>36</v>
      </c>
      <c r="S974" s="143">
        <f>P974</f>
        <v>0</v>
      </c>
    </row>
    <row r="975" spans="1:19" ht="18" customHeight="1" hidden="1">
      <c r="A975" s="153" t="s">
        <v>39</v>
      </c>
      <c r="B975" s="139" t="s">
        <v>36</v>
      </c>
      <c r="C975" s="140" t="s">
        <v>36</v>
      </c>
      <c r="D975" s="154" t="s">
        <v>36</v>
      </c>
      <c r="E975" s="141" t="s">
        <v>36</v>
      </c>
      <c r="F975" s="142" t="s">
        <v>36</v>
      </c>
      <c r="G975" s="143" t="s">
        <v>36</v>
      </c>
      <c r="H975" s="144" t="s">
        <v>36</v>
      </c>
      <c r="I975" s="142" t="s">
        <v>36</v>
      </c>
      <c r="J975" s="160"/>
      <c r="K975" s="142">
        <f>J975</f>
        <v>0</v>
      </c>
      <c r="L975" s="142" t="s">
        <v>36</v>
      </c>
      <c r="M975" s="142" t="s">
        <v>36</v>
      </c>
      <c r="N975" s="160"/>
      <c r="O975" s="142">
        <f>N975</f>
        <v>0</v>
      </c>
      <c r="P975" s="142" t="s">
        <v>36</v>
      </c>
      <c r="Q975" s="142" t="s">
        <v>36</v>
      </c>
      <c r="R975" s="142">
        <f>J975+N975</f>
        <v>0</v>
      </c>
      <c r="S975" s="143">
        <f>R975</f>
        <v>0</v>
      </c>
    </row>
    <row r="976" spans="1:19" ht="18" customHeight="1" hidden="1">
      <c r="A976" s="155" t="s">
        <v>78</v>
      </c>
      <c r="B976" s="156"/>
      <c r="C976" s="140">
        <f>IF(E976+G976=0,0,ROUND((P976-Q976)/(G976+E976)/12,0))</f>
        <v>0</v>
      </c>
      <c r="D976" s="154">
        <f>IF(F976=0,0,ROUND(Q976/F976,0))</f>
        <v>0</v>
      </c>
      <c r="E976" s="141">
        <f>E977+E978</f>
        <v>0</v>
      </c>
      <c r="F976" s="142">
        <f>F977+F978</f>
        <v>0</v>
      </c>
      <c r="G976" s="143">
        <f>G977+G978</f>
        <v>0</v>
      </c>
      <c r="H976" s="144">
        <f>H977+H978</f>
        <v>0</v>
      </c>
      <c r="I976" s="142">
        <f>I977+I978</f>
        <v>0</v>
      </c>
      <c r="J976" s="142">
        <f>J979</f>
        <v>0</v>
      </c>
      <c r="K976" s="142">
        <f>IF(H976+J976=K977+K978+K979,H976+J976,"CHYBA")</f>
        <v>0</v>
      </c>
      <c r="L976" s="142">
        <f>L977+L978</f>
        <v>0</v>
      </c>
      <c r="M976" s="142">
        <f>M977+M978</f>
        <v>0</v>
      </c>
      <c r="N976" s="142">
        <f>N979</f>
        <v>0</v>
      </c>
      <c r="O976" s="142">
        <f>IF(L976+N976=O977+O978+O979,L976+N976,"CHYBA")</f>
        <v>0</v>
      </c>
      <c r="P976" s="142">
        <f>P977+P978</f>
        <v>0</v>
      </c>
      <c r="Q976" s="142">
        <f>Q977+Q978</f>
        <v>0</v>
      </c>
      <c r="R976" s="142">
        <f>R979</f>
        <v>0</v>
      </c>
      <c r="S976" s="143">
        <f>IF(P976+R976=S977+S978+S979,P976+R976,"CHYBA")</f>
        <v>0</v>
      </c>
    </row>
    <row r="977" spans="1:19" ht="18" customHeight="1" hidden="1">
      <c r="A977" s="153" t="s">
        <v>37</v>
      </c>
      <c r="B977" s="139" t="s">
        <v>36</v>
      </c>
      <c r="C977" s="140">
        <f>IF(E977+G977=0,0,ROUND((P977-Q977)/(G977+E977)/12,0))</f>
        <v>0</v>
      </c>
      <c r="D977" s="154">
        <f>IF(F977=0,0,ROUND(Q977/F977,0))</f>
        <v>0</v>
      </c>
      <c r="E977" s="159"/>
      <c r="F977" s="160"/>
      <c r="G977" s="161"/>
      <c r="H977" s="162"/>
      <c r="I977" s="160"/>
      <c r="J977" s="142" t="s">
        <v>36</v>
      </c>
      <c r="K977" s="142">
        <f>H977</f>
        <v>0</v>
      </c>
      <c r="L977" s="160"/>
      <c r="M977" s="160"/>
      <c r="N977" s="142" t="s">
        <v>36</v>
      </c>
      <c r="O977" s="142">
        <f>L977</f>
        <v>0</v>
      </c>
      <c r="P977" s="142">
        <f>H977+L977</f>
        <v>0</v>
      </c>
      <c r="Q977" s="142">
        <f>I977+M977</f>
        <v>0</v>
      </c>
      <c r="R977" s="142" t="s">
        <v>36</v>
      </c>
      <c r="S977" s="143">
        <f>P977</f>
        <v>0</v>
      </c>
    </row>
    <row r="978" spans="1:19" ht="18" customHeight="1" hidden="1">
      <c r="A978" s="153" t="s">
        <v>38</v>
      </c>
      <c r="B978" s="139" t="s">
        <v>36</v>
      </c>
      <c r="C978" s="140">
        <f>IF(E978+G978=0,0,ROUND((P978-Q978)/(G978+E978)/12,0))</f>
        <v>0</v>
      </c>
      <c r="D978" s="154">
        <f>IF(F978=0,0,ROUND(Q978/F978,0))</f>
        <v>0</v>
      </c>
      <c r="E978" s="159"/>
      <c r="F978" s="160"/>
      <c r="G978" s="161"/>
      <c r="H978" s="162"/>
      <c r="I978" s="160"/>
      <c r="J978" s="142" t="s">
        <v>36</v>
      </c>
      <c r="K978" s="142">
        <f>H978</f>
        <v>0</v>
      </c>
      <c r="L978" s="160"/>
      <c r="M978" s="160"/>
      <c r="N978" s="142" t="s">
        <v>36</v>
      </c>
      <c r="O978" s="142">
        <f>L978</f>
        <v>0</v>
      </c>
      <c r="P978" s="142">
        <f>H978+L978</f>
        <v>0</v>
      </c>
      <c r="Q978" s="142">
        <f>I978+M978</f>
        <v>0</v>
      </c>
      <c r="R978" s="142" t="s">
        <v>36</v>
      </c>
      <c r="S978" s="143">
        <f>P978</f>
        <v>0</v>
      </c>
    </row>
    <row r="979" spans="1:19" ht="18" customHeight="1" hidden="1">
      <c r="A979" s="153" t="s">
        <v>39</v>
      </c>
      <c r="B979" s="139" t="s">
        <v>36</v>
      </c>
      <c r="C979" s="140" t="s">
        <v>36</v>
      </c>
      <c r="D979" s="154" t="s">
        <v>36</v>
      </c>
      <c r="E979" s="141" t="s">
        <v>36</v>
      </c>
      <c r="F979" s="142" t="s">
        <v>36</v>
      </c>
      <c r="G979" s="143" t="s">
        <v>36</v>
      </c>
      <c r="H979" s="144" t="s">
        <v>36</v>
      </c>
      <c r="I979" s="142" t="s">
        <v>36</v>
      </c>
      <c r="J979" s="160"/>
      <c r="K979" s="142">
        <f>J979</f>
        <v>0</v>
      </c>
      <c r="L979" s="142" t="s">
        <v>36</v>
      </c>
      <c r="M979" s="142" t="s">
        <v>36</v>
      </c>
      <c r="N979" s="160"/>
      <c r="O979" s="142">
        <f>N979</f>
        <v>0</v>
      </c>
      <c r="P979" s="142" t="s">
        <v>36</v>
      </c>
      <c r="Q979" s="142" t="s">
        <v>36</v>
      </c>
      <c r="R979" s="142">
        <f>J979+N979</f>
        <v>0</v>
      </c>
      <c r="S979" s="143">
        <f>R979</f>
        <v>0</v>
      </c>
    </row>
    <row r="980" spans="1:19" ht="18" customHeight="1" hidden="1">
      <c r="A980" s="155" t="s">
        <v>78</v>
      </c>
      <c r="B980" s="156"/>
      <c r="C980" s="140">
        <f>IF(E980+G980=0,0,ROUND((P980-Q980)/(G980+E980)/12,0))</f>
        <v>0</v>
      </c>
      <c r="D980" s="154">
        <f>IF(F980=0,0,ROUND(Q980/F980,0))</f>
        <v>0</v>
      </c>
      <c r="E980" s="141">
        <f>E981+E982</f>
        <v>0</v>
      </c>
      <c r="F980" s="142">
        <f>F981+F982</f>
        <v>0</v>
      </c>
      <c r="G980" s="143">
        <f>G981+G982</f>
        <v>0</v>
      </c>
      <c r="H980" s="144">
        <f>H981+H982</f>
        <v>0</v>
      </c>
      <c r="I980" s="142">
        <f>I981+I982</f>
        <v>0</v>
      </c>
      <c r="J980" s="142">
        <f>J983</f>
        <v>0</v>
      </c>
      <c r="K980" s="142">
        <f>IF(H980+J980=K981+K982+K983,H980+J980,"CHYBA")</f>
        <v>0</v>
      </c>
      <c r="L980" s="142">
        <f>L981+L982</f>
        <v>0</v>
      </c>
      <c r="M980" s="142">
        <f>M981+M982</f>
        <v>0</v>
      </c>
      <c r="N980" s="142">
        <f>N983</f>
        <v>0</v>
      </c>
      <c r="O980" s="142">
        <f>IF(L980+N980=O981+O982+O983,L980+N980,"CHYBA")</f>
        <v>0</v>
      </c>
      <c r="P980" s="142">
        <f>P981+P982</f>
        <v>0</v>
      </c>
      <c r="Q980" s="142">
        <f>Q981+Q982</f>
        <v>0</v>
      </c>
      <c r="R980" s="142">
        <f>R983</f>
        <v>0</v>
      </c>
      <c r="S980" s="143">
        <f>IF(P980+R980=S981+S982+S983,P980+R980,"CHYBA")</f>
        <v>0</v>
      </c>
    </row>
    <row r="981" spans="1:19" ht="18" customHeight="1" hidden="1">
      <c r="A981" s="153" t="s">
        <v>37</v>
      </c>
      <c r="B981" s="139" t="s">
        <v>36</v>
      </c>
      <c r="C981" s="140">
        <f>IF(E981+G981=0,0,ROUND((P981-Q981)/(G981+E981)/12,0))</f>
        <v>0</v>
      </c>
      <c r="D981" s="154">
        <f>IF(F981=0,0,ROUND(Q981/F981,0))</f>
        <v>0</v>
      </c>
      <c r="E981" s="159"/>
      <c r="F981" s="160"/>
      <c r="G981" s="161"/>
      <c r="H981" s="162"/>
      <c r="I981" s="160"/>
      <c r="J981" s="142" t="s">
        <v>36</v>
      </c>
      <c r="K981" s="142">
        <f>H981</f>
        <v>0</v>
      </c>
      <c r="L981" s="160"/>
      <c r="M981" s="160"/>
      <c r="N981" s="142" t="s">
        <v>36</v>
      </c>
      <c r="O981" s="142">
        <f>L981</f>
        <v>0</v>
      </c>
      <c r="P981" s="142">
        <f>H981+L981</f>
        <v>0</v>
      </c>
      <c r="Q981" s="142">
        <f>I981+M981</f>
        <v>0</v>
      </c>
      <c r="R981" s="142" t="s">
        <v>36</v>
      </c>
      <c r="S981" s="143">
        <f>P981</f>
        <v>0</v>
      </c>
    </row>
    <row r="982" spans="1:19" ht="18" customHeight="1" hidden="1">
      <c r="A982" s="153" t="s">
        <v>38</v>
      </c>
      <c r="B982" s="139" t="s">
        <v>36</v>
      </c>
      <c r="C982" s="140">
        <f>IF(E982+G982=0,0,ROUND((P982-Q982)/(G982+E982)/12,0))</f>
        <v>0</v>
      </c>
      <c r="D982" s="154">
        <f>IF(F982=0,0,ROUND(Q982/F982,0))</f>
        <v>0</v>
      </c>
      <c r="E982" s="159"/>
      <c r="F982" s="160"/>
      <c r="G982" s="161"/>
      <c r="H982" s="162"/>
      <c r="I982" s="160"/>
      <c r="J982" s="142" t="s">
        <v>36</v>
      </c>
      <c r="K982" s="142">
        <f>H982</f>
        <v>0</v>
      </c>
      <c r="L982" s="160"/>
      <c r="M982" s="160"/>
      <c r="N982" s="142" t="s">
        <v>36</v>
      </c>
      <c r="O982" s="142">
        <f>L982</f>
        <v>0</v>
      </c>
      <c r="P982" s="142">
        <f>H982+L982</f>
        <v>0</v>
      </c>
      <c r="Q982" s="142">
        <f>I982+M982</f>
        <v>0</v>
      </c>
      <c r="R982" s="142" t="s">
        <v>36</v>
      </c>
      <c r="S982" s="143">
        <f>P982</f>
        <v>0</v>
      </c>
    </row>
    <row r="983" spans="1:19" ht="18" customHeight="1" hidden="1">
      <c r="A983" s="171" t="s">
        <v>39</v>
      </c>
      <c r="B983" s="172" t="s">
        <v>36</v>
      </c>
      <c r="C983" s="173" t="s">
        <v>36</v>
      </c>
      <c r="D983" s="197" t="s">
        <v>36</v>
      </c>
      <c r="E983" s="174" t="s">
        <v>36</v>
      </c>
      <c r="F983" s="175" t="s">
        <v>36</v>
      </c>
      <c r="G983" s="176" t="s">
        <v>36</v>
      </c>
      <c r="H983" s="177" t="s">
        <v>36</v>
      </c>
      <c r="I983" s="175" t="s">
        <v>36</v>
      </c>
      <c r="J983" s="178"/>
      <c r="K983" s="175">
        <f>J983</f>
        <v>0</v>
      </c>
      <c r="L983" s="175" t="s">
        <v>36</v>
      </c>
      <c r="M983" s="175" t="s">
        <v>36</v>
      </c>
      <c r="N983" s="178"/>
      <c r="O983" s="175">
        <f>N983</f>
        <v>0</v>
      </c>
      <c r="P983" s="175" t="s">
        <v>36</v>
      </c>
      <c r="Q983" s="175" t="s">
        <v>36</v>
      </c>
      <c r="R983" s="175">
        <f>J983+N983</f>
        <v>0</v>
      </c>
      <c r="S983" s="176">
        <f>R983</f>
        <v>0</v>
      </c>
    </row>
    <row r="984" spans="1:19" ht="18" customHeight="1" hidden="1">
      <c r="A984" s="179" t="s">
        <v>49</v>
      </c>
      <c r="B984" s="180" t="s">
        <v>36</v>
      </c>
      <c r="C984" s="165">
        <f>IF(E984+G984=0,0,ROUND((P984-Q984)/(G984+E984)/12,0))</f>
        <v>0</v>
      </c>
      <c r="D984" s="196">
        <f>IF(F984=0,0,ROUND(Q984/F984,0))</f>
        <v>0</v>
      </c>
      <c r="E984" s="182">
        <f>E985+E986</f>
        <v>0</v>
      </c>
      <c r="F984" s="183">
        <f>F985+F986</f>
        <v>0</v>
      </c>
      <c r="G984" s="184">
        <f>G985+G986</f>
        <v>0</v>
      </c>
      <c r="H984" s="185">
        <f>H985+H986</f>
        <v>0</v>
      </c>
      <c r="I984" s="183">
        <f>I985+I986</f>
        <v>0</v>
      </c>
      <c r="J984" s="183">
        <f>J987</f>
        <v>0</v>
      </c>
      <c r="K984" s="183">
        <f>IF(H984+J984=K985+K986+K987,H984+J984,"CHYBA")</f>
        <v>0</v>
      </c>
      <c r="L984" s="183">
        <f>L985+L986</f>
        <v>0</v>
      </c>
      <c r="M984" s="183">
        <f>M985+M986</f>
        <v>0</v>
      </c>
      <c r="N984" s="183">
        <f>N987</f>
        <v>0</v>
      </c>
      <c r="O984" s="183">
        <f>IF(L984+N984=O985+O986+O987,L984+N984,"CHYBA")</f>
        <v>0</v>
      </c>
      <c r="P984" s="183">
        <f>P985+P986</f>
        <v>0</v>
      </c>
      <c r="Q984" s="183">
        <f>Q985+Q986</f>
        <v>0</v>
      </c>
      <c r="R984" s="183">
        <f>R987</f>
        <v>0</v>
      </c>
      <c r="S984" s="184">
        <f>IF(P984+R984=S985+S986+S987,P984+R984,"CHYBA")</f>
        <v>0</v>
      </c>
    </row>
    <row r="985" spans="1:19" ht="18" customHeight="1" hidden="1">
      <c r="A985" s="153" t="s">
        <v>37</v>
      </c>
      <c r="B985" s="139" t="s">
        <v>36</v>
      </c>
      <c r="C985" s="140">
        <f>IF(E985+G985=0,0,ROUND((P985-Q985)/(G985+E985)/12,0))</f>
        <v>0</v>
      </c>
      <c r="D985" s="154">
        <f>IF(F985=0,0,ROUND(Q985/F985,0))</f>
        <v>0</v>
      </c>
      <c r="E985" s="141">
        <f aca="true" t="shared" si="39" ref="E985:I986">E989+E993+E997+E1001+E1005+E1009+E1013</f>
        <v>0</v>
      </c>
      <c r="F985" s="142">
        <f t="shared" si="39"/>
        <v>0</v>
      </c>
      <c r="G985" s="143">
        <f t="shared" si="39"/>
        <v>0</v>
      </c>
      <c r="H985" s="144">
        <f t="shared" si="39"/>
        <v>0</v>
      </c>
      <c r="I985" s="142">
        <f t="shared" si="39"/>
        <v>0</v>
      </c>
      <c r="J985" s="142" t="s">
        <v>36</v>
      </c>
      <c r="K985" s="142">
        <f>H985</f>
        <v>0</v>
      </c>
      <c r="L985" s="142">
        <f>L989+L993+L997+L1001+L1005+L1009+L1013</f>
        <v>0</v>
      </c>
      <c r="M985" s="142">
        <f>M989+M993+M997+M1001+M1005+M1009+M1013</f>
        <v>0</v>
      </c>
      <c r="N985" s="142" t="s">
        <v>36</v>
      </c>
      <c r="O985" s="142">
        <f>L985</f>
        <v>0</v>
      </c>
      <c r="P985" s="142">
        <f>H985+L985</f>
        <v>0</v>
      </c>
      <c r="Q985" s="142">
        <f>I985+M985</f>
        <v>0</v>
      </c>
      <c r="R985" s="142" t="s">
        <v>36</v>
      </c>
      <c r="S985" s="143">
        <f>P985</f>
        <v>0</v>
      </c>
    </row>
    <row r="986" spans="1:19" ht="18" customHeight="1" hidden="1">
      <c r="A986" s="153" t="s">
        <v>38</v>
      </c>
      <c r="B986" s="139" t="s">
        <v>36</v>
      </c>
      <c r="C986" s="140">
        <f>IF(E986+G986=0,0,ROUND((P986-Q986)/(G986+E986)/12,0))</f>
        <v>0</v>
      </c>
      <c r="D986" s="154">
        <f>IF(F986=0,0,ROUND(Q986/F986,0))</f>
        <v>0</v>
      </c>
      <c r="E986" s="141">
        <f t="shared" si="39"/>
        <v>0</v>
      </c>
      <c r="F986" s="142">
        <f t="shared" si="39"/>
        <v>0</v>
      </c>
      <c r="G986" s="143">
        <f t="shared" si="39"/>
        <v>0</v>
      </c>
      <c r="H986" s="144">
        <f t="shared" si="39"/>
        <v>0</v>
      </c>
      <c r="I986" s="142">
        <f t="shared" si="39"/>
        <v>0</v>
      </c>
      <c r="J986" s="142" t="s">
        <v>36</v>
      </c>
      <c r="K986" s="142">
        <f>H986</f>
        <v>0</v>
      </c>
      <c r="L986" s="142">
        <f>L990+L994+L998+L1002+L1006+L1010+L1014</f>
        <v>0</v>
      </c>
      <c r="M986" s="142">
        <f>M990+M994+M998+M1002+M1006+M1010+M1014</f>
        <v>0</v>
      </c>
      <c r="N986" s="142" t="s">
        <v>36</v>
      </c>
      <c r="O986" s="142">
        <f>L986</f>
        <v>0</v>
      </c>
      <c r="P986" s="142">
        <f>H986+L986</f>
        <v>0</v>
      </c>
      <c r="Q986" s="142">
        <f>I986+M986</f>
        <v>0</v>
      </c>
      <c r="R986" s="142" t="s">
        <v>36</v>
      </c>
      <c r="S986" s="143">
        <f>P986</f>
        <v>0</v>
      </c>
    </row>
    <row r="987" spans="1:19" ht="18" customHeight="1" hidden="1">
      <c r="A987" s="153" t="s">
        <v>39</v>
      </c>
      <c r="B987" s="139" t="s">
        <v>36</v>
      </c>
      <c r="C987" s="140" t="s">
        <v>36</v>
      </c>
      <c r="D987" s="154" t="s">
        <v>36</v>
      </c>
      <c r="E987" s="141" t="s">
        <v>36</v>
      </c>
      <c r="F987" s="142" t="s">
        <v>36</v>
      </c>
      <c r="G987" s="143" t="s">
        <v>36</v>
      </c>
      <c r="H987" s="144" t="s">
        <v>36</v>
      </c>
      <c r="I987" s="142" t="s">
        <v>36</v>
      </c>
      <c r="J987" s="142">
        <f>J991+J995+J999+J1003+J1007+J1011+J1015</f>
        <v>0</v>
      </c>
      <c r="K987" s="142">
        <f>J987</f>
        <v>0</v>
      </c>
      <c r="L987" s="142" t="s">
        <v>36</v>
      </c>
      <c r="M987" s="142" t="s">
        <v>36</v>
      </c>
      <c r="N987" s="142">
        <f>N991+N995+N999+N1003+N1007+N1011+N1015</f>
        <v>0</v>
      </c>
      <c r="O987" s="142">
        <f>N987</f>
        <v>0</v>
      </c>
      <c r="P987" s="142" t="s">
        <v>36</v>
      </c>
      <c r="Q987" s="142" t="s">
        <v>36</v>
      </c>
      <c r="R987" s="142">
        <f>J987+N987</f>
        <v>0</v>
      </c>
      <c r="S987" s="143">
        <f>R987</f>
        <v>0</v>
      </c>
    </row>
    <row r="988" spans="1:19" ht="18" customHeight="1" hidden="1">
      <c r="A988" s="155" t="s">
        <v>78</v>
      </c>
      <c r="B988" s="156"/>
      <c r="C988" s="140">
        <f>IF(E988+G988=0,0,ROUND((P988-Q988)/(G988+E988)/12,0))</f>
        <v>0</v>
      </c>
      <c r="D988" s="154">
        <f>IF(F988=0,0,ROUND(Q988/F988,0))</f>
        <v>0</v>
      </c>
      <c r="E988" s="141">
        <f>E989+E990</f>
        <v>0</v>
      </c>
      <c r="F988" s="142">
        <f>F989+F990</f>
        <v>0</v>
      </c>
      <c r="G988" s="143">
        <f>G989+G990</f>
        <v>0</v>
      </c>
      <c r="H988" s="157">
        <f>H989+H990</f>
        <v>0</v>
      </c>
      <c r="I988" s="158">
        <f>I989+I990</f>
        <v>0</v>
      </c>
      <c r="J988" s="158">
        <f>J991</f>
        <v>0</v>
      </c>
      <c r="K988" s="158">
        <f>IF(H988+J988=K989+K990+K991,H988+J988,"CHYBA")</f>
        <v>0</v>
      </c>
      <c r="L988" s="142">
        <f>L989+L990</f>
        <v>0</v>
      </c>
      <c r="M988" s="142">
        <f>M989+M990</f>
        <v>0</v>
      </c>
      <c r="N988" s="142">
        <f>N991</f>
        <v>0</v>
      </c>
      <c r="O988" s="142">
        <f>IF(L988+N988=O989+O990+O991,L988+N988,"CHYBA")</f>
        <v>0</v>
      </c>
      <c r="P988" s="142">
        <f>P989+P990</f>
        <v>0</v>
      </c>
      <c r="Q988" s="142">
        <f>Q989+Q990</f>
        <v>0</v>
      </c>
      <c r="R988" s="142">
        <f>R991</f>
        <v>0</v>
      </c>
      <c r="S988" s="143">
        <f>IF(P988+R988=S989+S990+S991,P988+R988,"CHYBA")</f>
        <v>0</v>
      </c>
    </row>
    <row r="989" spans="1:19" ht="18" customHeight="1" hidden="1">
      <c r="A989" s="153" t="s">
        <v>37</v>
      </c>
      <c r="B989" s="139" t="s">
        <v>36</v>
      </c>
      <c r="C989" s="140">
        <f>IF(E989+G989=0,0,ROUND((P989-Q989)/(G989+E989)/12,0))</f>
        <v>0</v>
      </c>
      <c r="D989" s="154">
        <f>IF(F989=0,0,ROUND(Q989/F989,0))</f>
        <v>0</v>
      </c>
      <c r="E989" s="159"/>
      <c r="F989" s="160"/>
      <c r="G989" s="161"/>
      <c r="H989" s="162"/>
      <c r="I989" s="160"/>
      <c r="J989" s="158" t="s">
        <v>36</v>
      </c>
      <c r="K989" s="158">
        <f>H989</f>
        <v>0</v>
      </c>
      <c r="L989" s="160"/>
      <c r="M989" s="160"/>
      <c r="N989" s="142" t="s">
        <v>36</v>
      </c>
      <c r="O989" s="142">
        <f>L989</f>
        <v>0</v>
      </c>
      <c r="P989" s="142">
        <f>H989+L989</f>
        <v>0</v>
      </c>
      <c r="Q989" s="142">
        <f>I989+M989</f>
        <v>0</v>
      </c>
      <c r="R989" s="142" t="s">
        <v>36</v>
      </c>
      <c r="S989" s="143">
        <f>P989</f>
        <v>0</v>
      </c>
    </row>
    <row r="990" spans="1:19" ht="18" customHeight="1" hidden="1">
      <c r="A990" s="153" t="s">
        <v>38</v>
      </c>
      <c r="B990" s="139" t="s">
        <v>36</v>
      </c>
      <c r="C990" s="140">
        <f>IF(E990+G990=0,0,ROUND((P990-Q990)/(G990+E990)/12,0))</f>
        <v>0</v>
      </c>
      <c r="D990" s="154">
        <f>IF(F990=0,0,ROUND(Q990/F990,0))</f>
        <v>0</v>
      </c>
      <c r="E990" s="159"/>
      <c r="F990" s="160"/>
      <c r="G990" s="161"/>
      <c r="H990" s="162"/>
      <c r="I990" s="160"/>
      <c r="J990" s="158" t="s">
        <v>36</v>
      </c>
      <c r="K990" s="158">
        <f>H990</f>
        <v>0</v>
      </c>
      <c r="L990" s="160"/>
      <c r="M990" s="160"/>
      <c r="N990" s="142" t="s">
        <v>36</v>
      </c>
      <c r="O990" s="142">
        <f>L990</f>
        <v>0</v>
      </c>
      <c r="P990" s="142">
        <f>H990+L990</f>
        <v>0</v>
      </c>
      <c r="Q990" s="142">
        <f>I990+M990</f>
        <v>0</v>
      </c>
      <c r="R990" s="142" t="s">
        <v>36</v>
      </c>
      <c r="S990" s="143">
        <f>P990</f>
        <v>0</v>
      </c>
    </row>
    <row r="991" spans="1:19" ht="18" customHeight="1" hidden="1">
      <c r="A991" s="153" t="s">
        <v>39</v>
      </c>
      <c r="B991" s="139" t="s">
        <v>36</v>
      </c>
      <c r="C991" s="140" t="s">
        <v>36</v>
      </c>
      <c r="D991" s="154" t="s">
        <v>36</v>
      </c>
      <c r="E991" s="141" t="s">
        <v>36</v>
      </c>
      <c r="F991" s="142" t="s">
        <v>36</v>
      </c>
      <c r="G991" s="143" t="s">
        <v>36</v>
      </c>
      <c r="H991" s="144" t="s">
        <v>36</v>
      </c>
      <c r="I991" s="142" t="s">
        <v>36</v>
      </c>
      <c r="J991" s="160"/>
      <c r="K991" s="158">
        <f>J991</f>
        <v>0</v>
      </c>
      <c r="L991" s="142" t="s">
        <v>36</v>
      </c>
      <c r="M991" s="142" t="s">
        <v>36</v>
      </c>
      <c r="N991" s="160"/>
      <c r="O991" s="142">
        <f>N991</f>
        <v>0</v>
      </c>
      <c r="P991" s="142" t="s">
        <v>36</v>
      </c>
      <c r="Q991" s="142" t="s">
        <v>36</v>
      </c>
      <c r="R991" s="142">
        <f>J991+N991</f>
        <v>0</v>
      </c>
      <c r="S991" s="143">
        <f>R991</f>
        <v>0</v>
      </c>
    </row>
    <row r="992" spans="1:19" ht="18" customHeight="1" hidden="1">
      <c r="A992" s="155" t="s">
        <v>78</v>
      </c>
      <c r="B992" s="156"/>
      <c r="C992" s="140">
        <f>IF(E992+G992=0,0,ROUND((P992-Q992)/(G992+E992)/12,0))</f>
        <v>0</v>
      </c>
      <c r="D992" s="154">
        <f>IF(F992=0,0,ROUND(Q992/F992,0))</f>
        <v>0</v>
      </c>
      <c r="E992" s="141">
        <f>E993+E994</f>
        <v>0</v>
      </c>
      <c r="F992" s="142">
        <f>F993+F994</f>
        <v>0</v>
      </c>
      <c r="G992" s="143">
        <f>G993+G994</f>
        <v>0</v>
      </c>
      <c r="H992" s="144">
        <f>H993+H994</f>
        <v>0</v>
      </c>
      <c r="I992" s="142">
        <f>I993+I994</f>
        <v>0</v>
      </c>
      <c r="J992" s="142">
        <f>J995</f>
        <v>0</v>
      </c>
      <c r="K992" s="142">
        <f>IF(H992+J992=K993+K994+K995,H992+J992,"CHYBA")</f>
        <v>0</v>
      </c>
      <c r="L992" s="142">
        <f>L993+L994</f>
        <v>0</v>
      </c>
      <c r="M992" s="142">
        <f>M993+M994</f>
        <v>0</v>
      </c>
      <c r="N992" s="142">
        <f>N995</f>
        <v>0</v>
      </c>
      <c r="O992" s="142">
        <f>IF(L992+N992=O993+O994+O995,L992+N992,"CHYBA")</f>
        <v>0</v>
      </c>
      <c r="P992" s="142">
        <f>P993+P994</f>
        <v>0</v>
      </c>
      <c r="Q992" s="142">
        <f>Q993+Q994</f>
        <v>0</v>
      </c>
      <c r="R992" s="142">
        <f>R995</f>
        <v>0</v>
      </c>
      <c r="S992" s="143">
        <f>IF(P992+R992=S993+S994+S995,P992+R992,"CHYBA")</f>
        <v>0</v>
      </c>
    </row>
    <row r="993" spans="1:19" ht="18" customHeight="1" hidden="1">
      <c r="A993" s="153" t="s">
        <v>37</v>
      </c>
      <c r="B993" s="139" t="s">
        <v>36</v>
      </c>
      <c r="C993" s="140">
        <f>IF(E993+G993=0,0,ROUND((P993-Q993)/(G993+E993)/12,0))</f>
        <v>0</v>
      </c>
      <c r="D993" s="154">
        <f>IF(F993=0,0,ROUND(Q993/F993,0))</f>
        <v>0</v>
      </c>
      <c r="E993" s="159"/>
      <c r="F993" s="160"/>
      <c r="G993" s="161"/>
      <c r="H993" s="162"/>
      <c r="I993" s="160"/>
      <c r="J993" s="142" t="s">
        <v>36</v>
      </c>
      <c r="K993" s="142">
        <f>H993</f>
        <v>0</v>
      </c>
      <c r="L993" s="160"/>
      <c r="M993" s="160"/>
      <c r="N993" s="142" t="s">
        <v>36</v>
      </c>
      <c r="O993" s="142">
        <f>L993</f>
        <v>0</v>
      </c>
      <c r="P993" s="142">
        <f>H993+L993</f>
        <v>0</v>
      </c>
      <c r="Q993" s="142">
        <f>I993+M993</f>
        <v>0</v>
      </c>
      <c r="R993" s="142" t="s">
        <v>36</v>
      </c>
      <c r="S993" s="143">
        <f>P993</f>
        <v>0</v>
      </c>
    </row>
    <row r="994" spans="1:19" ht="18" customHeight="1" hidden="1">
      <c r="A994" s="153" t="s">
        <v>38</v>
      </c>
      <c r="B994" s="139" t="s">
        <v>36</v>
      </c>
      <c r="C994" s="140">
        <f>IF(E994+G994=0,0,ROUND((P994-Q994)/(G994+E994)/12,0))</f>
        <v>0</v>
      </c>
      <c r="D994" s="154">
        <f>IF(F994=0,0,ROUND(Q994/F994,0))</f>
        <v>0</v>
      </c>
      <c r="E994" s="159"/>
      <c r="F994" s="160"/>
      <c r="G994" s="161"/>
      <c r="H994" s="162"/>
      <c r="I994" s="160"/>
      <c r="J994" s="142" t="s">
        <v>36</v>
      </c>
      <c r="K994" s="142">
        <f>H994</f>
        <v>0</v>
      </c>
      <c r="L994" s="160"/>
      <c r="M994" s="160"/>
      <c r="N994" s="142" t="s">
        <v>36</v>
      </c>
      <c r="O994" s="142">
        <f>L994</f>
        <v>0</v>
      </c>
      <c r="P994" s="142">
        <f>H994+L994</f>
        <v>0</v>
      </c>
      <c r="Q994" s="142">
        <f>I994+M994</f>
        <v>0</v>
      </c>
      <c r="R994" s="142" t="s">
        <v>36</v>
      </c>
      <c r="S994" s="143">
        <f>P994</f>
        <v>0</v>
      </c>
    </row>
    <row r="995" spans="1:19" ht="18" customHeight="1" hidden="1">
      <c r="A995" s="153" t="s">
        <v>39</v>
      </c>
      <c r="B995" s="139" t="s">
        <v>36</v>
      </c>
      <c r="C995" s="140" t="s">
        <v>36</v>
      </c>
      <c r="D995" s="154" t="s">
        <v>36</v>
      </c>
      <c r="E995" s="141" t="s">
        <v>36</v>
      </c>
      <c r="F995" s="142" t="s">
        <v>36</v>
      </c>
      <c r="G995" s="143" t="s">
        <v>36</v>
      </c>
      <c r="H995" s="144" t="s">
        <v>36</v>
      </c>
      <c r="I995" s="142" t="s">
        <v>36</v>
      </c>
      <c r="J995" s="160"/>
      <c r="K995" s="142">
        <f>J995</f>
        <v>0</v>
      </c>
      <c r="L995" s="142" t="s">
        <v>36</v>
      </c>
      <c r="M995" s="142" t="s">
        <v>36</v>
      </c>
      <c r="N995" s="160"/>
      <c r="O995" s="142">
        <f>N995</f>
        <v>0</v>
      </c>
      <c r="P995" s="142" t="s">
        <v>36</v>
      </c>
      <c r="Q995" s="142" t="s">
        <v>36</v>
      </c>
      <c r="R995" s="142">
        <f>J995+N995</f>
        <v>0</v>
      </c>
      <c r="S995" s="143">
        <f>R995</f>
        <v>0</v>
      </c>
    </row>
    <row r="996" spans="1:19" ht="18" customHeight="1" hidden="1">
      <c r="A996" s="155" t="s">
        <v>78</v>
      </c>
      <c r="B996" s="156"/>
      <c r="C996" s="140">
        <f>IF(E996+G996=0,0,ROUND((P996-Q996)/(G996+E996)/12,0))</f>
        <v>0</v>
      </c>
      <c r="D996" s="154">
        <f>IF(F996=0,0,ROUND(Q996/F996,0))</f>
        <v>0</v>
      </c>
      <c r="E996" s="141">
        <f>E997+E998</f>
        <v>0</v>
      </c>
      <c r="F996" s="142">
        <f>F997+F998</f>
        <v>0</v>
      </c>
      <c r="G996" s="143">
        <f>G997+G998</f>
        <v>0</v>
      </c>
      <c r="H996" s="144">
        <f>H997+H998</f>
        <v>0</v>
      </c>
      <c r="I996" s="142">
        <f>I997+I998</f>
        <v>0</v>
      </c>
      <c r="J996" s="142">
        <f>J999</f>
        <v>0</v>
      </c>
      <c r="K996" s="142">
        <f>IF(H996+J996=K997+K998+K999,H996+J996,"CHYBA")</f>
        <v>0</v>
      </c>
      <c r="L996" s="142">
        <f>L997+L998</f>
        <v>0</v>
      </c>
      <c r="M996" s="142">
        <f>M997+M998</f>
        <v>0</v>
      </c>
      <c r="N996" s="142">
        <f>N999</f>
        <v>0</v>
      </c>
      <c r="O996" s="142">
        <f>IF(L996+N996=O997+O998+O999,L996+N996,"CHYBA")</f>
        <v>0</v>
      </c>
      <c r="P996" s="142">
        <f>P997+P998</f>
        <v>0</v>
      </c>
      <c r="Q996" s="142">
        <f>Q997+Q998</f>
        <v>0</v>
      </c>
      <c r="R996" s="142">
        <f>R999</f>
        <v>0</v>
      </c>
      <c r="S996" s="143">
        <f>IF(P996+R996=S997+S998+S999,P996+R996,"CHYBA")</f>
        <v>0</v>
      </c>
    </row>
    <row r="997" spans="1:19" ht="18" customHeight="1" hidden="1">
      <c r="A997" s="153" t="s">
        <v>37</v>
      </c>
      <c r="B997" s="139" t="s">
        <v>36</v>
      </c>
      <c r="C997" s="140">
        <f>IF(E997+G997=0,0,ROUND((P997-Q997)/(G997+E997)/12,0))</f>
        <v>0</v>
      </c>
      <c r="D997" s="154">
        <f>IF(F997=0,0,ROUND(Q997/F997,0))</f>
        <v>0</v>
      </c>
      <c r="E997" s="159"/>
      <c r="F997" s="160"/>
      <c r="G997" s="161"/>
      <c r="H997" s="162"/>
      <c r="I997" s="160"/>
      <c r="J997" s="142" t="s">
        <v>36</v>
      </c>
      <c r="K997" s="142">
        <f>H997</f>
        <v>0</v>
      </c>
      <c r="L997" s="160"/>
      <c r="M997" s="160"/>
      <c r="N997" s="142" t="s">
        <v>36</v>
      </c>
      <c r="O997" s="142">
        <f>L997</f>
        <v>0</v>
      </c>
      <c r="P997" s="142">
        <f>H997+L997</f>
        <v>0</v>
      </c>
      <c r="Q997" s="142">
        <f>I997+M997</f>
        <v>0</v>
      </c>
      <c r="R997" s="142" t="s">
        <v>36</v>
      </c>
      <c r="S997" s="143">
        <f>P997</f>
        <v>0</v>
      </c>
    </row>
    <row r="998" spans="1:19" ht="18" customHeight="1" hidden="1">
      <c r="A998" s="153" t="s">
        <v>38</v>
      </c>
      <c r="B998" s="139" t="s">
        <v>36</v>
      </c>
      <c r="C998" s="140">
        <f>IF(E998+G998=0,0,ROUND((P998-Q998)/(G998+E998)/12,0))</f>
        <v>0</v>
      </c>
      <c r="D998" s="154">
        <f>IF(F998=0,0,ROUND(Q998/F998,0))</f>
        <v>0</v>
      </c>
      <c r="E998" s="159"/>
      <c r="F998" s="160"/>
      <c r="G998" s="161"/>
      <c r="H998" s="162"/>
      <c r="I998" s="160"/>
      <c r="J998" s="142" t="s">
        <v>36</v>
      </c>
      <c r="K998" s="142">
        <f>H998</f>
        <v>0</v>
      </c>
      <c r="L998" s="160"/>
      <c r="M998" s="160"/>
      <c r="N998" s="142" t="s">
        <v>36</v>
      </c>
      <c r="O998" s="142">
        <f>L998</f>
        <v>0</v>
      </c>
      <c r="P998" s="142">
        <f>H998+L998</f>
        <v>0</v>
      </c>
      <c r="Q998" s="142">
        <f>I998+M998</f>
        <v>0</v>
      </c>
      <c r="R998" s="142" t="s">
        <v>36</v>
      </c>
      <c r="S998" s="143">
        <f>P998</f>
        <v>0</v>
      </c>
    </row>
    <row r="999" spans="1:19" ht="18" customHeight="1" hidden="1">
      <c r="A999" s="153" t="s">
        <v>39</v>
      </c>
      <c r="B999" s="139" t="s">
        <v>36</v>
      </c>
      <c r="C999" s="140" t="s">
        <v>36</v>
      </c>
      <c r="D999" s="154" t="s">
        <v>36</v>
      </c>
      <c r="E999" s="141" t="s">
        <v>36</v>
      </c>
      <c r="F999" s="142" t="s">
        <v>36</v>
      </c>
      <c r="G999" s="143" t="s">
        <v>36</v>
      </c>
      <c r="H999" s="144" t="s">
        <v>36</v>
      </c>
      <c r="I999" s="142" t="s">
        <v>36</v>
      </c>
      <c r="J999" s="160"/>
      <c r="K999" s="142">
        <f>J999</f>
        <v>0</v>
      </c>
      <c r="L999" s="142" t="s">
        <v>36</v>
      </c>
      <c r="M999" s="142" t="s">
        <v>36</v>
      </c>
      <c r="N999" s="160"/>
      <c r="O999" s="142">
        <f>N999</f>
        <v>0</v>
      </c>
      <c r="P999" s="142" t="s">
        <v>36</v>
      </c>
      <c r="Q999" s="142" t="s">
        <v>36</v>
      </c>
      <c r="R999" s="142">
        <f>J999+N999</f>
        <v>0</v>
      </c>
      <c r="S999" s="143">
        <f>R999</f>
        <v>0</v>
      </c>
    </row>
    <row r="1000" spans="1:19" ht="18" customHeight="1" hidden="1">
      <c r="A1000" s="155" t="s">
        <v>78</v>
      </c>
      <c r="B1000" s="156"/>
      <c r="C1000" s="140">
        <f>IF(E1000+G1000=0,0,ROUND((P1000-Q1000)/(G1000+E1000)/12,0))</f>
        <v>0</v>
      </c>
      <c r="D1000" s="154">
        <f>IF(F1000=0,0,ROUND(Q1000/F1000,0))</f>
        <v>0</v>
      </c>
      <c r="E1000" s="141">
        <f>E1001+E1002</f>
        <v>0</v>
      </c>
      <c r="F1000" s="142">
        <f>F1001+F1002</f>
        <v>0</v>
      </c>
      <c r="G1000" s="143">
        <f>G1001+G1002</f>
        <v>0</v>
      </c>
      <c r="H1000" s="144">
        <f>H1001+H1002</f>
        <v>0</v>
      </c>
      <c r="I1000" s="142">
        <f>I1001+I1002</f>
        <v>0</v>
      </c>
      <c r="J1000" s="142">
        <f>J1003</f>
        <v>0</v>
      </c>
      <c r="K1000" s="142">
        <f>IF(H1000+J1000=K1001+K1002+K1003,H1000+J1000,"CHYBA")</f>
        <v>0</v>
      </c>
      <c r="L1000" s="142">
        <f>L1001+L1002</f>
        <v>0</v>
      </c>
      <c r="M1000" s="142">
        <f>M1001+M1002</f>
        <v>0</v>
      </c>
      <c r="N1000" s="142">
        <f>N1003</f>
        <v>0</v>
      </c>
      <c r="O1000" s="142">
        <f>IF(L1000+N1000=O1001+O1002+O1003,L1000+N1000,"CHYBA")</f>
        <v>0</v>
      </c>
      <c r="P1000" s="142">
        <f>P1001+P1002</f>
        <v>0</v>
      </c>
      <c r="Q1000" s="142">
        <f>Q1001+Q1002</f>
        <v>0</v>
      </c>
      <c r="R1000" s="142">
        <f>R1003</f>
        <v>0</v>
      </c>
      <c r="S1000" s="143">
        <f>IF(P1000+R1000=S1001+S1002+S1003,P1000+R1000,"CHYBA")</f>
        <v>0</v>
      </c>
    </row>
    <row r="1001" spans="1:19" ht="18" customHeight="1" hidden="1">
      <c r="A1001" s="153" t="s">
        <v>37</v>
      </c>
      <c r="B1001" s="139" t="s">
        <v>36</v>
      </c>
      <c r="C1001" s="140">
        <f>IF(E1001+G1001=0,0,ROUND((P1001-Q1001)/(G1001+E1001)/12,0))</f>
        <v>0</v>
      </c>
      <c r="D1001" s="154">
        <f>IF(F1001=0,0,ROUND(Q1001/F1001,0))</f>
        <v>0</v>
      </c>
      <c r="E1001" s="159"/>
      <c r="F1001" s="160"/>
      <c r="G1001" s="161"/>
      <c r="H1001" s="162"/>
      <c r="I1001" s="160"/>
      <c r="J1001" s="142" t="s">
        <v>36</v>
      </c>
      <c r="K1001" s="142">
        <f>H1001</f>
        <v>0</v>
      </c>
      <c r="L1001" s="160"/>
      <c r="M1001" s="160"/>
      <c r="N1001" s="142" t="s">
        <v>36</v>
      </c>
      <c r="O1001" s="142">
        <f>L1001</f>
        <v>0</v>
      </c>
      <c r="P1001" s="142">
        <f>H1001+L1001</f>
        <v>0</v>
      </c>
      <c r="Q1001" s="142">
        <f>I1001+M1001</f>
        <v>0</v>
      </c>
      <c r="R1001" s="142" t="s">
        <v>36</v>
      </c>
      <c r="S1001" s="143">
        <f>P1001</f>
        <v>0</v>
      </c>
    </row>
    <row r="1002" spans="1:19" ht="18" customHeight="1" hidden="1">
      <c r="A1002" s="153" t="s">
        <v>38</v>
      </c>
      <c r="B1002" s="139" t="s">
        <v>36</v>
      </c>
      <c r="C1002" s="140">
        <f>IF(E1002+G1002=0,0,ROUND((P1002-Q1002)/(G1002+E1002)/12,0))</f>
        <v>0</v>
      </c>
      <c r="D1002" s="154">
        <f>IF(F1002=0,0,ROUND(Q1002/F1002,0))</f>
        <v>0</v>
      </c>
      <c r="E1002" s="159"/>
      <c r="F1002" s="160"/>
      <c r="G1002" s="161"/>
      <c r="H1002" s="162"/>
      <c r="I1002" s="160"/>
      <c r="J1002" s="142" t="s">
        <v>36</v>
      </c>
      <c r="K1002" s="142">
        <f>H1002</f>
        <v>0</v>
      </c>
      <c r="L1002" s="160"/>
      <c r="M1002" s="160"/>
      <c r="N1002" s="142" t="s">
        <v>36</v>
      </c>
      <c r="O1002" s="142">
        <f>L1002</f>
        <v>0</v>
      </c>
      <c r="P1002" s="142">
        <f>H1002+L1002</f>
        <v>0</v>
      </c>
      <c r="Q1002" s="142">
        <f>I1002+M1002</f>
        <v>0</v>
      </c>
      <c r="R1002" s="142" t="s">
        <v>36</v>
      </c>
      <c r="S1002" s="143">
        <f>P1002</f>
        <v>0</v>
      </c>
    </row>
    <row r="1003" spans="1:19" ht="18" customHeight="1" hidden="1">
      <c r="A1003" s="153" t="s">
        <v>39</v>
      </c>
      <c r="B1003" s="139" t="s">
        <v>36</v>
      </c>
      <c r="C1003" s="140" t="s">
        <v>36</v>
      </c>
      <c r="D1003" s="154" t="s">
        <v>36</v>
      </c>
      <c r="E1003" s="141" t="s">
        <v>36</v>
      </c>
      <c r="F1003" s="142" t="s">
        <v>36</v>
      </c>
      <c r="G1003" s="143" t="s">
        <v>36</v>
      </c>
      <c r="H1003" s="144" t="s">
        <v>36</v>
      </c>
      <c r="I1003" s="142" t="s">
        <v>36</v>
      </c>
      <c r="J1003" s="160"/>
      <c r="K1003" s="142">
        <f>J1003</f>
        <v>0</v>
      </c>
      <c r="L1003" s="142" t="s">
        <v>36</v>
      </c>
      <c r="M1003" s="142" t="s">
        <v>36</v>
      </c>
      <c r="N1003" s="160"/>
      <c r="O1003" s="142">
        <f>N1003</f>
        <v>0</v>
      </c>
      <c r="P1003" s="142" t="s">
        <v>36</v>
      </c>
      <c r="Q1003" s="142" t="s">
        <v>36</v>
      </c>
      <c r="R1003" s="142">
        <f>J1003+N1003</f>
        <v>0</v>
      </c>
      <c r="S1003" s="143">
        <f>R1003</f>
        <v>0</v>
      </c>
    </row>
    <row r="1004" spans="1:19" ht="18" customHeight="1" hidden="1">
      <c r="A1004" s="155" t="s">
        <v>78</v>
      </c>
      <c r="B1004" s="156"/>
      <c r="C1004" s="140">
        <f>IF(E1004+G1004=0,0,ROUND((P1004-Q1004)/(G1004+E1004)/12,0))</f>
        <v>0</v>
      </c>
      <c r="D1004" s="154">
        <f>IF(F1004=0,0,ROUND(Q1004/F1004,0))</f>
        <v>0</v>
      </c>
      <c r="E1004" s="141">
        <f>E1005+E1006</f>
        <v>0</v>
      </c>
      <c r="F1004" s="142">
        <f>F1005+F1006</f>
        <v>0</v>
      </c>
      <c r="G1004" s="143">
        <f>G1005+G1006</f>
        <v>0</v>
      </c>
      <c r="H1004" s="144">
        <f>H1005+H1006</f>
        <v>0</v>
      </c>
      <c r="I1004" s="142">
        <f>I1005+I1006</f>
        <v>0</v>
      </c>
      <c r="J1004" s="142">
        <f>J1007</f>
        <v>0</v>
      </c>
      <c r="K1004" s="142">
        <f>IF(H1004+J1004=K1005+K1006+K1007,H1004+J1004,"CHYBA")</f>
        <v>0</v>
      </c>
      <c r="L1004" s="142">
        <f>L1005+L1006</f>
        <v>0</v>
      </c>
      <c r="M1004" s="142">
        <f>M1005+M1006</f>
        <v>0</v>
      </c>
      <c r="N1004" s="142">
        <f>N1007</f>
        <v>0</v>
      </c>
      <c r="O1004" s="142">
        <f>IF(L1004+N1004=O1005+O1006+O1007,L1004+N1004,"CHYBA")</f>
        <v>0</v>
      </c>
      <c r="P1004" s="142">
        <f>P1005+P1006</f>
        <v>0</v>
      </c>
      <c r="Q1004" s="142">
        <f>Q1005+Q1006</f>
        <v>0</v>
      </c>
      <c r="R1004" s="142">
        <f>R1007</f>
        <v>0</v>
      </c>
      <c r="S1004" s="143">
        <f>IF(P1004+R1004=S1005+S1006+S1007,P1004+R1004,"CHYBA")</f>
        <v>0</v>
      </c>
    </row>
    <row r="1005" spans="1:19" ht="18" customHeight="1" hidden="1">
      <c r="A1005" s="153" t="s">
        <v>37</v>
      </c>
      <c r="B1005" s="139" t="s">
        <v>36</v>
      </c>
      <c r="C1005" s="140">
        <f>IF(E1005+G1005=0,0,ROUND((P1005-Q1005)/(G1005+E1005)/12,0))</f>
        <v>0</v>
      </c>
      <c r="D1005" s="154">
        <f>IF(F1005=0,0,ROUND(Q1005/F1005,0))</f>
        <v>0</v>
      </c>
      <c r="E1005" s="159"/>
      <c r="F1005" s="160"/>
      <c r="G1005" s="161"/>
      <c r="H1005" s="162"/>
      <c r="I1005" s="160"/>
      <c r="J1005" s="142" t="s">
        <v>36</v>
      </c>
      <c r="K1005" s="142">
        <f>H1005</f>
        <v>0</v>
      </c>
      <c r="L1005" s="160"/>
      <c r="M1005" s="160"/>
      <c r="N1005" s="142" t="s">
        <v>36</v>
      </c>
      <c r="O1005" s="142">
        <f>L1005</f>
        <v>0</v>
      </c>
      <c r="P1005" s="142">
        <f>H1005+L1005</f>
        <v>0</v>
      </c>
      <c r="Q1005" s="142">
        <f>I1005+M1005</f>
        <v>0</v>
      </c>
      <c r="R1005" s="142" t="s">
        <v>36</v>
      </c>
      <c r="S1005" s="143">
        <f>P1005</f>
        <v>0</v>
      </c>
    </row>
    <row r="1006" spans="1:19" ht="18" customHeight="1" hidden="1">
      <c r="A1006" s="153" t="s">
        <v>38</v>
      </c>
      <c r="B1006" s="139" t="s">
        <v>36</v>
      </c>
      <c r="C1006" s="140">
        <f>IF(E1006+G1006=0,0,ROUND((P1006-Q1006)/(G1006+E1006)/12,0))</f>
        <v>0</v>
      </c>
      <c r="D1006" s="154">
        <f>IF(F1006=0,0,ROUND(Q1006/F1006,0))</f>
        <v>0</v>
      </c>
      <c r="E1006" s="159"/>
      <c r="F1006" s="160"/>
      <c r="G1006" s="161"/>
      <c r="H1006" s="162"/>
      <c r="I1006" s="160"/>
      <c r="J1006" s="142" t="s">
        <v>36</v>
      </c>
      <c r="K1006" s="142">
        <f>H1006</f>
        <v>0</v>
      </c>
      <c r="L1006" s="160"/>
      <c r="M1006" s="160"/>
      <c r="N1006" s="142" t="s">
        <v>36</v>
      </c>
      <c r="O1006" s="142">
        <f>L1006</f>
        <v>0</v>
      </c>
      <c r="P1006" s="142">
        <f>H1006+L1006</f>
        <v>0</v>
      </c>
      <c r="Q1006" s="142">
        <f>I1006+M1006</f>
        <v>0</v>
      </c>
      <c r="R1006" s="142" t="s">
        <v>36</v>
      </c>
      <c r="S1006" s="143">
        <f>P1006</f>
        <v>0</v>
      </c>
    </row>
    <row r="1007" spans="1:19" ht="18" customHeight="1" hidden="1">
      <c r="A1007" s="153" t="s">
        <v>39</v>
      </c>
      <c r="B1007" s="139" t="s">
        <v>36</v>
      </c>
      <c r="C1007" s="140" t="s">
        <v>36</v>
      </c>
      <c r="D1007" s="154" t="s">
        <v>36</v>
      </c>
      <c r="E1007" s="141" t="s">
        <v>36</v>
      </c>
      <c r="F1007" s="142" t="s">
        <v>36</v>
      </c>
      <c r="G1007" s="143" t="s">
        <v>36</v>
      </c>
      <c r="H1007" s="144" t="s">
        <v>36</v>
      </c>
      <c r="I1007" s="142" t="s">
        <v>36</v>
      </c>
      <c r="J1007" s="160"/>
      <c r="K1007" s="142">
        <f>J1007</f>
        <v>0</v>
      </c>
      <c r="L1007" s="142" t="s">
        <v>36</v>
      </c>
      <c r="M1007" s="142" t="s">
        <v>36</v>
      </c>
      <c r="N1007" s="160"/>
      <c r="O1007" s="142">
        <f>N1007</f>
        <v>0</v>
      </c>
      <c r="P1007" s="142" t="s">
        <v>36</v>
      </c>
      <c r="Q1007" s="142" t="s">
        <v>36</v>
      </c>
      <c r="R1007" s="142">
        <f>J1007+N1007</f>
        <v>0</v>
      </c>
      <c r="S1007" s="143">
        <f>R1007</f>
        <v>0</v>
      </c>
    </row>
    <row r="1008" spans="1:19" ht="18" customHeight="1" hidden="1">
      <c r="A1008" s="155" t="s">
        <v>78</v>
      </c>
      <c r="B1008" s="156"/>
      <c r="C1008" s="140">
        <f>IF(E1008+G1008=0,0,ROUND((P1008-Q1008)/(G1008+E1008)/12,0))</f>
        <v>0</v>
      </c>
      <c r="D1008" s="154">
        <f>IF(F1008=0,0,ROUND(Q1008/F1008,0))</f>
        <v>0</v>
      </c>
      <c r="E1008" s="141">
        <f>E1009+E1010</f>
        <v>0</v>
      </c>
      <c r="F1008" s="142">
        <f>F1009+F1010</f>
        <v>0</v>
      </c>
      <c r="G1008" s="143">
        <f>G1009+G1010</f>
        <v>0</v>
      </c>
      <c r="H1008" s="144">
        <f>H1009+H1010</f>
        <v>0</v>
      </c>
      <c r="I1008" s="142">
        <f>I1009+I1010</f>
        <v>0</v>
      </c>
      <c r="J1008" s="142">
        <f>J1011</f>
        <v>0</v>
      </c>
      <c r="K1008" s="142">
        <f>IF(H1008+J1008=K1009+K1010+K1011,H1008+J1008,"CHYBA")</f>
        <v>0</v>
      </c>
      <c r="L1008" s="142">
        <f>L1009+L1010</f>
        <v>0</v>
      </c>
      <c r="M1008" s="142">
        <f>M1009+M1010</f>
        <v>0</v>
      </c>
      <c r="N1008" s="142">
        <f>N1011</f>
        <v>0</v>
      </c>
      <c r="O1008" s="142">
        <f>IF(L1008+N1008=O1009+O1010+O1011,L1008+N1008,"CHYBA")</f>
        <v>0</v>
      </c>
      <c r="P1008" s="142">
        <f>P1009+P1010</f>
        <v>0</v>
      </c>
      <c r="Q1008" s="142">
        <f>Q1009+Q1010</f>
        <v>0</v>
      </c>
      <c r="R1008" s="142">
        <f>R1011</f>
        <v>0</v>
      </c>
      <c r="S1008" s="143">
        <f>IF(P1008+R1008=S1009+S1010+S1011,P1008+R1008,"CHYBA")</f>
        <v>0</v>
      </c>
    </row>
    <row r="1009" spans="1:19" ht="18" customHeight="1" hidden="1">
      <c r="A1009" s="153" t="s">
        <v>37</v>
      </c>
      <c r="B1009" s="139" t="s">
        <v>36</v>
      </c>
      <c r="C1009" s="140">
        <f>IF(E1009+G1009=0,0,ROUND((P1009-Q1009)/(G1009+E1009)/12,0))</f>
        <v>0</v>
      </c>
      <c r="D1009" s="154">
        <f>IF(F1009=0,0,ROUND(Q1009/F1009,0))</f>
        <v>0</v>
      </c>
      <c r="E1009" s="159"/>
      <c r="F1009" s="160"/>
      <c r="G1009" s="161"/>
      <c r="H1009" s="162"/>
      <c r="I1009" s="160"/>
      <c r="J1009" s="142" t="s">
        <v>36</v>
      </c>
      <c r="K1009" s="142">
        <f>H1009</f>
        <v>0</v>
      </c>
      <c r="L1009" s="160"/>
      <c r="M1009" s="160"/>
      <c r="N1009" s="142" t="s">
        <v>36</v>
      </c>
      <c r="O1009" s="142">
        <f>L1009</f>
        <v>0</v>
      </c>
      <c r="P1009" s="142">
        <f>H1009+L1009</f>
        <v>0</v>
      </c>
      <c r="Q1009" s="142">
        <f>I1009+M1009</f>
        <v>0</v>
      </c>
      <c r="R1009" s="142" t="s">
        <v>36</v>
      </c>
      <c r="S1009" s="143">
        <f>P1009</f>
        <v>0</v>
      </c>
    </row>
    <row r="1010" spans="1:19" ht="18" customHeight="1" hidden="1">
      <c r="A1010" s="153" t="s">
        <v>38</v>
      </c>
      <c r="B1010" s="139" t="s">
        <v>36</v>
      </c>
      <c r="C1010" s="140">
        <f>IF(E1010+G1010=0,0,ROUND((P1010-Q1010)/(G1010+E1010)/12,0))</f>
        <v>0</v>
      </c>
      <c r="D1010" s="154">
        <f>IF(F1010=0,0,ROUND(Q1010/F1010,0))</f>
        <v>0</v>
      </c>
      <c r="E1010" s="159"/>
      <c r="F1010" s="160"/>
      <c r="G1010" s="161"/>
      <c r="H1010" s="162"/>
      <c r="I1010" s="160"/>
      <c r="J1010" s="142" t="s">
        <v>36</v>
      </c>
      <c r="K1010" s="142">
        <f>H1010</f>
        <v>0</v>
      </c>
      <c r="L1010" s="160"/>
      <c r="M1010" s="160"/>
      <c r="N1010" s="142" t="s">
        <v>36</v>
      </c>
      <c r="O1010" s="142">
        <f>L1010</f>
        <v>0</v>
      </c>
      <c r="P1010" s="142">
        <f>H1010+L1010</f>
        <v>0</v>
      </c>
      <c r="Q1010" s="142">
        <f>I1010+M1010</f>
        <v>0</v>
      </c>
      <c r="R1010" s="142" t="s">
        <v>36</v>
      </c>
      <c r="S1010" s="143">
        <f>P1010</f>
        <v>0</v>
      </c>
    </row>
    <row r="1011" spans="1:19" ht="18" customHeight="1" hidden="1">
      <c r="A1011" s="153" t="s">
        <v>39</v>
      </c>
      <c r="B1011" s="139" t="s">
        <v>36</v>
      </c>
      <c r="C1011" s="140" t="s">
        <v>36</v>
      </c>
      <c r="D1011" s="154" t="s">
        <v>36</v>
      </c>
      <c r="E1011" s="141" t="s">
        <v>36</v>
      </c>
      <c r="F1011" s="142" t="s">
        <v>36</v>
      </c>
      <c r="G1011" s="143" t="s">
        <v>36</v>
      </c>
      <c r="H1011" s="144" t="s">
        <v>36</v>
      </c>
      <c r="I1011" s="142" t="s">
        <v>36</v>
      </c>
      <c r="J1011" s="160"/>
      <c r="K1011" s="142">
        <f>J1011</f>
        <v>0</v>
      </c>
      <c r="L1011" s="142" t="s">
        <v>36</v>
      </c>
      <c r="M1011" s="142" t="s">
        <v>36</v>
      </c>
      <c r="N1011" s="160"/>
      <c r="O1011" s="142">
        <f>N1011</f>
        <v>0</v>
      </c>
      <c r="P1011" s="142" t="s">
        <v>36</v>
      </c>
      <c r="Q1011" s="142" t="s">
        <v>36</v>
      </c>
      <c r="R1011" s="142">
        <f>J1011+N1011</f>
        <v>0</v>
      </c>
      <c r="S1011" s="143">
        <f>R1011</f>
        <v>0</v>
      </c>
    </row>
    <row r="1012" spans="1:19" ht="18" customHeight="1" hidden="1">
      <c r="A1012" s="155" t="s">
        <v>78</v>
      </c>
      <c r="B1012" s="156"/>
      <c r="C1012" s="140">
        <f>IF(E1012+G1012=0,0,ROUND((P1012-Q1012)/(G1012+E1012)/12,0))</f>
        <v>0</v>
      </c>
      <c r="D1012" s="154">
        <f>IF(F1012=0,0,ROUND(Q1012/F1012,0))</f>
        <v>0</v>
      </c>
      <c r="E1012" s="141">
        <f>E1013+E1014</f>
        <v>0</v>
      </c>
      <c r="F1012" s="142">
        <f>F1013+F1014</f>
        <v>0</v>
      </c>
      <c r="G1012" s="143">
        <f>G1013+G1014</f>
        <v>0</v>
      </c>
      <c r="H1012" s="144">
        <f>H1013+H1014</f>
        <v>0</v>
      </c>
      <c r="I1012" s="142">
        <f>I1013+I1014</f>
        <v>0</v>
      </c>
      <c r="J1012" s="142">
        <f>J1015</f>
        <v>0</v>
      </c>
      <c r="K1012" s="142">
        <f>IF(H1012+J1012=K1013+K1014+K1015,H1012+J1012,"CHYBA")</f>
        <v>0</v>
      </c>
      <c r="L1012" s="142">
        <f>L1013+L1014</f>
        <v>0</v>
      </c>
      <c r="M1012" s="142">
        <f>M1013+M1014</f>
        <v>0</v>
      </c>
      <c r="N1012" s="142">
        <f>N1015</f>
        <v>0</v>
      </c>
      <c r="O1012" s="142">
        <f>IF(L1012+N1012=O1013+O1014+O1015,L1012+N1012,"CHYBA")</f>
        <v>0</v>
      </c>
      <c r="P1012" s="142">
        <f>P1013+P1014</f>
        <v>0</v>
      </c>
      <c r="Q1012" s="142">
        <f>Q1013+Q1014</f>
        <v>0</v>
      </c>
      <c r="R1012" s="142">
        <f>R1015</f>
        <v>0</v>
      </c>
      <c r="S1012" s="143">
        <f>IF(P1012+R1012=S1013+S1014+S1015,P1012+R1012,"CHYBA")</f>
        <v>0</v>
      </c>
    </row>
    <row r="1013" spans="1:19" ht="18" customHeight="1" hidden="1">
      <c r="A1013" s="153" t="s">
        <v>37</v>
      </c>
      <c r="B1013" s="139" t="s">
        <v>36</v>
      </c>
      <c r="C1013" s="140">
        <f>IF(E1013+G1013=0,0,ROUND((P1013-Q1013)/(G1013+E1013)/12,0))</f>
        <v>0</v>
      </c>
      <c r="D1013" s="154">
        <f>IF(F1013=0,0,ROUND(Q1013/F1013,0))</f>
        <v>0</v>
      </c>
      <c r="E1013" s="159"/>
      <c r="F1013" s="160"/>
      <c r="G1013" s="161"/>
      <c r="H1013" s="162"/>
      <c r="I1013" s="160"/>
      <c r="J1013" s="142" t="s">
        <v>36</v>
      </c>
      <c r="K1013" s="142">
        <f>H1013</f>
        <v>0</v>
      </c>
      <c r="L1013" s="160"/>
      <c r="M1013" s="160"/>
      <c r="N1013" s="142" t="s">
        <v>36</v>
      </c>
      <c r="O1013" s="142">
        <f>L1013</f>
        <v>0</v>
      </c>
      <c r="P1013" s="142">
        <f>H1013+L1013</f>
        <v>0</v>
      </c>
      <c r="Q1013" s="142">
        <f>I1013+M1013</f>
        <v>0</v>
      </c>
      <c r="R1013" s="142" t="s">
        <v>36</v>
      </c>
      <c r="S1013" s="143">
        <f>P1013</f>
        <v>0</v>
      </c>
    </row>
    <row r="1014" spans="1:19" ht="18" customHeight="1" hidden="1">
      <c r="A1014" s="153" t="s">
        <v>38</v>
      </c>
      <c r="B1014" s="139" t="s">
        <v>36</v>
      </c>
      <c r="C1014" s="140">
        <f>IF(E1014+G1014=0,0,ROUND((P1014-Q1014)/(G1014+E1014)/12,0))</f>
        <v>0</v>
      </c>
      <c r="D1014" s="154">
        <f>IF(F1014=0,0,ROUND(Q1014/F1014,0))</f>
        <v>0</v>
      </c>
      <c r="E1014" s="159"/>
      <c r="F1014" s="160"/>
      <c r="G1014" s="161"/>
      <c r="H1014" s="162"/>
      <c r="I1014" s="160"/>
      <c r="J1014" s="142" t="s">
        <v>36</v>
      </c>
      <c r="K1014" s="142">
        <f>H1014</f>
        <v>0</v>
      </c>
      <c r="L1014" s="160"/>
      <c r="M1014" s="160"/>
      <c r="N1014" s="142" t="s">
        <v>36</v>
      </c>
      <c r="O1014" s="142">
        <f>L1014</f>
        <v>0</v>
      </c>
      <c r="P1014" s="142">
        <f>H1014+L1014</f>
        <v>0</v>
      </c>
      <c r="Q1014" s="142">
        <f>I1014+M1014</f>
        <v>0</v>
      </c>
      <c r="R1014" s="142" t="s">
        <v>36</v>
      </c>
      <c r="S1014" s="143">
        <f>P1014</f>
        <v>0</v>
      </c>
    </row>
    <row r="1015" spans="1:19" ht="18" customHeight="1" hidden="1">
      <c r="A1015" s="186" t="s">
        <v>39</v>
      </c>
      <c r="B1015" s="187" t="s">
        <v>36</v>
      </c>
      <c r="C1015" s="188" t="s">
        <v>36</v>
      </c>
      <c r="D1015" s="201" t="s">
        <v>36</v>
      </c>
      <c r="E1015" s="189" t="s">
        <v>36</v>
      </c>
      <c r="F1015" s="190" t="s">
        <v>36</v>
      </c>
      <c r="G1015" s="191" t="s">
        <v>36</v>
      </c>
      <c r="H1015" s="192" t="s">
        <v>36</v>
      </c>
      <c r="I1015" s="190" t="s">
        <v>36</v>
      </c>
      <c r="J1015" s="202"/>
      <c r="K1015" s="190">
        <f>J1015</f>
        <v>0</v>
      </c>
      <c r="L1015" s="190" t="s">
        <v>36</v>
      </c>
      <c r="M1015" s="190" t="s">
        <v>36</v>
      </c>
      <c r="N1015" s="202"/>
      <c r="O1015" s="190">
        <f>N1015</f>
        <v>0</v>
      </c>
      <c r="P1015" s="190" t="s">
        <v>36</v>
      </c>
      <c r="Q1015" s="190" t="s">
        <v>36</v>
      </c>
      <c r="R1015" s="190">
        <f>J1015+N1015</f>
        <v>0</v>
      </c>
      <c r="S1015" s="191">
        <f>R1015</f>
        <v>0</v>
      </c>
    </row>
    <row r="1016" spans="1:19" ht="20.25" customHeight="1" thickTop="1">
      <c r="A1016" s="203" t="s">
        <v>50</v>
      </c>
      <c r="B1016" s="204" t="s">
        <v>36</v>
      </c>
      <c r="C1016" s="205">
        <f>IF(E1016+G1016=0,0,ROUND((P1016-Q1016)/(G1016+E1016)/12,0))</f>
        <v>49129</v>
      </c>
      <c r="D1016" s="206">
        <f>IF(F1016=0,0,ROUND(Q1016/F1016,0))</f>
        <v>27901</v>
      </c>
      <c r="E1016" s="207">
        <f>E1017+E1018</f>
        <v>0</v>
      </c>
      <c r="F1016" s="208">
        <f>F1017+F1018</f>
        <v>80</v>
      </c>
      <c r="G1016" s="209">
        <f>G1017+G1018</f>
        <v>60.629999999999995</v>
      </c>
      <c r="H1016" s="210">
        <f>H1017+H1018+76719.64</f>
        <v>8007833.589999999</v>
      </c>
      <c r="I1016" s="208">
        <f>I1017+I1018</f>
        <v>391866.5</v>
      </c>
      <c r="J1016" s="208">
        <f>J1019</f>
        <v>8152671.03</v>
      </c>
      <c r="K1016" s="208">
        <f>H1016+J1016</f>
        <v>16160504.62</v>
      </c>
      <c r="L1016" s="208">
        <f>L1017+L1018+265168.25</f>
        <v>29968580.620000005</v>
      </c>
      <c r="M1016" s="208">
        <f>M1017+M1018</f>
        <v>1840249.5</v>
      </c>
      <c r="N1016" s="208">
        <f>N1019</f>
        <v>31066013.97</v>
      </c>
      <c r="O1016" s="208">
        <f>L1016+N1016</f>
        <v>61034594.59</v>
      </c>
      <c r="P1016" s="208">
        <f>H1016+L1016</f>
        <v>37976414.21</v>
      </c>
      <c r="Q1016" s="208">
        <f>Q1017+Q1018</f>
        <v>2232116</v>
      </c>
      <c r="R1016" s="208">
        <f>R1019</f>
        <v>39218685</v>
      </c>
      <c r="S1016" s="209">
        <f>P1016+R1016</f>
        <v>77195099.21000001</v>
      </c>
    </row>
    <row r="1017" spans="1:19" ht="18" customHeight="1">
      <c r="A1017" s="211" t="s">
        <v>37</v>
      </c>
      <c r="B1017" s="212" t="s">
        <v>36</v>
      </c>
      <c r="C1017" s="213">
        <f>IF(E1017+G1017=0,0,ROUND((P1017-Q1017)/(G1017+E1017)/12,0))</f>
        <v>49617</v>
      </c>
      <c r="D1017" s="214">
        <f>IF(F1017=0,0,ROUND(Q1017/F1017,0))</f>
        <v>28739</v>
      </c>
      <c r="E1017" s="215">
        <f aca="true" t="shared" si="40" ref="E1017:I1018">E13+E821</f>
        <v>0</v>
      </c>
      <c r="F1017" s="216">
        <f t="shared" si="40"/>
        <v>67</v>
      </c>
      <c r="G1017" s="217">
        <f t="shared" si="40"/>
        <v>16.09</v>
      </c>
      <c r="H1017" s="218">
        <f t="shared" si="40"/>
        <v>2242032.5</v>
      </c>
      <c r="I1017" s="216">
        <f t="shared" si="40"/>
        <v>346099.1</v>
      </c>
      <c r="J1017" s="216" t="s">
        <v>36</v>
      </c>
      <c r="K1017" s="216">
        <f>H1017</f>
        <v>2242032.5</v>
      </c>
      <c r="L1017" s="216">
        <f>L13+L821</f>
        <v>9263513.770000001</v>
      </c>
      <c r="M1017" s="216">
        <f>M13+M821</f>
        <v>1579392.9</v>
      </c>
      <c r="N1017" s="216" t="s">
        <v>36</v>
      </c>
      <c r="O1017" s="216">
        <f>L1017</f>
        <v>9263513.770000001</v>
      </c>
      <c r="P1017" s="216">
        <f>H1017+L1017</f>
        <v>11505546.270000001</v>
      </c>
      <c r="Q1017" s="216">
        <f>I1017+M1017</f>
        <v>1925492</v>
      </c>
      <c r="R1017" s="216" t="s">
        <v>36</v>
      </c>
      <c r="S1017" s="217">
        <f>P1017</f>
        <v>11505546.270000001</v>
      </c>
    </row>
    <row r="1018" spans="1:19" ht="18" customHeight="1">
      <c r="A1018" s="211" t="s">
        <v>38</v>
      </c>
      <c r="B1018" s="212" t="s">
        <v>36</v>
      </c>
      <c r="C1018" s="213">
        <f>IF(E1018+G1018=0,0,ROUND((P1018-Q1018)/(G1018+E1018)/12,0))</f>
        <v>48313</v>
      </c>
      <c r="D1018" s="214">
        <f>IF(F1018=0,0,ROUND(Q1018/F1018,0))</f>
        <v>23586</v>
      </c>
      <c r="E1018" s="215">
        <f t="shared" si="40"/>
        <v>0</v>
      </c>
      <c r="F1018" s="216">
        <f t="shared" si="40"/>
        <v>13</v>
      </c>
      <c r="G1018" s="217">
        <f t="shared" si="40"/>
        <v>44.54</v>
      </c>
      <c r="H1018" s="218">
        <f t="shared" si="40"/>
        <v>5689081.449999999</v>
      </c>
      <c r="I1018" s="216">
        <f t="shared" si="40"/>
        <v>45767.4</v>
      </c>
      <c r="J1018" s="216" t="s">
        <v>36</v>
      </c>
      <c r="K1018" s="216">
        <f>H1018</f>
        <v>5689081.449999999</v>
      </c>
      <c r="L1018" s="216">
        <f>L14+L822</f>
        <v>20439898.6</v>
      </c>
      <c r="M1018" s="216">
        <f>M14+M822</f>
        <v>260856.6</v>
      </c>
      <c r="N1018" s="216" t="s">
        <v>36</v>
      </c>
      <c r="O1018" s="216">
        <f>L1018</f>
        <v>20439898.6</v>
      </c>
      <c r="P1018" s="216">
        <f>H1018+L1018</f>
        <v>26128980.05</v>
      </c>
      <c r="Q1018" s="216">
        <f>I1018+M1018</f>
        <v>306624</v>
      </c>
      <c r="R1018" s="216" t="s">
        <v>36</v>
      </c>
      <c r="S1018" s="217">
        <f>P1018</f>
        <v>26128980.05</v>
      </c>
    </row>
    <row r="1019" spans="1:19" ht="18" customHeight="1" thickBot="1">
      <c r="A1019" s="219" t="s">
        <v>39</v>
      </c>
      <c r="B1019" s="220" t="s">
        <v>36</v>
      </c>
      <c r="C1019" s="221" t="s">
        <v>36</v>
      </c>
      <c r="D1019" s="222" t="s">
        <v>36</v>
      </c>
      <c r="E1019" s="223" t="s">
        <v>36</v>
      </c>
      <c r="F1019" s="224" t="s">
        <v>36</v>
      </c>
      <c r="G1019" s="225" t="s">
        <v>36</v>
      </c>
      <c r="H1019" s="226" t="s">
        <v>36</v>
      </c>
      <c r="I1019" s="224" t="s">
        <v>36</v>
      </c>
      <c r="J1019" s="224">
        <f>J823+J15</f>
        <v>8152671.03</v>
      </c>
      <c r="K1019" s="224">
        <f>J1019</f>
        <v>8152671.03</v>
      </c>
      <c r="L1019" s="224" t="s">
        <v>36</v>
      </c>
      <c r="M1019" s="224" t="s">
        <v>36</v>
      </c>
      <c r="N1019" s="224">
        <f>N823+N15</f>
        <v>31066013.97</v>
      </c>
      <c r="O1019" s="224">
        <f>N1019</f>
        <v>31066013.97</v>
      </c>
      <c r="P1019" s="224" t="s">
        <v>36</v>
      </c>
      <c r="Q1019" s="224" t="s">
        <v>36</v>
      </c>
      <c r="R1019" s="224">
        <f>J1019+N1019</f>
        <v>39218685</v>
      </c>
      <c r="S1019" s="225">
        <f>R1019</f>
        <v>39218685</v>
      </c>
    </row>
    <row r="1020" spans="1:19" s="235" customFormat="1" ht="24" customHeight="1" thickBot="1" thickTop="1">
      <c r="A1020" s="227" t="s">
        <v>82</v>
      </c>
      <c r="B1020" s="228"/>
      <c r="C1020" s="229"/>
      <c r="D1020" s="230"/>
      <c r="E1020" s="231"/>
      <c r="F1020" s="232"/>
      <c r="G1020" s="233"/>
      <c r="H1020" s="234"/>
      <c r="I1020" s="232"/>
      <c r="J1020" s="232"/>
      <c r="K1020" s="232"/>
      <c r="L1020" s="232"/>
      <c r="M1020" s="232"/>
      <c r="N1020" s="232"/>
      <c r="O1020" s="232"/>
      <c r="P1020" s="232"/>
      <c r="Q1020" s="232"/>
      <c r="R1020" s="232"/>
      <c r="S1020" s="233"/>
    </row>
    <row r="1021" spans="1:19" s="235" customFormat="1" ht="21.75" customHeight="1">
      <c r="A1021" s="236" t="s">
        <v>52</v>
      </c>
      <c r="B1021" s="237" t="s">
        <v>36</v>
      </c>
      <c r="C1021" s="165">
        <f>IF(E1021+G1021=0,0,ROUND((P1021-Q1021)/(G1021+E1021)/12,0))</f>
        <v>40908</v>
      </c>
      <c r="D1021" s="196">
        <f>IF(F1021=0,0,ROUND(Q1021/F1021,0))</f>
        <v>20769</v>
      </c>
      <c r="E1021" s="238">
        <f>E1022+E1023</f>
        <v>17.6</v>
      </c>
      <c r="F1021" s="239">
        <f>F1022+F1023</f>
        <v>78</v>
      </c>
      <c r="G1021" s="240">
        <f>G1022+G1023</f>
        <v>73.15</v>
      </c>
      <c r="H1021" s="241">
        <f>H1022+H1023</f>
        <v>4531996</v>
      </c>
      <c r="I1021" s="239">
        <f>I1022+I1023</f>
        <v>363528</v>
      </c>
      <c r="J1021" s="239">
        <f>J1024</f>
        <v>4729845</v>
      </c>
      <c r="K1021" s="239">
        <f>IF(H1021+J1021=K1022+K1023+K1024,H1021+J1021,"CHYBA")</f>
        <v>9261841</v>
      </c>
      <c r="L1021" s="239">
        <f>L1022+L1023</f>
        <v>41636626.21</v>
      </c>
      <c r="M1021" s="239">
        <f>M1022+M1023</f>
        <v>1256472</v>
      </c>
      <c r="N1021" s="239">
        <f>N1024</f>
        <v>19814371.06</v>
      </c>
      <c r="O1021" s="239">
        <f>IF(L1021+N1021=O1022+O1023+O1024,L1021+N1021,"CHYBA")</f>
        <v>61450997.269999996</v>
      </c>
      <c r="P1021" s="239">
        <f>P1022+P1023</f>
        <v>46168622.21</v>
      </c>
      <c r="Q1021" s="239">
        <f>Q1022+Q1023</f>
        <v>1620000</v>
      </c>
      <c r="R1021" s="239">
        <f>R1024</f>
        <v>24544216.06</v>
      </c>
      <c r="S1021" s="240">
        <f>IF(P1021+R1021=S1022+S1023+S1024,P1021+R1021,"CHYBA")</f>
        <v>70712838.27</v>
      </c>
    </row>
    <row r="1022" spans="1:19" s="235" customFormat="1" ht="18" customHeight="1">
      <c r="A1022" s="138" t="s">
        <v>37</v>
      </c>
      <c r="B1022" s="139" t="s">
        <v>36</v>
      </c>
      <c r="C1022" s="140">
        <f>IF(E1022+G1022=0,0,ROUND((P1022-Q1022)/(G1022+E1022)/12,0))</f>
        <v>0</v>
      </c>
      <c r="D1022" s="154">
        <f>IF(F1022=0,0,ROUND(Q1022/F1022,0))</f>
        <v>0</v>
      </c>
      <c r="E1022" s="141">
        <f aca="true" t="shared" si="41" ref="E1022:I1023">E1026+E1070+E1426+E1622</f>
        <v>0</v>
      </c>
      <c r="F1022" s="142">
        <f t="shared" si="41"/>
        <v>0</v>
      </c>
      <c r="G1022" s="143">
        <f t="shared" si="41"/>
        <v>0</v>
      </c>
      <c r="H1022" s="144">
        <f t="shared" si="41"/>
        <v>0</v>
      </c>
      <c r="I1022" s="142">
        <f t="shared" si="41"/>
        <v>0</v>
      </c>
      <c r="J1022" s="142" t="s">
        <v>36</v>
      </c>
      <c r="K1022" s="142">
        <f>H1022</f>
        <v>0</v>
      </c>
      <c r="L1022" s="142">
        <f>L1026+L1070+L1426+L1622</f>
        <v>0</v>
      </c>
      <c r="M1022" s="142">
        <f>M1026+M1070+M1426+M1622</f>
        <v>0</v>
      </c>
      <c r="N1022" s="142" t="s">
        <v>36</v>
      </c>
      <c r="O1022" s="142">
        <f>L1022</f>
        <v>0</v>
      </c>
      <c r="P1022" s="142">
        <f>H1022+L1022</f>
        <v>0</v>
      </c>
      <c r="Q1022" s="142">
        <f>I1022+M1022</f>
        <v>0</v>
      </c>
      <c r="R1022" s="142" t="s">
        <v>36</v>
      </c>
      <c r="S1022" s="143">
        <f>P1022</f>
        <v>0</v>
      </c>
    </row>
    <row r="1023" spans="1:19" s="235" customFormat="1" ht="18" customHeight="1">
      <c r="A1023" s="138" t="s">
        <v>38</v>
      </c>
      <c r="B1023" s="139" t="s">
        <v>36</v>
      </c>
      <c r="C1023" s="140">
        <f>IF(E1023+G1023=0,0,ROUND((P1023-Q1023)/(G1023+E1023)/12,0))</f>
        <v>40908</v>
      </c>
      <c r="D1023" s="154">
        <f>IF(F1023=0,0,ROUND(Q1023/F1023,0))</f>
        <v>20769</v>
      </c>
      <c r="E1023" s="141">
        <f t="shared" si="41"/>
        <v>17.6</v>
      </c>
      <c r="F1023" s="142">
        <f t="shared" si="41"/>
        <v>78</v>
      </c>
      <c r="G1023" s="143">
        <f t="shared" si="41"/>
        <v>73.15</v>
      </c>
      <c r="H1023" s="144">
        <f t="shared" si="41"/>
        <v>4531996</v>
      </c>
      <c r="I1023" s="142">
        <f t="shared" si="41"/>
        <v>363528</v>
      </c>
      <c r="J1023" s="142" t="s">
        <v>36</v>
      </c>
      <c r="K1023" s="142">
        <f>H1023</f>
        <v>4531996</v>
      </c>
      <c r="L1023" s="142">
        <f>L1027+L1071+L1427+L1623</f>
        <v>41636626.21</v>
      </c>
      <c r="M1023" s="142">
        <f>M1027+M1071+M1427+M1623</f>
        <v>1256472</v>
      </c>
      <c r="N1023" s="142" t="s">
        <v>36</v>
      </c>
      <c r="O1023" s="142">
        <f>L1023</f>
        <v>41636626.21</v>
      </c>
      <c r="P1023" s="142">
        <f>H1023+L1023</f>
        <v>46168622.21</v>
      </c>
      <c r="Q1023" s="142">
        <f>I1023+M1023</f>
        <v>1620000</v>
      </c>
      <c r="R1023" s="142" t="s">
        <v>36</v>
      </c>
      <c r="S1023" s="143">
        <f>P1023</f>
        <v>46168622.21</v>
      </c>
    </row>
    <row r="1024" spans="1:19" s="235" customFormat="1" ht="18" customHeight="1" thickBot="1">
      <c r="A1024" s="145" t="s">
        <v>39</v>
      </c>
      <c r="B1024" s="172" t="s">
        <v>36</v>
      </c>
      <c r="C1024" s="173" t="s">
        <v>36</v>
      </c>
      <c r="D1024" s="197" t="s">
        <v>36</v>
      </c>
      <c r="E1024" s="174" t="s">
        <v>36</v>
      </c>
      <c r="F1024" s="175" t="s">
        <v>36</v>
      </c>
      <c r="G1024" s="176" t="s">
        <v>36</v>
      </c>
      <c r="H1024" s="177" t="s">
        <v>36</v>
      </c>
      <c r="I1024" s="175" t="s">
        <v>36</v>
      </c>
      <c r="J1024" s="175">
        <f>J1028+J1072+J1428+J1624</f>
        <v>4729845</v>
      </c>
      <c r="K1024" s="175">
        <f>J1024</f>
        <v>4729845</v>
      </c>
      <c r="L1024" s="175" t="s">
        <v>36</v>
      </c>
      <c r="M1024" s="175" t="s">
        <v>36</v>
      </c>
      <c r="N1024" s="175">
        <f>N1028+N1072+N1428+N1624</f>
        <v>19814371.06</v>
      </c>
      <c r="O1024" s="175">
        <f>N1024</f>
        <v>19814371.06</v>
      </c>
      <c r="P1024" s="175" t="s">
        <v>36</v>
      </c>
      <c r="Q1024" s="175" t="s">
        <v>36</v>
      </c>
      <c r="R1024" s="175">
        <f>J1024+N1024</f>
        <v>24544216.06</v>
      </c>
      <c r="S1024" s="176">
        <f>R1024</f>
        <v>24544216.06</v>
      </c>
    </row>
    <row r="1025" spans="1:19" s="235" customFormat="1" ht="29.25" customHeight="1" hidden="1">
      <c r="A1025" s="146" t="s">
        <v>40</v>
      </c>
      <c r="B1025" s="147" t="s">
        <v>36</v>
      </c>
      <c r="C1025" s="148">
        <f>IF(E1025+G1025=0,0,ROUND((P1025-Q1025)/(G1025+E1025)/12,0))</f>
        <v>0</v>
      </c>
      <c r="D1025" s="242">
        <f>IF(F1025=0,0,ROUND(Q1025/F1025,0))</f>
        <v>0</v>
      </c>
      <c r="E1025" s="149">
        <f>E1026+E1027</f>
        <v>0</v>
      </c>
      <c r="F1025" s="150">
        <f>F1026+F1027</f>
        <v>0</v>
      </c>
      <c r="G1025" s="151">
        <f>G1026+G1027</f>
        <v>0</v>
      </c>
      <c r="H1025" s="152">
        <f>H1026+H1027</f>
        <v>0</v>
      </c>
      <c r="I1025" s="150">
        <f>I1026+I1027</f>
        <v>0</v>
      </c>
      <c r="J1025" s="150">
        <f>J1028</f>
        <v>0</v>
      </c>
      <c r="K1025" s="150">
        <f>IF(H1025+J1025=K1026+K1027+K1028,H1025+J1025,"CHYBA")</f>
        <v>0</v>
      </c>
      <c r="L1025" s="150">
        <f>L1026+L1027</f>
        <v>0</v>
      </c>
      <c r="M1025" s="150">
        <f>M1026+M1027</f>
        <v>0</v>
      </c>
      <c r="N1025" s="150">
        <f>N1028</f>
        <v>0</v>
      </c>
      <c r="O1025" s="150">
        <f>IF(L1025+N1025=O1026+O1027+O1028,L1025+N1025,"CHYBA")</f>
        <v>0</v>
      </c>
      <c r="P1025" s="150">
        <f>P1026+P1027</f>
        <v>0</v>
      </c>
      <c r="Q1025" s="150">
        <f>Q1026+Q1027</f>
        <v>0</v>
      </c>
      <c r="R1025" s="150">
        <f>R1028</f>
        <v>0</v>
      </c>
      <c r="S1025" s="151">
        <f>IF(P1025+R1025=S1026+S1027+S1028,P1025+R1025,"CHYBA")</f>
        <v>0</v>
      </c>
    </row>
    <row r="1026" spans="1:19" s="235" customFormat="1" ht="18" customHeight="1" hidden="1">
      <c r="A1026" s="153" t="s">
        <v>37</v>
      </c>
      <c r="B1026" s="139" t="s">
        <v>36</v>
      </c>
      <c r="C1026" s="140">
        <f>IF(E1026+G1026=0,0,ROUND((P1026-Q1026)/(G1026+E1026)/12,0))</f>
        <v>0</v>
      </c>
      <c r="D1026" s="154">
        <f>IF(F1026=0,0,ROUND(Q1026/F1026,0))</f>
        <v>0</v>
      </c>
      <c r="E1026" s="141">
        <f aca="true" t="shared" si="42" ref="E1026:I1027">E1030+E1034+E1038+E1042+E1046+E1050+E1054+E1058+E1062+E1066</f>
        <v>0</v>
      </c>
      <c r="F1026" s="142">
        <f t="shared" si="42"/>
        <v>0</v>
      </c>
      <c r="G1026" s="143">
        <f t="shared" si="42"/>
        <v>0</v>
      </c>
      <c r="H1026" s="144">
        <f t="shared" si="42"/>
        <v>0</v>
      </c>
      <c r="I1026" s="142">
        <f t="shared" si="42"/>
        <v>0</v>
      </c>
      <c r="J1026" s="142" t="s">
        <v>36</v>
      </c>
      <c r="K1026" s="142">
        <f>H1026</f>
        <v>0</v>
      </c>
      <c r="L1026" s="142">
        <f>L1030+L1034+L1038+L1042+L1046+L1050+L1054+L1058+L1062+L1066</f>
        <v>0</v>
      </c>
      <c r="M1026" s="142">
        <f>M1030+M1034+M1038+M1042+M1046+M1050+M1054+M1058+M1062+M1066</f>
        <v>0</v>
      </c>
      <c r="N1026" s="142" t="s">
        <v>36</v>
      </c>
      <c r="O1026" s="142">
        <f>L1026</f>
        <v>0</v>
      </c>
      <c r="P1026" s="142">
        <f>H1026+L1026</f>
        <v>0</v>
      </c>
      <c r="Q1026" s="142">
        <f>I1026+M1026</f>
        <v>0</v>
      </c>
      <c r="R1026" s="142" t="s">
        <v>36</v>
      </c>
      <c r="S1026" s="143">
        <f>P1026</f>
        <v>0</v>
      </c>
    </row>
    <row r="1027" spans="1:19" s="235" customFormat="1" ht="18" customHeight="1" hidden="1">
      <c r="A1027" s="153" t="s">
        <v>38</v>
      </c>
      <c r="B1027" s="139" t="s">
        <v>36</v>
      </c>
      <c r="C1027" s="140">
        <f>IF(E1027+G1027=0,0,ROUND((P1027-Q1027)/(G1027+E1027)/12,0))</f>
        <v>0</v>
      </c>
      <c r="D1027" s="154">
        <f>IF(F1027=0,0,ROUND(Q1027/F1027,0))</f>
        <v>0</v>
      </c>
      <c r="E1027" s="141">
        <f t="shared" si="42"/>
        <v>0</v>
      </c>
      <c r="F1027" s="142">
        <f t="shared" si="42"/>
        <v>0</v>
      </c>
      <c r="G1027" s="143">
        <f t="shared" si="42"/>
        <v>0</v>
      </c>
      <c r="H1027" s="144">
        <f t="shared" si="42"/>
        <v>0</v>
      </c>
      <c r="I1027" s="142">
        <f t="shared" si="42"/>
        <v>0</v>
      </c>
      <c r="J1027" s="142" t="s">
        <v>36</v>
      </c>
      <c r="K1027" s="142">
        <f>H1027</f>
        <v>0</v>
      </c>
      <c r="L1027" s="142">
        <f>L1031+L1035+L1039+L1043+L1047+L1051+L1055+L1059+L1063+L1067</f>
        <v>0</v>
      </c>
      <c r="M1027" s="142">
        <f>M1031+M1035+M1039+M1043+M1047+M1051+M1055+M1059+M1063+M1067</f>
        <v>0</v>
      </c>
      <c r="N1027" s="142" t="s">
        <v>36</v>
      </c>
      <c r="O1027" s="142">
        <f>L1027</f>
        <v>0</v>
      </c>
      <c r="P1027" s="142">
        <f>H1027+L1027</f>
        <v>0</v>
      </c>
      <c r="Q1027" s="142">
        <f>I1027+M1027</f>
        <v>0</v>
      </c>
      <c r="R1027" s="142" t="s">
        <v>36</v>
      </c>
      <c r="S1027" s="143">
        <f>P1027</f>
        <v>0</v>
      </c>
    </row>
    <row r="1028" spans="1:19" s="235" customFormat="1" ht="18" customHeight="1" hidden="1">
      <c r="A1028" s="153" t="s">
        <v>39</v>
      </c>
      <c r="B1028" s="139" t="s">
        <v>36</v>
      </c>
      <c r="C1028" s="140" t="s">
        <v>36</v>
      </c>
      <c r="D1028" s="154" t="s">
        <v>36</v>
      </c>
      <c r="E1028" s="141" t="s">
        <v>36</v>
      </c>
      <c r="F1028" s="142" t="s">
        <v>36</v>
      </c>
      <c r="G1028" s="143" t="s">
        <v>36</v>
      </c>
      <c r="H1028" s="144" t="s">
        <v>36</v>
      </c>
      <c r="I1028" s="142" t="s">
        <v>36</v>
      </c>
      <c r="J1028" s="142">
        <f>J1032+J1036+J1040+J1044+J1048+J1052+J1056+J1060+J1064+J1068</f>
        <v>0</v>
      </c>
      <c r="K1028" s="142">
        <f>J1028</f>
        <v>0</v>
      </c>
      <c r="L1028" s="142" t="s">
        <v>36</v>
      </c>
      <c r="M1028" s="142" t="s">
        <v>36</v>
      </c>
      <c r="N1028" s="142">
        <f>N1032+N1036+N1040+N1044+N1048+N1052+N1056+N1060+N1064+N1068</f>
        <v>0</v>
      </c>
      <c r="O1028" s="142">
        <f>N1028</f>
        <v>0</v>
      </c>
      <c r="P1028" s="142" t="s">
        <v>36</v>
      </c>
      <c r="Q1028" s="142" t="s">
        <v>36</v>
      </c>
      <c r="R1028" s="142">
        <f>J1028+N1028</f>
        <v>0</v>
      </c>
      <c r="S1028" s="143">
        <f>R1028</f>
        <v>0</v>
      </c>
    </row>
    <row r="1029" spans="1:19" s="235" customFormat="1" ht="30.75" customHeight="1" hidden="1">
      <c r="A1029" s="155" t="s">
        <v>78</v>
      </c>
      <c r="B1029" s="156"/>
      <c r="C1029" s="140">
        <f>IF(E1029+G1029=0,0,ROUND((P1029-Q1029)/(G1029+E1029)/12,0))</f>
        <v>0</v>
      </c>
      <c r="D1029" s="154">
        <f>IF(F1029=0,0,ROUND(Q1029/F1029,0))</f>
        <v>0</v>
      </c>
      <c r="E1029" s="141">
        <f>E1030+E1031</f>
        <v>0</v>
      </c>
      <c r="F1029" s="142">
        <f>F1030+F1031</f>
        <v>0</v>
      </c>
      <c r="G1029" s="143">
        <f>G1030+G1031</f>
        <v>0</v>
      </c>
      <c r="H1029" s="157">
        <f>H1030+H1031</f>
        <v>0</v>
      </c>
      <c r="I1029" s="158">
        <f>I1030+I1031</f>
        <v>0</v>
      </c>
      <c r="J1029" s="158">
        <f>J1032</f>
        <v>0</v>
      </c>
      <c r="K1029" s="158">
        <f>IF(H1029+J1029=K1030+K1031+K1032,H1029+J1029,"CHYBA")</f>
        <v>0</v>
      </c>
      <c r="L1029" s="142">
        <f>L1030+L1031</f>
        <v>0</v>
      </c>
      <c r="M1029" s="142">
        <f>M1030+M1031</f>
        <v>0</v>
      </c>
      <c r="N1029" s="142">
        <f>N1032</f>
        <v>0</v>
      </c>
      <c r="O1029" s="142">
        <f>IF(L1029+N1029=O1030+O1031+O1032,L1029+N1029,"CHYBA")</f>
        <v>0</v>
      </c>
      <c r="P1029" s="142">
        <f>P1030+P1031</f>
        <v>0</v>
      </c>
      <c r="Q1029" s="142">
        <f>Q1030+Q1031</f>
        <v>0</v>
      </c>
      <c r="R1029" s="142">
        <f>R1032</f>
        <v>0</v>
      </c>
      <c r="S1029" s="143">
        <f>IF(P1029+R1029=S1030+S1031+S1032,P1029+R1029,"CHYBA")</f>
        <v>0</v>
      </c>
    </row>
    <row r="1030" spans="1:19" s="235" customFormat="1" ht="18" customHeight="1" hidden="1">
      <c r="A1030" s="153" t="s">
        <v>37</v>
      </c>
      <c r="B1030" s="139" t="s">
        <v>36</v>
      </c>
      <c r="C1030" s="140">
        <f>IF(E1030+G1030=0,0,ROUND((P1030-Q1030)/(G1030+E1030)/12,0))</f>
        <v>0</v>
      </c>
      <c r="D1030" s="154">
        <f>IF(F1030=0,0,ROUND(Q1030/F1030,0))</f>
        <v>0</v>
      </c>
      <c r="E1030" s="159"/>
      <c r="F1030" s="160"/>
      <c r="G1030" s="161"/>
      <c r="H1030" s="162"/>
      <c r="I1030" s="160"/>
      <c r="J1030" s="158" t="s">
        <v>36</v>
      </c>
      <c r="K1030" s="158">
        <f>H1030</f>
        <v>0</v>
      </c>
      <c r="L1030" s="160"/>
      <c r="M1030" s="160"/>
      <c r="N1030" s="142" t="s">
        <v>36</v>
      </c>
      <c r="O1030" s="142">
        <f>L1030</f>
        <v>0</v>
      </c>
      <c r="P1030" s="142">
        <f>H1030+L1030</f>
        <v>0</v>
      </c>
      <c r="Q1030" s="142">
        <f>I1030+M1030</f>
        <v>0</v>
      </c>
      <c r="R1030" s="142" t="s">
        <v>36</v>
      </c>
      <c r="S1030" s="143">
        <f>P1030</f>
        <v>0</v>
      </c>
    </row>
    <row r="1031" spans="1:19" s="235" customFormat="1" ht="18" customHeight="1" hidden="1">
      <c r="A1031" s="153" t="s">
        <v>38</v>
      </c>
      <c r="B1031" s="139" t="s">
        <v>36</v>
      </c>
      <c r="C1031" s="140">
        <f>IF(E1031+G1031=0,0,ROUND((P1031-Q1031)/(G1031+E1031)/12,0))</f>
        <v>0</v>
      </c>
      <c r="D1031" s="154">
        <f>IF(F1031=0,0,ROUND(Q1031/F1031,0))</f>
        <v>0</v>
      </c>
      <c r="E1031" s="159"/>
      <c r="F1031" s="160"/>
      <c r="G1031" s="161"/>
      <c r="H1031" s="162"/>
      <c r="I1031" s="160"/>
      <c r="J1031" s="158" t="s">
        <v>36</v>
      </c>
      <c r="K1031" s="158">
        <f>H1031</f>
        <v>0</v>
      </c>
      <c r="L1031" s="160"/>
      <c r="M1031" s="160"/>
      <c r="N1031" s="142" t="s">
        <v>36</v>
      </c>
      <c r="O1031" s="142">
        <f>L1031</f>
        <v>0</v>
      </c>
      <c r="P1031" s="142">
        <f>H1031+L1031</f>
        <v>0</v>
      </c>
      <c r="Q1031" s="142">
        <f>I1031+M1031</f>
        <v>0</v>
      </c>
      <c r="R1031" s="142" t="s">
        <v>36</v>
      </c>
      <c r="S1031" s="143">
        <f>P1031</f>
        <v>0</v>
      </c>
    </row>
    <row r="1032" spans="1:19" s="235" customFormat="1" ht="18" customHeight="1" hidden="1">
      <c r="A1032" s="153" t="s">
        <v>39</v>
      </c>
      <c r="B1032" s="139" t="s">
        <v>36</v>
      </c>
      <c r="C1032" s="140" t="s">
        <v>36</v>
      </c>
      <c r="D1032" s="154" t="s">
        <v>36</v>
      </c>
      <c r="E1032" s="141" t="s">
        <v>36</v>
      </c>
      <c r="F1032" s="142" t="s">
        <v>36</v>
      </c>
      <c r="G1032" s="143" t="s">
        <v>36</v>
      </c>
      <c r="H1032" s="144" t="s">
        <v>36</v>
      </c>
      <c r="I1032" s="142" t="s">
        <v>36</v>
      </c>
      <c r="J1032" s="160"/>
      <c r="K1032" s="158">
        <f>J1032</f>
        <v>0</v>
      </c>
      <c r="L1032" s="142" t="s">
        <v>36</v>
      </c>
      <c r="M1032" s="142" t="s">
        <v>36</v>
      </c>
      <c r="N1032" s="160"/>
      <c r="O1032" s="142">
        <f>N1032</f>
        <v>0</v>
      </c>
      <c r="P1032" s="142" t="s">
        <v>36</v>
      </c>
      <c r="Q1032" s="142" t="s">
        <v>36</v>
      </c>
      <c r="R1032" s="142">
        <f>J1032+N1032</f>
        <v>0</v>
      </c>
      <c r="S1032" s="143">
        <f>R1032</f>
        <v>0</v>
      </c>
    </row>
    <row r="1033" spans="1:19" s="235" customFormat="1" ht="18.75" customHeight="1" hidden="1">
      <c r="A1033" s="163" t="s">
        <v>78</v>
      </c>
      <c r="B1033" s="164"/>
      <c r="C1033" s="140">
        <f>IF(E1033+G1033=0,0,ROUND((P1033-Q1033)/(G1033+E1033)/12,0))</f>
        <v>0</v>
      </c>
      <c r="D1033" s="154">
        <f>IF(F1033=0,0,ROUND(Q1033/F1033,0))</f>
        <v>0</v>
      </c>
      <c r="E1033" s="166">
        <f>E1034+E1035</f>
        <v>0</v>
      </c>
      <c r="F1033" s="167">
        <f>F1034+F1035</f>
        <v>0</v>
      </c>
      <c r="G1033" s="168">
        <f>G1034+G1035</f>
        <v>0</v>
      </c>
      <c r="H1033" s="169">
        <f>H1034+H1035</f>
        <v>0</v>
      </c>
      <c r="I1033" s="167">
        <f>I1034+I1035</f>
        <v>0</v>
      </c>
      <c r="J1033" s="167">
        <f>J1036</f>
        <v>0</v>
      </c>
      <c r="K1033" s="167">
        <f>IF(H1033+J1033=K1034+K1035+K1036,H1033+J1033,"CHYBA")</f>
        <v>0</v>
      </c>
      <c r="L1033" s="167">
        <f>L1034+L1035</f>
        <v>0</v>
      </c>
      <c r="M1033" s="167">
        <f>M1034+M1035</f>
        <v>0</v>
      </c>
      <c r="N1033" s="167">
        <f>N1036</f>
        <v>0</v>
      </c>
      <c r="O1033" s="167">
        <f>IF(L1033+N1033=O1034+O1035+O1036,L1033+N1033,"CHYBA")</f>
        <v>0</v>
      </c>
      <c r="P1033" s="167">
        <f>P1034+P1035</f>
        <v>0</v>
      </c>
      <c r="Q1033" s="167">
        <f>Q1034+Q1035</f>
        <v>0</v>
      </c>
      <c r="R1033" s="167">
        <f>R1036</f>
        <v>0</v>
      </c>
      <c r="S1033" s="168">
        <f>IF(P1033+R1033=S1034+S1035+S1036,P1033+R1033,"CHYBA")</f>
        <v>0</v>
      </c>
    </row>
    <row r="1034" spans="1:19" s="235" customFormat="1" ht="18.75" customHeight="1" hidden="1">
      <c r="A1034" s="153" t="s">
        <v>37</v>
      </c>
      <c r="B1034" s="139" t="s">
        <v>36</v>
      </c>
      <c r="C1034" s="140">
        <f>IF(E1034+G1034=0,0,ROUND((P1034-Q1034)/(G1034+E1034)/12,0))</f>
        <v>0</v>
      </c>
      <c r="D1034" s="154">
        <f>IF(F1034=0,0,ROUND(Q1034/F1034,0))</f>
        <v>0</v>
      </c>
      <c r="E1034" s="159"/>
      <c r="F1034" s="160"/>
      <c r="G1034" s="161"/>
      <c r="H1034" s="162"/>
      <c r="I1034" s="160"/>
      <c r="J1034" s="142" t="s">
        <v>36</v>
      </c>
      <c r="K1034" s="142">
        <f>H1034</f>
        <v>0</v>
      </c>
      <c r="L1034" s="160"/>
      <c r="M1034" s="160"/>
      <c r="N1034" s="142" t="s">
        <v>36</v>
      </c>
      <c r="O1034" s="142">
        <f>L1034</f>
        <v>0</v>
      </c>
      <c r="P1034" s="142">
        <f>H1034+L1034</f>
        <v>0</v>
      </c>
      <c r="Q1034" s="142">
        <f>I1034+M1034</f>
        <v>0</v>
      </c>
      <c r="R1034" s="142" t="s">
        <v>36</v>
      </c>
      <c r="S1034" s="143">
        <f>P1034</f>
        <v>0</v>
      </c>
    </row>
    <row r="1035" spans="1:19" s="235" customFormat="1" ht="18.75" customHeight="1" hidden="1">
      <c r="A1035" s="153" t="s">
        <v>38</v>
      </c>
      <c r="B1035" s="139" t="s">
        <v>36</v>
      </c>
      <c r="C1035" s="140">
        <f>IF(E1035+G1035=0,0,ROUND((P1035-Q1035)/(G1035+E1035)/12,0))</f>
        <v>0</v>
      </c>
      <c r="D1035" s="154">
        <f>IF(F1035=0,0,ROUND(Q1035/F1035,0))</f>
        <v>0</v>
      </c>
      <c r="E1035" s="159"/>
      <c r="F1035" s="160"/>
      <c r="G1035" s="161"/>
      <c r="H1035" s="162"/>
      <c r="I1035" s="160"/>
      <c r="J1035" s="142" t="s">
        <v>36</v>
      </c>
      <c r="K1035" s="142">
        <f>H1035</f>
        <v>0</v>
      </c>
      <c r="L1035" s="160"/>
      <c r="M1035" s="160"/>
      <c r="N1035" s="142" t="s">
        <v>36</v>
      </c>
      <c r="O1035" s="142">
        <f>L1035</f>
        <v>0</v>
      </c>
      <c r="P1035" s="142">
        <f>H1035+L1035</f>
        <v>0</v>
      </c>
      <c r="Q1035" s="142">
        <f>I1035+M1035</f>
        <v>0</v>
      </c>
      <c r="R1035" s="142" t="s">
        <v>36</v>
      </c>
      <c r="S1035" s="143">
        <f>P1035</f>
        <v>0</v>
      </c>
    </row>
    <row r="1036" spans="1:19" s="235" customFormat="1" ht="18.75" customHeight="1" hidden="1" thickBot="1">
      <c r="A1036" s="153" t="s">
        <v>39</v>
      </c>
      <c r="B1036" s="139"/>
      <c r="C1036" s="140" t="s">
        <v>36</v>
      </c>
      <c r="D1036" s="154" t="s">
        <v>36</v>
      </c>
      <c r="E1036" s="141" t="s">
        <v>36</v>
      </c>
      <c r="F1036" s="142" t="s">
        <v>36</v>
      </c>
      <c r="G1036" s="143" t="s">
        <v>36</v>
      </c>
      <c r="H1036" s="144" t="s">
        <v>36</v>
      </c>
      <c r="I1036" s="142" t="s">
        <v>36</v>
      </c>
      <c r="J1036" s="160"/>
      <c r="K1036" s="142">
        <f>J1036</f>
        <v>0</v>
      </c>
      <c r="L1036" s="142" t="s">
        <v>36</v>
      </c>
      <c r="M1036" s="142" t="s">
        <v>36</v>
      </c>
      <c r="N1036" s="160"/>
      <c r="O1036" s="142">
        <f>N1036</f>
        <v>0</v>
      </c>
      <c r="P1036" s="142" t="s">
        <v>36</v>
      </c>
      <c r="Q1036" s="142" t="s">
        <v>36</v>
      </c>
      <c r="R1036" s="142">
        <f>J1036+N1036</f>
        <v>0</v>
      </c>
      <c r="S1036" s="143">
        <f>R1036</f>
        <v>0</v>
      </c>
    </row>
    <row r="1037" spans="1:19" s="235" customFormat="1" ht="18.75" customHeight="1" hidden="1">
      <c r="A1037" s="155" t="s">
        <v>78</v>
      </c>
      <c r="B1037" s="156"/>
      <c r="C1037" s="140">
        <f>IF(E1037+G1037=0,0,ROUND((P1037-Q1037)/(G1037+E1037)/12,0))</f>
        <v>0</v>
      </c>
      <c r="D1037" s="154">
        <f>IF(F1037=0,0,ROUND(Q1037/F1037,0))</f>
        <v>0</v>
      </c>
      <c r="E1037" s="141">
        <f>E1038+E1039</f>
        <v>0</v>
      </c>
      <c r="F1037" s="142">
        <f>F1038+F1039</f>
        <v>0</v>
      </c>
      <c r="G1037" s="143">
        <f>G1038+G1039</f>
        <v>0</v>
      </c>
      <c r="H1037" s="144">
        <f>H1038+H1039</f>
        <v>0</v>
      </c>
      <c r="I1037" s="142">
        <f>I1038+I1039</f>
        <v>0</v>
      </c>
      <c r="J1037" s="142">
        <f>J1040</f>
        <v>0</v>
      </c>
      <c r="K1037" s="142">
        <f>IF(H1037+J1037=K1038+K1039+K1040,H1037+J1037,"CHYBA")</f>
        <v>0</v>
      </c>
      <c r="L1037" s="142">
        <f>L1038+L1039</f>
        <v>0</v>
      </c>
      <c r="M1037" s="142">
        <f>M1038+M1039</f>
        <v>0</v>
      </c>
      <c r="N1037" s="142">
        <f>N1040</f>
        <v>0</v>
      </c>
      <c r="O1037" s="142">
        <f>IF(L1037+N1037=O1038+O1039+O1040,L1037+N1037,"CHYBA")</f>
        <v>0</v>
      </c>
      <c r="P1037" s="142">
        <f>P1038+P1039</f>
        <v>0</v>
      </c>
      <c r="Q1037" s="142">
        <f>Q1038+Q1039</f>
        <v>0</v>
      </c>
      <c r="R1037" s="142">
        <f>R1040</f>
        <v>0</v>
      </c>
      <c r="S1037" s="143">
        <f>IF(P1037+R1037=S1038+S1039+S1040,P1037+R1037,"CHYBA")</f>
        <v>0</v>
      </c>
    </row>
    <row r="1038" spans="1:19" s="235" customFormat="1" ht="18.75" customHeight="1" hidden="1">
      <c r="A1038" s="153" t="s">
        <v>37</v>
      </c>
      <c r="B1038" s="139" t="s">
        <v>36</v>
      </c>
      <c r="C1038" s="140">
        <f>IF(E1038+G1038=0,0,ROUND((P1038-Q1038)/(G1038+E1038)/12,0))</f>
        <v>0</v>
      </c>
      <c r="D1038" s="154">
        <f>IF(F1038=0,0,ROUND(Q1038/F1038,0))</f>
        <v>0</v>
      </c>
      <c r="E1038" s="159"/>
      <c r="F1038" s="160"/>
      <c r="G1038" s="161"/>
      <c r="H1038" s="162"/>
      <c r="I1038" s="160"/>
      <c r="J1038" s="142" t="s">
        <v>36</v>
      </c>
      <c r="K1038" s="142">
        <f>H1038</f>
        <v>0</v>
      </c>
      <c r="L1038" s="160"/>
      <c r="M1038" s="160"/>
      <c r="N1038" s="142" t="s">
        <v>36</v>
      </c>
      <c r="O1038" s="142">
        <f>L1038</f>
        <v>0</v>
      </c>
      <c r="P1038" s="142">
        <f>H1038+L1038</f>
        <v>0</v>
      </c>
      <c r="Q1038" s="142">
        <f>I1038+M1038</f>
        <v>0</v>
      </c>
      <c r="R1038" s="142" t="s">
        <v>36</v>
      </c>
      <c r="S1038" s="143">
        <f>P1038</f>
        <v>0</v>
      </c>
    </row>
    <row r="1039" spans="1:19" s="235" customFormat="1" ht="18.75" customHeight="1" hidden="1">
      <c r="A1039" s="153" t="s">
        <v>38</v>
      </c>
      <c r="B1039" s="139" t="s">
        <v>36</v>
      </c>
      <c r="C1039" s="140">
        <f>IF(E1039+G1039=0,0,ROUND((P1039-Q1039)/(G1039+E1039)/12,0))</f>
        <v>0</v>
      </c>
      <c r="D1039" s="154">
        <f>IF(F1039=0,0,ROUND(Q1039/F1039,0))</f>
        <v>0</v>
      </c>
      <c r="E1039" s="159"/>
      <c r="F1039" s="160"/>
      <c r="G1039" s="161"/>
      <c r="H1039" s="162"/>
      <c r="I1039" s="160"/>
      <c r="J1039" s="142" t="s">
        <v>36</v>
      </c>
      <c r="K1039" s="142">
        <f>H1039</f>
        <v>0</v>
      </c>
      <c r="L1039" s="160"/>
      <c r="M1039" s="160"/>
      <c r="N1039" s="142" t="s">
        <v>36</v>
      </c>
      <c r="O1039" s="142">
        <f>L1039</f>
        <v>0</v>
      </c>
      <c r="P1039" s="142">
        <f>H1039+L1039</f>
        <v>0</v>
      </c>
      <c r="Q1039" s="142">
        <f>I1039+M1039</f>
        <v>0</v>
      </c>
      <c r="R1039" s="142" t="s">
        <v>36</v>
      </c>
      <c r="S1039" s="143">
        <f>P1039</f>
        <v>0</v>
      </c>
    </row>
    <row r="1040" spans="1:19" s="235" customFormat="1" ht="18.75" customHeight="1" hidden="1">
      <c r="A1040" s="153" t="s">
        <v>39</v>
      </c>
      <c r="B1040" s="139" t="s">
        <v>36</v>
      </c>
      <c r="C1040" s="140" t="s">
        <v>36</v>
      </c>
      <c r="D1040" s="154" t="s">
        <v>36</v>
      </c>
      <c r="E1040" s="141" t="s">
        <v>36</v>
      </c>
      <c r="F1040" s="142" t="s">
        <v>36</v>
      </c>
      <c r="G1040" s="143" t="s">
        <v>36</v>
      </c>
      <c r="H1040" s="144" t="s">
        <v>36</v>
      </c>
      <c r="I1040" s="142" t="s">
        <v>36</v>
      </c>
      <c r="J1040" s="160"/>
      <c r="K1040" s="142">
        <f>J1040</f>
        <v>0</v>
      </c>
      <c r="L1040" s="142" t="s">
        <v>36</v>
      </c>
      <c r="M1040" s="142" t="s">
        <v>36</v>
      </c>
      <c r="N1040" s="160"/>
      <c r="O1040" s="142">
        <f>N1040</f>
        <v>0</v>
      </c>
      <c r="P1040" s="142" t="s">
        <v>36</v>
      </c>
      <c r="Q1040" s="142" t="s">
        <v>36</v>
      </c>
      <c r="R1040" s="142">
        <f>J1040+N1040</f>
        <v>0</v>
      </c>
      <c r="S1040" s="143">
        <f>R1040</f>
        <v>0</v>
      </c>
    </row>
    <row r="1041" spans="1:19" s="235" customFormat="1" ht="26.25" customHeight="1" hidden="1">
      <c r="A1041" s="155" t="s">
        <v>78</v>
      </c>
      <c r="B1041" s="156"/>
      <c r="C1041" s="140">
        <f>IF(E1041+G1041=0,0,ROUND((P1041-Q1041)/(G1041+E1041)/12,0))</f>
        <v>0</v>
      </c>
      <c r="D1041" s="154">
        <f>IF(F1041=0,0,ROUND(Q1041/F1041,0))</f>
        <v>0</v>
      </c>
      <c r="E1041" s="141">
        <f>E1042+E1043</f>
        <v>0</v>
      </c>
      <c r="F1041" s="142">
        <f>F1042+F1043</f>
        <v>0</v>
      </c>
      <c r="G1041" s="143">
        <f>G1042+G1043</f>
        <v>0</v>
      </c>
      <c r="H1041" s="144">
        <f>H1042+H1043</f>
        <v>0</v>
      </c>
      <c r="I1041" s="142">
        <f>I1042+I1043</f>
        <v>0</v>
      </c>
      <c r="J1041" s="142">
        <f>J1044</f>
        <v>0</v>
      </c>
      <c r="K1041" s="142">
        <f>IF(H1041+J1041=K1042+K1043+K1044,H1041+J1041,"CHYBA")</f>
        <v>0</v>
      </c>
      <c r="L1041" s="142">
        <f>L1042+L1043</f>
        <v>0</v>
      </c>
      <c r="M1041" s="142">
        <f>M1042+M1043</f>
        <v>0</v>
      </c>
      <c r="N1041" s="142">
        <f>N1044</f>
        <v>0</v>
      </c>
      <c r="O1041" s="142">
        <f>IF(L1041+N1041=O1042+O1043+O1044,L1041+N1041,"CHYBA")</f>
        <v>0</v>
      </c>
      <c r="P1041" s="142">
        <f>P1042+P1043</f>
        <v>0</v>
      </c>
      <c r="Q1041" s="142">
        <f>Q1042+Q1043</f>
        <v>0</v>
      </c>
      <c r="R1041" s="142">
        <f>R1044</f>
        <v>0</v>
      </c>
      <c r="S1041" s="143">
        <f>IF(P1041+R1041=S1042+S1043+S1044,P1041+R1041,"CHYBA")</f>
        <v>0</v>
      </c>
    </row>
    <row r="1042" spans="1:19" s="235" customFormat="1" ht="18" customHeight="1" hidden="1">
      <c r="A1042" s="153" t="s">
        <v>37</v>
      </c>
      <c r="B1042" s="139" t="s">
        <v>36</v>
      </c>
      <c r="C1042" s="140">
        <f>IF(E1042+G1042=0,0,ROUND((P1042-Q1042)/(G1042+E1042)/12,0))</f>
        <v>0</v>
      </c>
      <c r="D1042" s="154">
        <f>IF(F1042=0,0,ROUND(Q1042/F1042,0))</f>
        <v>0</v>
      </c>
      <c r="E1042" s="159"/>
      <c r="F1042" s="160"/>
      <c r="G1042" s="161"/>
      <c r="H1042" s="162"/>
      <c r="I1042" s="160"/>
      <c r="J1042" s="142" t="s">
        <v>36</v>
      </c>
      <c r="K1042" s="142">
        <f>H1042</f>
        <v>0</v>
      </c>
      <c r="L1042" s="160"/>
      <c r="M1042" s="160"/>
      <c r="N1042" s="142" t="s">
        <v>36</v>
      </c>
      <c r="O1042" s="142">
        <f>L1042</f>
        <v>0</v>
      </c>
      <c r="P1042" s="142">
        <f>H1042+L1042</f>
        <v>0</v>
      </c>
      <c r="Q1042" s="142">
        <f>I1042+M1042</f>
        <v>0</v>
      </c>
      <c r="R1042" s="142" t="s">
        <v>36</v>
      </c>
      <c r="S1042" s="143">
        <f>P1042</f>
        <v>0</v>
      </c>
    </row>
    <row r="1043" spans="1:19" s="235" customFormat="1" ht="18" customHeight="1" hidden="1">
      <c r="A1043" s="153" t="s">
        <v>38</v>
      </c>
      <c r="B1043" s="139" t="s">
        <v>36</v>
      </c>
      <c r="C1043" s="140">
        <f>IF(E1043+G1043=0,0,ROUND((P1043-Q1043)/(G1043+E1043)/12,0))</f>
        <v>0</v>
      </c>
      <c r="D1043" s="154">
        <f>IF(F1043=0,0,ROUND(Q1043/F1043,0))</f>
        <v>0</v>
      </c>
      <c r="E1043" s="159"/>
      <c r="F1043" s="160"/>
      <c r="G1043" s="161"/>
      <c r="H1043" s="162"/>
      <c r="I1043" s="160"/>
      <c r="J1043" s="142" t="s">
        <v>36</v>
      </c>
      <c r="K1043" s="142">
        <f>H1043</f>
        <v>0</v>
      </c>
      <c r="L1043" s="160"/>
      <c r="M1043" s="160"/>
      <c r="N1043" s="142" t="s">
        <v>36</v>
      </c>
      <c r="O1043" s="142">
        <f>L1043</f>
        <v>0</v>
      </c>
      <c r="P1043" s="142">
        <f>H1043+L1043</f>
        <v>0</v>
      </c>
      <c r="Q1043" s="142">
        <f>I1043+M1043</f>
        <v>0</v>
      </c>
      <c r="R1043" s="142" t="s">
        <v>36</v>
      </c>
      <c r="S1043" s="143">
        <f>P1043</f>
        <v>0</v>
      </c>
    </row>
    <row r="1044" spans="1:19" s="235" customFormat="1" ht="18" customHeight="1" hidden="1">
      <c r="A1044" s="153" t="s">
        <v>39</v>
      </c>
      <c r="B1044" s="139" t="s">
        <v>36</v>
      </c>
      <c r="C1044" s="140" t="s">
        <v>36</v>
      </c>
      <c r="D1044" s="154" t="s">
        <v>36</v>
      </c>
      <c r="E1044" s="141" t="s">
        <v>36</v>
      </c>
      <c r="F1044" s="142" t="s">
        <v>36</v>
      </c>
      <c r="G1044" s="143" t="s">
        <v>36</v>
      </c>
      <c r="H1044" s="144" t="s">
        <v>36</v>
      </c>
      <c r="I1044" s="142" t="s">
        <v>36</v>
      </c>
      <c r="J1044" s="160"/>
      <c r="K1044" s="142">
        <f>J1044</f>
        <v>0</v>
      </c>
      <c r="L1044" s="142" t="s">
        <v>36</v>
      </c>
      <c r="M1044" s="142" t="s">
        <v>36</v>
      </c>
      <c r="N1044" s="160"/>
      <c r="O1044" s="142">
        <f>N1044</f>
        <v>0</v>
      </c>
      <c r="P1044" s="142" t="s">
        <v>36</v>
      </c>
      <c r="Q1044" s="142" t="s">
        <v>36</v>
      </c>
      <c r="R1044" s="142">
        <f>J1044+N1044</f>
        <v>0</v>
      </c>
      <c r="S1044" s="143">
        <f>R1044</f>
        <v>0</v>
      </c>
    </row>
    <row r="1045" spans="1:19" s="235" customFormat="1" ht="18" customHeight="1" hidden="1">
      <c r="A1045" s="155" t="s">
        <v>78</v>
      </c>
      <c r="B1045" s="156"/>
      <c r="C1045" s="140">
        <f>IF(E1045+G1045=0,0,ROUND((P1045-Q1045)/(G1045+E1045)/12,0))</f>
        <v>0</v>
      </c>
      <c r="D1045" s="154">
        <f>IF(F1045=0,0,ROUND(Q1045/F1045,0))</f>
        <v>0</v>
      </c>
      <c r="E1045" s="141">
        <f>E1046+E1047</f>
        <v>0</v>
      </c>
      <c r="F1045" s="142">
        <f>F1046+F1047</f>
        <v>0</v>
      </c>
      <c r="G1045" s="143">
        <f>G1046+G1047</f>
        <v>0</v>
      </c>
      <c r="H1045" s="144">
        <f>H1046+H1047</f>
        <v>0</v>
      </c>
      <c r="I1045" s="142">
        <f>I1046+I1047</f>
        <v>0</v>
      </c>
      <c r="J1045" s="142">
        <f>J1048</f>
        <v>0</v>
      </c>
      <c r="K1045" s="142">
        <f>IF(H1045+J1045=K1046+K1047+K1048,H1045+J1045,"CHYBA")</f>
        <v>0</v>
      </c>
      <c r="L1045" s="142">
        <f>L1046+L1047</f>
        <v>0</v>
      </c>
      <c r="M1045" s="142">
        <f>M1046+M1047</f>
        <v>0</v>
      </c>
      <c r="N1045" s="142">
        <f>N1048</f>
        <v>0</v>
      </c>
      <c r="O1045" s="142">
        <f>IF(L1045+N1045=O1046+O1047+O1048,L1045+N1045,"CHYBA")</f>
        <v>0</v>
      </c>
      <c r="P1045" s="142">
        <f>P1046+P1047</f>
        <v>0</v>
      </c>
      <c r="Q1045" s="142">
        <f>Q1046+Q1047</f>
        <v>0</v>
      </c>
      <c r="R1045" s="142">
        <f>R1048</f>
        <v>0</v>
      </c>
      <c r="S1045" s="143">
        <f>IF(P1045+R1045=S1046+S1047+S1048,P1045+R1045,"CHYBA")</f>
        <v>0</v>
      </c>
    </row>
    <row r="1046" spans="1:19" s="235" customFormat="1" ht="18" customHeight="1" hidden="1">
      <c r="A1046" s="153" t="s">
        <v>37</v>
      </c>
      <c r="B1046" s="139" t="s">
        <v>36</v>
      </c>
      <c r="C1046" s="140">
        <f>IF(E1046+G1046=0,0,ROUND((P1046-Q1046)/(G1046+E1046)/12,0))</f>
        <v>0</v>
      </c>
      <c r="D1046" s="154">
        <f>IF(F1046=0,0,ROUND(Q1046/F1046,0))</f>
        <v>0</v>
      </c>
      <c r="E1046" s="159"/>
      <c r="F1046" s="160"/>
      <c r="G1046" s="161"/>
      <c r="H1046" s="162"/>
      <c r="I1046" s="160"/>
      <c r="J1046" s="142" t="s">
        <v>36</v>
      </c>
      <c r="K1046" s="142">
        <f>H1046</f>
        <v>0</v>
      </c>
      <c r="L1046" s="160"/>
      <c r="M1046" s="160"/>
      <c r="N1046" s="142" t="s">
        <v>36</v>
      </c>
      <c r="O1046" s="142">
        <f>L1046</f>
        <v>0</v>
      </c>
      <c r="P1046" s="142">
        <f>H1046+L1046</f>
        <v>0</v>
      </c>
      <c r="Q1046" s="142">
        <f>I1046+M1046</f>
        <v>0</v>
      </c>
      <c r="R1046" s="142" t="s">
        <v>36</v>
      </c>
      <c r="S1046" s="143">
        <f>P1046</f>
        <v>0</v>
      </c>
    </row>
    <row r="1047" spans="1:19" s="235" customFormat="1" ht="18" customHeight="1" hidden="1">
      <c r="A1047" s="153" t="s">
        <v>38</v>
      </c>
      <c r="B1047" s="139" t="s">
        <v>36</v>
      </c>
      <c r="C1047" s="140">
        <f>IF(E1047+G1047=0,0,ROUND((P1047-Q1047)/(G1047+E1047)/12,0))</f>
        <v>0</v>
      </c>
      <c r="D1047" s="154">
        <f>IF(F1047=0,0,ROUND(Q1047/F1047,0))</f>
        <v>0</v>
      </c>
      <c r="E1047" s="159"/>
      <c r="F1047" s="160"/>
      <c r="G1047" s="161"/>
      <c r="H1047" s="162"/>
      <c r="I1047" s="160"/>
      <c r="J1047" s="142" t="s">
        <v>36</v>
      </c>
      <c r="K1047" s="142">
        <f>H1047</f>
        <v>0</v>
      </c>
      <c r="L1047" s="160"/>
      <c r="M1047" s="160"/>
      <c r="N1047" s="142" t="s">
        <v>36</v>
      </c>
      <c r="O1047" s="142">
        <f>L1047</f>
        <v>0</v>
      </c>
      <c r="P1047" s="142">
        <f>H1047+L1047</f>
        <v>0</v>
      </c>
      <c r="Q1047" s="142">
        <f>I1047+M1047</f>
        <v>0</v>
      </c>
      <c r="R1047" s="142" t="s">
        <v>36</v>
      </c>
      <c r="S1047" s="143">
        <f>P1047</f>
        <v>0</v>
      </c>
    </row>
    <row r="1048" spans="1:19" s="235" customFormat="1" ht="18" customHeight="1" hidden="1">
      <c r="A1048" s="153" t="s">
        <v>39</v>
      </c>
      <c r="B1048" s="139" t="s">
        <v>36</v>
      </c>
      <c r="C1048" s="140" t="s">
        <v>36</v>
      </c>
      <c r="D1048" s="154" t="s">
        <v>36</v>
      </c>
      <c r="E1048" s="141" t="s">
        <v>36</v>
      </c>
      <c r="F1048" s="142" t="s">
        <v>36</v>
      </c>
      <c r="G1048" s="143" t="s">
        <v>36</v>
      </c>
      <c r="H1048" s="144" t="s">
        <v>36</v>
      </c>
      <c r="I1048" s="142" t="s">
        <v>36</v>
      </c>
      <c r="J1048" s="160"/>
      <c r="K1048" s="142">
        <f>J1048</f>
        <v>0</v>
      </c>
      <c r="L1048" s="142" t="s">
        <v>36</v>
      </c>
      <c r="M1048" s="142" t="s">
        <v>36</v>
      </c>
      <c r="N1048" s="160"/>
      <c r="O1048" s="142">
        <f>N1048</f>
        <v>0</v>
      </c>
      <c r="P1048" s="142" t="s">
        <v>36</v>
      </c>
      <c r="Q1048" s="142" t="s">
        <v>36</v>
      </c>
      <c r="R1048" s="142">
        <f>J1048+N1048</f>
        <v>0</v>
      </c>
      <c r="S1048" s="143">
        <f>R1048</f>
        <v>0</v>
      </c>
    </row>
    <row r="1049" spans="1:19" s="235" customFormat="1" ht="18" customHeight="1" hidden="1">
      <c r="A1049" s="155" t="s">
        <v>78</v>
      </c>
      <c r="B1049" s="156"/>
      <c r="C1049" s="140">
        <f>IF(E1049+G1049=0,0,ROUND((P1049-Q1049)/(G1049+E1049)/12,0))</f>
        <v>0</v>
      </c>
      <c r="D1049" s="154">
        <f>IF(F1049=0,0,ROUND(Q1049/F1049,0))</f>
        <v>0</v>
      </c>
      <c r="E1049" s="141">
        <f>E1050+E1051</f>
        <v>0</v>
      </c>
      <c r="F1049" s="142">
        <f>F1050+F1051</f>
        <v>0</v>
      </c>
      <c r="G1049" s="143">
        <f>G1050+G1051</f>
        <v>0</v>
      </c>
      <c r="H1049" s="144">
        <f>H1050+H1051</f>
        <v>0</v>
      </c>
      <c r="I1049" s="142">
        <f>I1050+I1051</f>
        <v>0</v>
      </c>
      <c r="J1049" s="142">
        <f>J1052</f>
        <v>0</v>
      </c>
      <c r="K1049" s="142">
        <f>IF(H1049+J1049=K1050+K1051+K1052,H1049+J1049,"CHYBA")</f>
        <v>0</v>
      </c>
      <c r="L1049" s="142">
        <f>L1050+L1051</f>
        <v>0</v>
      </c>
      <c r="M1049" s="142">
        <f>M1050+M1051</f>
        <v>0</v>
      </c>
      <c r="N1049" s="142">
        <f>N1052</f>
        <v>0</v>
      </c>
      <c r="O1049" s="142">
        <f>IF(L1049+N1049=O1050+O1051+O1052,L1049+N1049,"CHYBA")</f>
        <v>0</v>
      </c>
      <c r="P1049" s="142">
        <f>P1050+P1051</f>
        <v>0</v>
      </c>
      <c r="Q1049" s="142">
        <f>Q1050+Q1051</f>
        <v>0</v>
      </c>
      <c r="R1049" s="142">
        <f>R1052</f>
        <v>0</v>
      </c>
      <c r="S1049" s="143">
        <f>IF(P1049+R1049=S1050+S1051+S1052,P1049+R1049,"CHYBA")</f>
        <v>0</v>
      </c>
    </row>
    <row r="1050" spans="1:19" s="235" customFormat="1" ht="18" customHeight="1" hidden="1">
      <c r="A1050" s="153" t="s">
        <v>37</v>
      </c>
      <c r="B1050" s="139" t="s">
        <v>36</v>
      </c>
      <c r="C1050" s="140">
        <f>IF(E1050+G1050=0,0,ROUND((P1050-Q1050)/(G1050+E1050)/12,0))</f>
        <v>0</v>
      </c>
      <c r="D1050" s="154">
        <f>IF(F1050=0,0,ROUND(Q1050/F1050,0))</f>
        <v>0</v>
      </c>
      <c r="E1050" s="159"/>
      <c r="F1050" s="160"/>
      <c r="G1050" s="161"/>
      <c r="H1050" s="162"/>
      <c r="I1050" s="160"/>
      <c r="J1050" s="142" t="s">
        <v>36</v>
      </c>
      <c r="K1050" s="142">
        <f>H1050</f>
        <v>0</v>
      </c>
      <c r="L1050" s="160"/>
      <c r="M1050" s="160"/>
      <c r="N1050" s="142" t="s">
        <v>36</v>
      </c>
      <c r="O1050" s="142">
        <f>L1050</f>
        <v>0</v>
      </c>
      <c r="P1050" s="142">
        <f>H1050+L1050</f>
        <v>0</v>
      </c>
      <c r="Q1050" s="142">
        <f>I1050+M1050</f>
        <v>0</v>
      </c>
      <c r="R1050" s="142" t="s">
        <v>36</v>
      </c>
      <c r="S1050" s="143">
        <f>P1050</f>
        <v>0</v>
      </c>
    </row>
    <row r="1051" spans="1:19" s="235" customFormat="1" ht="18" customHeight="1" hidden="1">
      <c r="A1051" s="153" t="s">
        <v>38</v>
      </c>
      <c r="B1051" s="139" t="s">
        <v>36</v>
      </c>
      <c r="C1051" s="140">
        <f>IF(E1051+G1051=0,0,ROUND((P1051-Q1051)/(G1051+E1051)/12,0))</f>
        <v>0</v>
      </c>
      <c r="D1051" s="154">
        <f>IF(F1051=0,0,ROUND(Q1051/F1051,0))</f>
        <v>0</v>
      </c>
      <c r="E1051" s="159"/>
      <c r="F1051" s="160"/>
      <c r="G1051" s="161"/>
      <c r="H1051" s="162"/>
      <c r="I1051" s="160"/>
      <c r="J1051" s="142" t="s">
        <v>36</v>
      </c>
      <c r="K1051" s="142">
        <f>H1051</f>
        <v>0</v>
      </c>
      <c r="L1051" s="160"/>
      <c r="M1051" s="160"/>
      <c r="N1051" s="142" t="s">
        <v>36</v>
      </c>
      <c r="O1051" s="142">
        <f>L1051</f>
        <v>0</v>
      </c>
      <c r="P1051" s="142">
        <f>H1051+L1051</f>
        <v>0</v>
      </c>
      <c r="Q1051" s="142">
        <f>I1051+M1051</f>
        <v>0</v>
      </c>
      <c r="R1051" s="142" t="s">
        <v>36</v>
      </c>
      <c r="S1051" s="143">
        <f>P1051</f>
        <v>0</v>
      </c>
    </row>
    <row r="1052" spans="1:19" s="235" customFormat="1" ht="18" customHeight="1" hidden="1">
      <c r="A1052" s="153" t="s">
        <v>39</v>
      </c>
      <c r="B1052" s="139" t="s">
        <v>36</v>
      </c>
      <c r="C1052" s="140" t="s">
        <v>36</v>
      </c>
      <c r="D1052" s="154" t="s">
        <v>36</v>
      </c>
      <c r="E1052" s="141" t="s">
        <v>36</v>
      </c>
      <c r="F1052" s="142" t="s">
        <v>36</v>
      </c>
      <c r="G1052" s="143" t="s">
        <v>36</v>
      </c>
      <c r="H1052" s="144" t="s">
        <v>36</v>
      </c>
      <c r="I1052" s="142" t="s">
        <v>36</v>
      </c>
      <c r="J1052" s="160"/>
      <c r="K1052" s="142">
        <f>J1052</f>
        <v>0</v>
      </c>
      <c r="L1052" s="142" t="s">
        <v>36</v>
      </c>
      <c r="M1052" s="142" t="s">
        <v>36</v>
      </c>
      <c r="N1052" s="160"/>
      <c r="O1052" s="142">
        <f>N1052</f>
        <v>0</v>
      </c>
      <c r="P1052" s="142" t="s">
        <v>36</v>
      </c>
      <c r="Q1052" s="142" t="s">
        <v>36</v>
      </c>
      <c r="R1052" s="142">
        <f>J1052+N1052</f>
        <v>0</v>
      </c>
      <c r="S1052" s="143">
        <f>R1052</f>
        <v>0</v>
      </c>
    </row>
    <row r="1053" spans="1:19" s="235" customFormat="1" ht="18" customHeight="1" hidden="1">
      <c r="A1053" s="155" t="s">
        <v>78</v>
      </c>
      <c r="B1053" s="156"/>
      <c r="C1053" s="140">
        <f>IF(E1053+G1053=0,0,ROUND((P1053-Q1053)/(G1053+E1053)/12,0))</f>
        <v>0</v>
      </c>
      <c r="D1053" s="154">
        <f>IF(F1053=0,0,ROUND(Q1053/F1053,0))</f>
        <v>0</v>
      </c>
      <c r="E1053" s="141">
        <f>E1054+E1055</f>
        <v>0</v>
      </c>
      <c r="F1053" s="142">
        <f>F1054+F1055</f>
        <v>0</v>
      </c>
      <c r="G1053" s="143">
        <f>G1054+G1055</f>
        <v>0</v>
      </c>
      <c r="H1053" s="144">
        <f>H1054+H1055</f>
        <v>0</v>
      </c>
      <c r="I1053" s="142">
        <f>I1054+I1055</f>
        <v>0</v>
      </c>
      <c r="J1053" s="142">
        <f>J1056</f>
        <v>0</v>
      </c>
      <c r="K1053" s="142">
        <f>IF(H1053+J1053=K1054+K1055+K1056,H1053+J1053,"CHYBA")</f>
        <v>0</v>
      </c>
      <c r="L1053" s="142">
        <f>L1054+L1055</f>
        <v>0</v>
      </c>
      <c r="M1053" s="142">
        <f>M1054+M1055</f>
        <v>0</v>
      </c>
      <c r="N1053" s="142">
        <f>N1056</f>
        <v>0</v>
      </c>
      <c r="O1053" s="142">
        <f>IF(L1053+N1053=O1054+O1055+O1056,L1053+N1053,"CHYBA")</f>
        <v>0</v>
      </c>
      <c r="P1053" s="142">
        <f>P1054+P1055</f>
        <v>0</v>
      </c>
      <c r="Q1053" s="142">
        <f>Q1054+Q1055</f>
        <v>0</v>
      </c>
      <c r="R1053" s="142">
        <f>R1056</f>
        <v>0</v>
      </c>
      <c r="S1053" s="143">
        <f>IF(P1053+R1053=S1054+S1055+S1056,P1053+R1053,"CHYBA")</f>
        <v>0</v>
      </c>
    </row>
    <row r="1054" spans="1:19" s="235" customFormat="1" ht="18" customHeight="1" hidden="1">
      <c r="A1054" s="153" t="s">
        <v>37</v>
      </c>
      <c r="B1054" s="139" t="s">
        <v>36</v>
      </c>
      <c r="C1054" s="140">
        <f>IF(E1054+G1054=0,0,ROUND((P1054-Q1054)/(G1054+E1054)/12,0))</f>
        <v>0</v>
      </c>
      <c r="D1054" s="154">
        <f>IF(F1054=0,0,ROUND(Q1054/F1054,0))</f>
        <v>0</v>
      </c>
      <c r="E1054" s="159"/>
      <c r="F1054" s="160"/>
      <c r="G1054" s="161"/>
      <c r="H1054" s="162"/>
      <c r="I1054" s="160"/>
      <c r="J1054" s="142" t="s">
        <v>36</v>
      </c>
      <c r="K1054" s="142">
        <f>H1054</f>
        <v>0</v>
      </c>
      <c r="L1054" s="160"/>
      <c r="M1054" s="160"/>
      <c r="N1054" s="142" t="s">
        <v>36</v>
      </c>
      <c r="O1054" s="142">
        <f>L1054</f>
        <v>0</v>
      </c>
      <c r="P1054" s="142">
        <f>H1054+L1054</f>
        <v>0</v>
      </c>
      <c r="Q1054" s="142">
        <f>I1054+M1054</f>
        <v>0</v>
      </c>
      <c r="R1054" s="142" t="s">
        <v>36</v>
      </c>
      <c r="S1054" s="143">
        <f>P1054</f>
        <v>0</v>
      </c>
    </row>
    <row r="1055" spans="1:19" s="235" customFormat="1" ht="18" customHeight="1" hidden="1">
      <c r="A1055" s="153" t="s">
        <v>38</v>
      </c>
      <c r="B1055" s="139" t="s">
        <v>36</v>
      </c>
      <c r="C1055" s="140">
        <f>IF(E1055+G1055=0,0,ROUND((P1055-Q1055)/(G1055+E1055)/12,0))</f>
        <v>0</v>
      </c>
      <c r="D1055" s="154">
        <f>IF(F1055=0,0,ROUND(Q1055/F1055,0))</f>
        <v>0</v>
      </c>
      <c r="E1055" s="159"/>
      <c r="F1055" s="160"/>
      <c r="G1055" s="161"/>
      <c r="H1055" s="162"/>
      <c r="I1055" s="160"/>
      <c r="J1055" s="142" t="s">
        <v>36</v>
      </c>
      <c r="K1055" s="142">
        <f>H1055</f>
        <v>0</v>
      </c>
      <c r="L1055" s="160"/>
      <c r="M1055" s="160"/>
      <c r="N1055" s="142" t="s">
        <v>36</v>
      </c>
      <c r="O1055" s="142">
        <f>L1055</f>
        <v>0</v>
      </c>
      <c r="P1055" s="142">
        <f>H1055+L1055</f>
        <v>0</v>
      </c>
      <c r="Q1055" s="142">
        <f>I1055+M1055</f>
        <v>0</v>
      </c>
      <c r="R1055" s="142" t="s">
        <v>36</v>
      </c>
      <c r="S1055" s="143">
        <f>P1055</f>
        <v>0</v>
      </c>
    </row>
    <row r="1056" spans="1:19" s="235" customFormat="1" ht="18" customHeight="1" hidden="1">
      <c r="A1056" s="153" t="s">
        <v>39</v>
      </c>
      <c r="B1056" s="139" t="s">
        <v>36</v>
      </c>
      <c r="C1056" s="140" t="s">
        <v>36</v>
      </c>
      <c r="D1056" s="154" t="s">
        <v>36</v>
      </c>
      <c r="E1056" s="141" t="s">
        <v>36</v>
      </c>
      <c r="F1056" s="142" t="s">
        <v>36</v>
      </c>
      <c r="G1056" s="143" t="s">
        <v>36</v>
      </c>
      <c r="H1056" s="144" t="s">
        <v>36</v>
      </c>
      <c r="I1056" s="142" t="s">
        <v>36</v>
      </c>
      <c r="J1056" s="160"/>
      <c r="K1056" s="142">
        <f>J1056</f>
        <v>0</v>
      </c>
      <c r="L1056" s="142" t="s">
        <v>36</v>
      </c>
      <c r="M1056" s="142" t="s">
        <v>36</v>
      </c>
      <c r="N1056" s="160"/>
      <c r="O1056" s="142">
        <f>N1056</f>
        <v>0</v>
      </c>
      <c r="P1056" s="142" t="s">
        <v>36</v>
      </c>
      <c r="Q1056" s="142" t="s">
        <v>36</v>
      </c>
      <c r="R1056" s="142">
        <f>J1056+N1056</f>
        <v>0</v>
      </c>
      <c r="S1056" s="143">
        <f>R1056</f>
        <v>0</v>
      </c>
    </row>
    <row r="1057" spans="1:19" s="235" customFormat="1" ht="18" customHeight="1" hidden="1">
      <c r="A1057" s="163" t="s">
        <v>78</v>
      </c>
      <c r="B1057" s="164"/>
      <c r="C1057" s="140">
        <f>IF(E1057+G1057=0,0,ROUND((P1057-Q1057)/(G1057+E1057)/12,0))</f>
        <v>0</v>
      </c>
      <c r="D1057" s="154">
        <f>IF(F1057=0,0,ROUND(Q1057/F1057,0))</f>
        <v>0</v>
      </c>
      <c r="E1057" s="166">
        <f>E1058+E1059</f>
        <v>0</v>
      </c>
      <c r="F1057" s="167">
        <f>F1058+F1059</f>
        <v>0</v>
      </c>
      <c r="G1057" s="168">
        <f>G1058+G1059</f>
        <v>0</v>
      </c>
      <c r="H1057" s="169">
        <f>H1058+H1059</f>
        <v>0</v>
      </c>
      <c r="I1057" s="167">
        <f>I1058+I1059</f>
        <v>0</v>
      </c>
      <c r="J1057" s="167">
        <f>J1060</f>
        <v>0</v>
      </c>
      <c r="K1057" s="167">
        <f>IF(H1057+J1057=K1058+K1059+K1060,H1057+J1057,"CHYBA")</f>
        <v>0</v>
      </c>
      <c r="L1057" s="167">
        <f>L1058+L1059</f>
        <v>0</v>
      </c>
      <c r="M1057" s="167">
        <f>M1058+M1059</f>
        <v>0</v>
      </c>
      <c r="N1057" s="167">
        <f>N1060</f>
        <v>0</v>
      </c>
      <c r="O1057" s="167">
        <f>IF(L1057+N1057=O1058+O1059+O1060,L1057+N1057,"CHYBA")</f>
        <v>0</v>
      </c>
      <c r="P1057" s="167">
        <f>P1058+P1059</f>
        <v>0</v>
      </c>
      <c r="Q1057" s="167">
        <f>Q1058+Q1059</f>
        <v>0</v>
      </c>
      <c r="R1057" s="167">
        <f>R1060</f>
        <v>0</v>
      </c>
      <c r="S1057" s="168">
        <f>IF(P1057+R1057=S1058+S1059+S1060,P1057+R1057,"CHYBA")</f>
        <v>0</v>
      </c>
    </row>
    <row r="1058" spans="1:19" s="235" customFormat="1" ht="18" customHeight="1" hidden="1">
      <c r="A1058" s="153" t="s">
        <v>37</v>
      </c>
      <c r="B1058" s="139" t="s">
        <v>36</v>
      </c>
      <c r="C1058" s="140">
        <f>IF(E1058+G1058=0,0,ROUND((P1058-Q1058)/(G1058+E1058)/12,0))</f>
        <v>0</v>
      </c>
      <c r="D1058" s="154">
        <f>IF(F1058=0,0,ROUND(Q1058/F1058,0))</f>
        <v>0</v>
      </c>
      <c r="E1058" s="159"/>
      <c r="F1058" s="160"/>
      <c r="G1058" s="161"/>
      <c r="H1058" s="162"/>
      <c r="I1058" s="160"/>
      <c r="J1058" s="142" t="s">
        <v>36</v>
      </c>
      <c r="K1058" s="142">
        <f>H1058</f>
        <v>0</v>
      </c>
      <c r="L1058" s="160"/>
      <c r="M1058" s="160"/>
      <c r="N1058" s="142" t="s">
        <v>36</v>
      </c>
      <c r="O1058" s="142">
        <f>L1058</f>
        <v>0</v>
      </c>
      <c r="P1058" s="142">
        <f>H1058+L1058</f>
        <v>0</v>
      </c>
      <c r="Q1058" s="142">
        <f>I1058+M1058</f>
        <v>0</v>
      </c>
      <c r="R1058" s="142" t="s">
        <v>36</v>
      </c>
      <c r="S1058" s="143">
        <f>P1058</f>
        <v>0</v>
      </c>
    </row>
    <row r="1059" spans="1:19" s="235" customFormat="1" ht="18" customHeight="1" hidden="1">
      <c r="A1059" s="153" t="s">
        <v>38</v>
      </c>
      <c r="B1059" s="139" t="s">
        <v>36</v>
      </c>
      <c r="C1059" s="140">
        <f>IF(E1059+G1059=0,0,ROUND((P1059-Q1059)/(G1059+E1059)/12,0))</f>
        <v>0</v>
      </c>
      <c r="D1059" s="154">
        <f>IF(F1059=0,0,ROUND(Q1059/F1059,0))</f>
        <v>0</v>
      </c>
      <c r="E1059" s="159"/>
      <c r="F1059" s="160"/>
      <c r="G1059" s="161"/>
      <c r="H1059" s="162"/>
      <c r="I1059" s="160"/>
      <c r="J1059" s="142" t="s">
        <v>36</v>
      </c>
      <c r="K1059" s="142">
        <f>H1059</f>
        <v>0</v>
      </c>
      <c r="L1059" s="160"/>
      <c r="M1059" s="160"/>
      <c r="N1059" s="142" t="s">
        <v>36</v>
      </c>
      <c r="O1059" s="142">
        <f>L1059</f>
        <v>0</v>
      </c>
      <c r="P1059" s="142">
        <f>H1059+L1059</f>
        <v>0</v>
      </c>
      <c r="Q1059" s="142">
        <f>I1059+M1059</f>
        <v>0</v>
      </c>
      <c r="R1059" s="142" t="s">
        <v>36</v>
      </c>
      <c r="S1059" s="143">
        <f>P1059</f>
        <v>0</v>
      </c>
    </row>
    <row r="1060" spans="1:19" s="235" customFormat="1" ht="18" customHeight="1" hidden="1">
      <c r="A1060" s="153" t="s">
        <v>39</v>
      </c>
      <c r="B1060" s="139" t="s">
        <v>36</v>
      </c>
      <c r="C1060" s="140" t="s">
        <v>36</v>
      </c>
      <c r="D1060" s="154" t="s">
        <v>36</v>
      </c>
      <c r="E1060" s="141" t="s">
        <v>36</v>
      </c>
      <c r="F1060" s="142" t="s">
        <v>36</v>
      </c>
      <c r="G1060" s="143" t="s">
        <v>36</v>
      </c>
      <c r="H1060" s="144" t="s">
        <v>36</v>
      </c>
      <c r="I1060" s="142" t="s">
        <v>36</v>
      </c>
      <c r="J1060" s="160"/>
      <c r="K1060" s="142">
        <f>J1060</f>
        <v>0</v>
      </c>
      <c r="L1060" s="142" t="s">
        <v>36</v>
      </c>
      <c r="M1060" s="142" t="s">
        <v>36</v>
      </c>
      <c r="N1060" s="160"/>
      <c r="O1060" s="142">
        <f>N1060</f>
        <v>0</v>
      </c>
      <c r="P1060" s="142" t="s">
        <v>36</v>
      </c>
      <c r="Q1060" s="142" t="s">
        <v>36</v>
      </c>
      <c r="R1060" s="142">
        <f>J1060+N1060</f>
        <v>0</v>
      </c>
      <c r="S1060" s="143">
        <f>R1060</f>
        <v>0</v>
      </c>
    </row>
    <row r="1061" spans="1:19" s="235" customFormat="1" ht="18" customHeight="1" hidden="1">
      <c r="A1061" s="163" t="s">
        <v>78</v>
      </c>
      <c r="B1061" s="164"/>
      <c r="C1061" s="140">
        <f>IF(E1061+G1061=0,0,ROUND((P1061-Q1061)/(G1061+E1061)/12,0))</f>
        <v>0</v>
      </c>
      <c r="D1061" s="154">
        <f>IF(F1061=0,0,ROUND(Q1061/F1061,0))</f>
        <v>0</v>
      </c>
      <c r="E1061" s="166">
        <f>E1062+E1063</f>
        <v>0</v>
      </c>
      <c r="F1061" s="167">
        <f>F1062+F1063</f>
        <v>0</v>
      </c>
      <c r="G1061" s="168">
        <f>G1062+G1063</f>
        <v>0</v>
      </c>
      <c r="H1061" s="169">
        <f>H1062+H1063</f>
        <v>0</v>
      </c>
      <c r="I1061" s="167">
        <f>I1062+I1063</f>
        <v>0</v>
      </c>
      <c r="J1061" s="167">
        <f>J1064</f>
        <v>0</v>
      </c>
      <c r="K1061" s="167">
        <f>IF(H1061+J1061=K1062+K1063+K1064,H1061+J1061,"CHYBA")</f>
        <v>0</v>
      </c>
      <c r="L1061" s="167">
        <f>L1062+L1063</f>
        <v>0</v>
      </c>
      <c r="M1061" s="167">
        <f>M1062+M1063</f>
        <v>0</v>
      </c>
      <c r="N1061" s="167">
        <f>N1064</f>
        <v>0</v>
      </c>
      <c r="O1061" s="167">
        <f>IF(L1061+N1061=O1062+O1063+O1064,L1061+N1061,"CHYBA")</f>
        <v>0</v>
      </c>
      <c r="P1061" s="167">
        <f>P1062+P1063</f>
        <v>0</v>
      </c>
      <c r="Q1061" s="167">
        <f>Q1062+Q1063</f>
        <v>0</v>
      </c>
      <c r="R1061" s="167">
        <f>R1064</f>
        <v>0</v>
      </c>
      <c r="S1061" s="168">
        <f>IF(P1061+R1061=S1062+S1063+S1064,P1061+R1061,"CHYBA")</f>
        <v>0</v>
      </c>
    </row>
    <row r="1062" spans="1:19" s="235" customFormat="1" ht="18" customHeight="1" hidden="1">
      <c r="A1062" s="153" t="s">
        <v>37</v>
      </c>
      <c r="B1062" s="139" t="s">
        <v>36</v>
      </c>
      <c r="C1062" s="140">
        <f>IF(E1062+G1062=0,0,ROUND((P1062-Q1062)/(G1062+E1062)/12,0))</f>
        <v>0</v>
      </c>
      <c r="D1062" s="154">
        <f>IF(F1062=0,0,ROUND(Q1062/F1062,0))</f>
        <v>0</v>
      </c>
      <c r="E1062" s="159"/>
      <c r="F1062" s="160"/>
      <c r="G1062" s="161"/>
      <c r="H1062" s="162"/>
      <c r="I1062" s="160"/>
      <c r="J1062" s="142" t="s">
        <v>36</v>
      </c>
      <c r="K1062" s="142">
        <f>H1062</f>
        <v>0</v>
      </c>
      <c r="L1062" s="160"/>
      <c r="M1062" s="160"/>
      <c r="N1062" s="142" t="s">
        <v>36</v>
      </c>
      <c r="O1062" s="142">
        <f>L1062</f>
        <v>0</v>
      </c>
      <c r="P1062" s="142">
        <f>H1062+L1062</f>
        <v>0</v>
      </c>
      <c r="Q1062" s="142">
        <f>I1062+M1062</f>
        <v>0</v>
      </c>
      <c r="R1062" s="142" t="s">
        <v>36</v>
      </c>
      <c r="S1062" s="143">
        <f>P1062</f>
        <v>0</v>
      </c>
    </row>
    <row r="1063" spans="1:19" s="235" customFormat="1" ht="18" customHeight="1" hidden="1">
      <c r="A1063" s="153" t="s">
        <v>38</v>
      </c>
      <c r="B1063" s="139" t="s">
        <v>36</v>
      </c>
      <c r="C1063" s="140">
        <f>IF(E1063+G1063=0,0,ROUND((P1063-Q1063)/(G1063+E1063)/12,0))</f>
        <v>0</v>
      </c>
      <c r="D1063" s="154">
        <f>IF(F1063=0,0,ROUND(Q1063/F1063,0))</f>
        <v>0</v>
      </c>
      <c r="E1063" s="159"/>
      <c r="F1063" s="160"/>
      <c r="G1063" s="161"/>
      <c r="H1063" s="162"/>
      <c r="I1063" s="160"/>
      <c r="J1063" s="142" t="s">
        <v>36</v>
      </c>
      <c r="K1063" s="142">
        <f>H1063</f>
        <v>0</v>
      </c>
      <c r="L1063" s="160"/>
      <c r="M1063" s="160"/>
      <c r="N1063" s="142" t="s">
        <v>36</v>
      </c>
      <c r="O1063" s="142">
        <f>L1063</f>
        <v>0</v>
      </c>
      <c r="P1063" s="142">
        <f>H1063+L1063</f>
        <v>0</v>
      </c>
      <c r="Q1063" s="142">
        <f>I1063+M1063</f>
        <v>0</v>
      </c>
      <c r="R1063" s="142" t="s">
        <v>36</v>
      </c>
      <c r="S1063" s="143">
        <f>P1063</f>
        <v>0</v>
      </c>
    </row>
    <row r="1064" spans="1:19" s="235" customFormat="1" ht="18" customHeight="1" hidden="1">
      <c r="A1064" s="153" t="s">
        <v>39</v>
      </c>
      <c r="B1064" s="139" t="s">
        <v>36</v>
      </c>
      <c r="C1064" s="140" t="s">
        <v>36</v>
      </c>
      <c r="D1064" s="154" t="s">
        <v>36</v>
      </c>
      <c r="E1064" s="141" t="s">
        <v>36</v>
      </c>
      <c r="F1064" s="142" t="s">
        <v>36</v>
      </c>
      <c r="G1064" s="143" t="s">
        <v>36</v>
      </c>
      <c r="H1064" s="144" t="s">
        <v>36</v>
      </c>
      <c r="I1064" s="142" t="s">
        <v>36</v>
      </c>
      <c r="J1064" s="160"/>
      <c r="K1064" s="142">
        <f>J1064</f>
        <v>0</v>
      </c>
      <c r="L1064" s="142" t="s">
        <v>36</v>
      </c>
      <c r="M1064" s="142" t="s">
        <v>36</v>
      </c>
      <c r="N1064" s="160"/>
      <c r="O1064" s="142">
        <f>N1064</f>
        <v>0</v>
      </c>
      <c r="P1064" s="142" t="s">
        <v>36</v>
      </c>
      <c r="Q1064" s="142" t="s">
        <v>36</v>
      </c>
      <c r="R1064" s="142">
        <f>J1064+N1064</f>
        <v>0</v>
      </c>
      <c r="S1064" s="143">
        <f>R1064</f>
        <v>0</v>
      </c>
    </row>
    <row r="1065" spans="1:19" s="235" customFormat="1" ht="18" customHeight="1" hidden="1">
      <c r="A1065" s="163" t="s">
        <v>78</v>
      </c>
      <c r="B1065" s="164"/>
      <c r="C1065" s="140">
        <f>IF(E1065+G1065=0,0,ROUND((P1065-Q1065)/(G1065+E1065)/12,0))</f>
        <v>0</v>
      </c>
      <c r="D1065" s="154">
        <f>IF(F1065=0,0,ROUND(Q1065/F1065,0))</f>
        <v>0</v>
      </c>
      <c r="E1065" s="166">
        <f>E1066+E1067</f>
        <v>0</v>
      </c>
      <c r="F1065" s="167">
        <f>F1066+F1067</f>
        <v>0</v>
      </c>
      <c r="G1065" s="168">
        <f>G1066+G1067</f>
        <v>0</v>
      </c>
      <c r="H1065" s="169">
        <f>H1066+H1067</f>
        <v>0</v>
      </c>
      <c r="I1065" s="167">
        <f>I1066+I1067</f>
        <v>0</v>
      </c>
      <c r="J1065" s="167">
        <f>J1068</f>
        <v>0</v>
      </c>
      <c r="K1065" s="167">
        <f>IF(H1065+J1065=K1066+K1067+K1068,H1065+J1065,"CHYBA")</f>
        <v>0</v>
      </c>
      <c r="L1065" s="167">
        <f>L1066+L1067</f>
        <v>0</v>
      </c>
      <c r="M1065" s="167">
        <f>M1066+M1067</f>
        <v>0</v>
      </c>
      <c r="N1065" s="167">
        <f>N1068</f>
        <v>0</v>
      </c>
      <c r="O1065" s="167">
        <f>IF(L1065+N1065=O1066+O1067+O1068,L1065+N1065,"CHYBA")</f>
        <v>0</v>
      </c>
      <c r="P1065" s="167">
        <f>P1066+P1067</f>
        <v>0</v>
      </c>
      <c r="Q1065" s="167">
        <f>Q1066+Q1067</f>
        <v>0</v>
      </c>
      <c r="R1065" s="167">
        <f>R1068</f>
        <v>0</v>
      </c>
      <c r="S1065" s="168">
        <f>IF(P1065+R1065=S1066+S1067+S1068,P1065+R1065,"CHYBA")</f>
        <v>0</v>
      </c>
    </row>
    <row r="1066" spans="1:19" s="235" customFormat="1" ht="18" customHeight="1" hidden="1">
      <c r="A1066" s="153" t="s">
        <v>37</v>
      </c>
      <c r="B1066" s="139" t="s">
        <v>36</v>
      </c>
      <c r="C1066" s="140">
        <f>IF(E1066+G1066=0,0,ROUND((P1066-Q1066)/(G1066+E1066)/12,0))</f>
        <v>0</v>
      </c>
      <c r="D1066" s="154">
        <f>IF(F1066=0,0,ROUND(Q1066/F1066,0))</f>
        <v>0</v>
      </c>
      <c r="E1066" s="159"/>
      <c r="F1066" s="160"/>
      <c r="G1066" s="161"/>
      <c r="H1066" s="162"/>
      <c r="I1066" s="160"/>
      <c r="J1066" s="142" t="s">
        <v>36</v>
      </c>
      <c r="K1066" s="142">
        <f>H1066</f>
        <v>0</v>
      </c>
      <c r="L1066" s="160"/>
      <c r="M1066" s="160"/>
      <c r="N1066" s="142" t="s">
        <v>36</v>
      </c>
      <c r="O1066" s="142">
        <f>L1066</f>
        <v>0</v>
      </c>
      <c r="P1066" s="142">
        <f>H1066+L1066</f>
        <v>0</v>
      </c>
      <c r="Q1066" s="142">
        <f>I1066+M1066</f>
        <v>0</v>
      </c>
      <c r="R1066" s="142" t="s">
        <v>36</v>
      </c>
      <c r="S1066" s="143">
        <f>P1066</f>
        <v>0</v>
      </c>
    </row>
    <row r="1067" spans="1:19" s="235" customFormat="1" ht="18" customHeight="1" hidden="1">
      <c r="A1067" s="153" t="s">
        <v>38</v>
      </c>
      <c r="B1067" s="139" t="s">
        <v>36</v>
      </c>
      <c r="C1067" s="140">
        <f>IF(E1067+G1067=0,0,ROUND((P1067-Q1067)/(G1067+E1067)/12,0))</f>
        <v>0</v>
      </c>
      <c r="D1067" s="154">
        <f>IF(F1067=0,0,ROUND(Q1067/F1067,0))</f>
        <v>0</v>
      </c>
      <c r="E1067" s="159"/>
      <c r="F1067" s="160"/>
      <c r="G1067" s="161"/>
      <c r="H1067" s="162"/>
      <c r="I1067" s="160"/>
      <c r="J1067" s="142" t="s">
        <v>36</v>
      </c>
      <c r="K1067" s="142">
        <f>H1067</f>
        <v>0</v>
      </c>
      <c r="L1067" s="160"/>
      <c r="M1067" s="160"/>
      <c r="N1067" s="142" t="s">
        <v>36</v>
      </c>
      <c r="O1067" s="142">
        <f>L1067</f>
        <v>0</v>
      </c>
      <c r="P1067" s="142">
        <f>H1067+L1067</f>
        <v>0</v>
      </c>
      <c r="Q1067" s="142">
        <f>I1067+M1067</f>
        <v>0</v>
      </c>
      <c r="R1067" s="142" t="s">
        <v>36</v>
      </c>
      <c r="S1067" s="143">
        <f>P1067</f>
        <v>0</v>
      </c>
    </row>
    <row r="1068" spans="1:19" s="235" customFormat="1" ht="18" customHeight="1" hidden="1">
      <c r="A1068" s="171" t="s">
        <v>39</v>
      </c>
      <c r="B1068" s="172" t="s">
        <v>36</v>
      </c>
      <c r="C1068" s="173" t="s">
        <v>36</v>
      </c>
      <c r="D1068" s="197" t="s">
        <v>36</v>
      </c>
      <c r="E1068" s="174" t="s">
        <v>36</v>
      </c>
      <c r="F1068" s="175" t="s">
        <v>36</v>
      </c>
      <c r="G1068" s="176" t="s">
        <v>36</v>
      </c>
      <c r="H1068" s="177" t="s">
        <v>36</v>
      </c>
      <c r="I1068" s="175" t="s">
        <v>36</v>
      </c>
      <c r="J1068" s="178"/>
      <c r="K1068" s="175">
        <f>J1068</f>
        <v>0</v>
      </c>
      <c r="L1068" s="175" t="s">
        <v>36</v>
      </c>
      <c r="M1068" s="175" t="s">
        <v>36</v>
      </c>
      <c r="N1068" s="178"/>
      <c r="O1068" s="175">
        <f>N1068</f>
        <v>0</v>
      </c>
      <c r="P1068" s="175" t="s">
        <v>36</v>
      </c>
      <c r="Q1068" s="175" t="s">
        <v>36</v>
      </c>
      <c r="R1068" s="175">
        <f>J1068+N1068</f>
        <v>0</v>
      </c>
      <c r="S1068" s="176">
        <f>R1068</f>
        <v>0</v>
      </c>
    </row>
    <row r="1069" spans="1:19" s="235" customFormat="1" ht="27" customHeight="1" hidden="1">
      <c r="A1069" s="179" t="s">
        <v>2</v>
      </c>
      <c r="B1069" s="180" t="s">
        <v>36</v>
      </c>
      <c r="C1069" s="181">
        <f>IF(E1069+G1069=0,0,ROUND((P1069-Q1069)/(G1069+E1069)/12,0))</f>
        <v>0</v>
      </c>
      <c r="D1069" s="200">
        <f>IF(F1069=0,0,ROUND(Q1069/F1069,0))</f>
        <v>0</v>
      </c>
      <c r="E1069" s="182">
        <f>E1070+E1071</f>
        <v>0</v>
      </c>
      <c r="F1069" s="183">
        <f>F1070+F1071</f>
        <v>0</v>
      </c>
      <c r="G1069" s="184">
        <f>G1070+G1071</f>
        <v>0</v>
      </c>
      <c r="H1069" s="185">
        <f>H1070+H1071</f>
        <v>0</v>
      </c>
      <c r="I1069" s="183">
        <f>I1070+I1071</f>
        <v>0</v>
      </c>
      <c r="J1069" s="183">
        <f>J1072</f>
        <v>0</v>
      </c>
      <c r="K1069" s="183">
        <f>IF(H1069+J1069=K1070+K1071+K1072,H1069+J1069,"CHYBA")</f>
        <v>0</v>
      </c>
      <c r="L1069" s="183">
        <f>L1070+L1071</f>
        <v>0</v>
      </c>
      <c r="M1069" s="183">
        <f>M1070+M1071</f>
        <v>0</v>
      </c>
      <c r="N1069" s="183">
        <f>N1072</f>
        <v>0</v>
      </c>
      <c r="O1069" s="183">
        <f>IF(L1069+N1069=O1070+O1071+O1072,L1069+N1069,"CHYBA")</f>
        <v>0</v>
      </c>
      <c r="P1069" s="183">
        <f>P1070+P1071</f>
        <v>0</v>
      </c>
      <c r="Q1069" s="183">
        <f>Q1070+Q1071</f>
        <v>0</v>
      </c>
      <c r="R1069" s="183">
        <f>R1072</f>
        <v>0</v>
      </c>
      <c r="S1069" s="184">
        <f>IF(P1069+R1069=S1070+S1071+S1072,P1069+R1069,"CHYBA")</f>
        <v>0</v>
      </c>
    </row>
    <row r="1070" spans="1:19" s="235" customFormat="1" ht="18" customHeight="1" hidden="1">
      <c r="A1070" s="153" t="s">
        <v>37</v>
      </c>
      <c r="B1070" s="139" t="s">
        <v>36</v>
      </c>
      <c r="C1070" s="140">
        <f>IF(E1070+G1070=0,0,ROUND((P1070-Q1070)/(G1070+E1070)/12,0))</f>
        <v>0</v>
      </c>
      <c r="D1070" s="154">
        <f>IF(F1070=0,0,ROUND(Q1070/F1070,0))</f>
        <v>0</v>
      </c>
      <c r="E1070" s="141">
        <f aca="true" t="shared" si="43" ref="E1070:I1071">E1074+E1106+E1138+E1170+E1202+E1234+E1266+E1298+E1330+E1362+E1394</f>
        <v>0</v>
      </c>
      <c r="F1070" s="142">
        <f t="shared" si="43"/>
        <v>0</v>
      </c>
      <c r="G1070" s="143">
        <f t="shared" si="43"/>
        <v>0</v>
      </c>
      <c r="H1070" s="144">
        <f t="shared" si="43"/>
        <v>0</v>
      </c>
      <c r="I1070" s="142">
        <f t="shared" si="43"/>
        <v>0</v>
      </c>
      <c r="J1070" s="142" t="s">
        <v>36</v>
      </c>
      <c r="K1070" s="142">
        <f>H1070</f>
        <v>0</v>
      </c>
      <c r="L1070" s="142">
        <f>L1074+L1106+L1138+L1170+L1202+L1234+L1266+L1298+L1330+L1362+L1394</f>
        <v>0</v>
      </c>
      <c r="M1070" s="142">
        <f>M1074+M1106+M1138+M1170+M1202+M1234+M1266+M1298+M1330+M1362+M1394</f>
        <v>0</v>
      </c>
      <c r="N1070" s="142" t="s">
        <v>36</v>
      </c>
      <c r="O1070" s="142">
        <f>L1070</f>
        <v>0</v>
      </c>
      <c r="P1070" s="142">
        <f>H1070+L1070</f>
        <v>0</v>
      </c>
      <c r="Q1070" s="142">
        <f>I1070+M1070</f>
        <v>0</v>
      </c>
      <c r="R1070" s="142" t="s">
        <v>36</v>
      </c>
      <c r="S1070" s="143">
        <f>P1070</f>
        <v>0</v>
      </c>
    </row>
    <row r="1071" spans="1:19" s="235" customFormat="1" ht="18" customHeight="1" hidden="1">
      <c r="A1071" s="153" t="s">
        <v>38</v>
      </c>
      <c r="B1071" s="139" t="s">
        <v>36</v>
      </c>
      <c r="C1071" s="140">
        <f>IF(E1071+G1071=0,0,ROUND((P1071-Q1071)/(G1071+E1071)/12,0))</f>
        <v>0</v>
      </c>
      <c r="D1071" s="154">
        <f>IF(F1071=0,0,ROUND(Q1071/F1071,0))</f>
        <v>0</v>
      </c>
      <c r="E1071" s="141">
        <f t="shared" si="43"/>
        <v>0</v>
      </c>
      <c r="F1071" s="142">
        <f t="shared" si="43"/>
        <v>0</v>
      </c>
      <c r="G1071" s="143">
        <f t="shared" si="43"/>
        <v>0</v>
      </c>
      <c r="H1071" s="144">
        <f t="shared" si="43"/>
        <v>0</v>
      </c>
      <c r="I1071" s="142">
        <f t="shared" si="43"/>
        <v>0</v>
      </c>
      <c r="J1071" s="142" t="s">
        <v>36</v>
      </c>
      <c r="K1071" s="142">
        <f>H1071</f>
        <v>0</v>
      </c>
      <c r="L1071" s="142">
        <f>L1075+L1107+L1139+L1171+L1203+L1235+L1267+L1299+L1331+L1363+L1395</f>
        <v>0</v>
      </c>
      <c r="M1071" s="142">
        <f>M1075+M1107+M1139+M1171+M1203+M1235+M1267+M1299+M1331+M1363+M1395</f>
        <v>0</v>
      </c>
      <c r="N1071" s="142" t="s">
        <v>36</v>
      </c>
      <c r="O1071" s="142">
        <f>L1071</f>
        <v>0</v>
      </c>
      <c r="P1071" s="142">
        <f>H1071+L1071</f>
        <v>0</v>
      </c>
      <c r="Q1071" s="142">
        <f>I1071+M1071</f>
        <v>0</v>
      </c>
      <c r="R1071" s="142" t="s">
        <v>36</v>
      </c>
      <c r="S1071" s="143">
        <f>P1071</f>
        <v>0</v>
      </c>
    </row>
    <row r="1072" spans="1:19" s="235" customFormat="1" ht="18" customHeight="1" hidden="1" thickBot="1">
      <c r="A1072" s="186" t="s">
        <v>39</v>
      </c>
      <c r="B1072" s="187" t="s">
        <v>36</v>
      </c>
      <c r="C1072" s="188" t="s">
        <v>36</v>
      </c>
      <c r="D1072" s="201" t="s">
        <v>36</v>
      </c>
      <c r="E1072" s="189" t="s">
        <v>36</v>
      </c>
      <c r="F1072" s="190" t="s">
        <v>36</v>
      </c>
      <c r="G1072" s="191" t="s">
        <v>36</v>
      </c>
      <c r="H1072" s="192" t="s">
        <v>36</v>
      </c>
      <c r="I1072" s="190" t="s">
        <v>36</v>
      </c>
      <c r="J1072" s="190">
        <f>J1076+J1108+J1140+J1172+J1204+J1236+J1268+J1300+J1332+J1364+J1396</f>
        <v>0</v>
      </c>
      <c r="K1072" s="190">
        <f>J1072</f>
        <v>0</v>
      </c>
      <c r="L1072" s="190" t="s">
        <v>36</v>
      </c>
      <c r="M1072" s="190" t="s">
        <v>36</v>
      </c>
      <c r="N1072" s="190">
        <f>N1076+N1108+N1140+N1172+N1204+N1236+N1268+N1300+N1332+N1364+N1396</f>
        <v>0</v>
      </c>
      <c r="O1072" s="190">
        <f>N1072</f>
        <v>0</v>
      </c>
      <c r="P1072" s="190" t="s">
        <v>36</v>
      </c>
      <c r="Q1072" s="190" t="s">
        <v>36</v>
      </c>
      <c r="R1072" s="190">
        <f>J1072+N1072</f>
        <v>0</v>
      </c>
      <c r="S1072" s="191">
        <f>R1072</f>
        <v>0</v>
      </c>
    </row>
    <row r="1073" spans="1:19" s="235" customFormat="1" ht="21.75" customHeight="1" hidden="1">
      <c r="A1073" s="146" t="s">
        <v>83</v>
      </c>
      <c r="B1073" s="147" t="s">
        <v>36</v>
      </c>
      <c r="C1073" s="148">
        <f>IF(E1073+G1073=0,0,ROUND((P1073-Q1073)/(G1073+E1073)/12,0))</f>
        <v>0</v>
      </c>
      <c r="D1073" s="242">
        <f>IF(F1073=0,0,ROUND(Q1073/F1073,0))</f>
        <v>0</v>
      </c>
      <c r="E1073" s="149">
        <f>E1074+E1075</f>
        <v>0</v>
      </c>
      <c r="F1073" s="150">
        <f>F1074+F1075</f>
        <v>0</v>
      </c>
      <c r="G1073" s="151">
        <f>G1074+G1075</f>
        <v>0</v>
      </c>
      <c r="H1073" s="152">
        <f>H1074+H1075</f>
        <v>0</v>
      </c>
      <c r="I1073" s="150">
        <f>I1074+I1075</f>
        <v>0</v>
      </c>
      <c r="J1073" s="150">
        <f>J1076</f>
        <v>0</v>
      </c>
      <c r="K1073" s="150">
        <f>IF(H1073+J1073=K1074+K1075+K1076,H1073+J1073,"CHYBA")</f>
        <v>0</v>
      </c>
      <c r="L1073" s="150">
        <f>L1074+L1075</f>
        <v>0</v>
      </c>
      <c r="M1073" s="150">
        <f>M1074+M1075</f>
        <v>0</v>
      </c>
      <c r="N1073" s="150">
        <f>N1076</f>
        <v>0</v>
      </c>
      <c r="O1073" s="150">
        <f>IF(L1073+N1073=O1074+O1075+O1076,L1073+N1073,"CHYBA")</f>
        <v>0</v>
      </c>
      <c r="P1073" s="150">
        <f>P1074+P1075</f>
        <v>0</v>
      </c>
      <c r="Q1073" s="150">
        <f>Q1074+Q1075</f>
        <v>0</v>
      </c>
      <c r="R1073" s="150">
        <f>R1076</f>
        <v>0</v>
      </c>
      <c r="S1073" s="151">
        <f>IF(P1073+R1073=S1074+S1075+S1076,P1073+R1073,"CHYBA")</f>
        <v>0</v>
      </c>
    </row>
    <row r="1074" spans="1:19" s="235" customFormat="1" ht="18" customHeight="1" hidden="1">
      <c r="A1074" s="153" t="s">
        <v>37</v>
      </c>
      <c r="B1074" s="139" t="s">
        <v>36</v>
      </c>
      <c r="C1074" s="140">
        <f>IF(E1074+G1074=0,0,ROUND((P1074-Q1074)/(G1074+E1074)/12,0))</f>
        <v>0</v>
      </c>
      <c r="D1074" s="154">
        <f>IF(F1074=0,0,ROUND(Q1074/F1074,0))</f>
        <v>0</v>
      </c>
      <c r="E1074" s="141">
        <f aca="true" t="shared" si="44" ref="E1074:I1075">E1078+E1082+E1086+E1090+E1094+E1098+E1102</f>
        <v>0</v>
      </c>
      <c r="F1074" s="142">
        <f t="shared" si="44"/>
        <v>0</v>
      </c>
      <c r="G1074" s="143">
        <f t="shared" si="44"/>
        <v>0</v>
      </c>
      <c r="H1074" s="144">
        <f t="shared" si="44"/>
        <v>0</v>
      </c>
      <c r="I1074" s="142">
        <f t="shared" si="44"/>
        <v>0</v>
      </c>
      <c r="J1074" s="142" t="s">
        <v>36</v>
      </c>
      <c r="K1074" s="142">
        <f>H1074</f>
        <v>0</v>
      </c>
      <c r="L1074" s="142">
        <f>L1078+L1082+L1086+L1090+L1094+L1098+L1102</f>
        <v>0</v>
      </c>
      <c r="M1074" s="142">
        <f>M1078+M1082+M1086+M1090+M1094+M1098+M1102</f>
        <v>0</v>
      </c>
      <c r="N1074" s="142" t="s">
        <v>36</v>
      </c>
      <c r="O1074" s="142">
        <f>L1074</f>
        <v>0</v>
      </c>
      <c r="P1074" s="142">
        <f>H1074+L1074</f>
        <v>0</v>
      </c>
      <c r="Q1074" s="142">
        <f>I1074+M1074</f>
        <v>0</v>
      </c>
      <c r="R1074" s="142" t="s">
        <v>36</v>
      </c>
      <c r="S1074" s="143">
        <f>P1074</f>
        <v>0</v>
      </c>
    </row>
    <row r="1075" spans="1:19" s="235" customFormat="1" ht="18" customHeight="1" hidden="1">
      <c r="A1075" s="153" t="s">
        <v>38</v>
      </c>
      <c r="B1075" s="139" t="s">
        <v>36</v>
      </c>
      <c r="C1075" s="140">
        <f>IF(E1075+G1075=0,0,ROUND((P1075-Q1075)/(G1075+E1075)/12,0))</f>
        <v>0</v>
      </c>
      <c r="D1075" s="154">
        <f>IF(F1075=0,0,ROUND(Q1075/F1075,0))</f>
        <v>0</v>
      </c>
      <c r="E1075" s="141">
        <f t="shared" si="44"/>
        <v>0</v>
      </c>
      <c r="F1075" s="142">
        <f t="shared" si="44"/>
        <v>0</v>
      </c>
      <c r="G1075" s="143">
        <f t="shared" si="44"/>
        <v>0</v>
      </c>
      <c r="H1075" s="144">
        <f t="shared" si="44"/>
        <v>0</v>
      </c>
      <c r="I1075" s="142">
        <f t="shared" si="44"/>
        <v>0</v>
      </c>
      <c r="J1075" s="142" t="s">
        <v>36</v>
      </c>
      <c r="K1075" s="142">
        <f>H1075</f>
        <v>0</v>
      </c>
      <c r="L1075" s="142">
        <f>L1079+L1083+L1087+L1091+L1095+L1099+L1103</f>
        <v>0</v>
      </c>
      <c r="M1075" s="142">
        <f>M1079+M1083+M1087+M1091+M1095+M1099+M1103</f>
        <v>0</v>
      </c>
      <c r="N1075" s="142" t="s">
        <v>36</v>
      </c>
      <c r="O1075" s="142">
        <f>L1075</f>
        <v>0</v>
      </c>
      <c r="P1075" s="142">
        <f>H1075+L1075</f>
        <v>0</v>
      </c>
      <c r="Q1075" s="142">
        <f>I1075+M1075</f>
        <v>0</v>
      </c>
      <c r="R1075" s="142" t="s">
        <v>36</v>
      </c>
      <c r="S1075" s="143">
        <f>P1075</f>
        <v>0</v>
      </c>
    </row>
    <row r="1076" spans="1:19" s="235" customFormat="1" ht="18" customHeight="1" hidden="1">
      <c r="A1076" s="153" t="s">
        <v>39</v>
      </c>
      <c r="B1076" s="139" t="s">
        <v>36</v>
      </c>
      <c r="C1076" s="140" t="s">
        <v>36</v>
      </c>
      <c r="D1076" s="154" t="s">
        <v>36</v>
      </c>
      <c r="E1076" s="141" t="s">
        <v>36</v>
      </c>
      <c r="F1076" s="142" t="s">
        <v>36</v>
      </c>
      <c r="G1076" s="143" t="s">
        <v>36</v>
      </c>
      <c r="H1076" s="144" t="s">
        <v>36</v>
      </c>
      <c r="I1076" s="142" t="s">
        <v>36</v>
      </c>
      <c r="J1076" s="142">
        <f>J1080+J1084+J1088+J1092+J1096+J1100+J1104</f>
        <v>0</v>
      </c>
      <c r="K1076" s="142">
        <f>J1076</f>
        <v>0</v>
      </c>
      <c r="L1076" s="142" t="s">
        <v>36</v>
      </c>
      <c r="M1076" s="142" t="s">
        <v>36</v>
      </c>
      <c r="N1076" s="142">
        <f>N1080+N1084+N1088+N1092+N1096+N1100+N1104</f>
        <v>0</v>
      </c>
      <c r="O1076" s="142">
        <f>N1076</f>
        <v>0</v>
      </c>
      <c r="P1076" s="142" t="s">
        <v>36</v>
      </c>
      <c r="Q1076" s="142" t="s">
        <v>36</v>
      </c>
      <c r="R1076" s="142">
        <f>J1076+N1076</f>
        <v>0</v>
      </c>
      <c r="S1076" s="143">
        <f>R1076</f>
        <v>0</v>
      </c>
    </row>
    <row r="1077" spans="1:19" s="235" customFormat="1" ht="30" customHeight="1" hidden="1">
      <c r="A1077" s="155" t="s">
        <v>78</v>
      </c>
      <c r="B1077" s="156"/>
      <c r="C1077" s="140">
        <f>IF(E1077+G1077=0,0,ROUND((P1077-Q1077)/(G1077+E1077)/12,0))</f>
        <v>0</v>
      </c>
      <c r="D1077" s="154">
        <f>IF(F1077=0,0,ROUND(Q1077/F1077,0))</f>
        <v>0</v>
      </c>
      <c r="E1077" s="141">
        <f>E1078+E1079</f>
        <v>0</v>
      </c>
      <c r="F1077" s="142">
        <f>F1078+F1079</f>
        <v>0</v>
      </c>
      <c r="G1077" s="143">
        <f>G1078+G1079</f>
        <v>0</v>
      </c>
      <c r="H1077" s="157">
        <f>H1078+H1079</f>
        <v>0</v>
      </c>
      <c r="I1077" s="158">
        <f>I1078+I1079</f>
        <v>0</v>
      </c>
      <c r="J1077" s="158">
        <f>J1080</f>
        <v>0</v>
      </c>
      <c r="K1077" s="158">
        <f>IF(H1077+J1077=K1078+K1079+K1080,H1077+J1077,"CHYBA")</f>
        <v>0</v>
      </c>
      <c r="L1077" s="142">
        <f>L1078+L1079</f>
        <v>0</v>
      </c>
      <c r="M1077" s="142">
        <f>M1078+M1079</f>
        <v>0</v>
      </c>
      <c r="N1077" s="142">
        <f>N1080</f>
        <v>0</v>
      </c>
      <c r="O1077" s="142">
        <f>IF(L1077+N1077=O1078+O1079+O1080,L1077+N1077,"CHYBA")</f>
        <v>0</v>
      </c>
      <c r="P1077" s="142">
        <f>P1078+P1079</f>
        <v>0</v>
      </c>
      <c r="Q1077" s="142">
        <f>Q1078+Q1079</f>
        <v>0</v>
      </c>
      <c r="R1077" s="142">
        <f>R1080</f>
        <v>0</v>
      </c>
      <c r="S1077" s="143">
        <f>IF(P1077+R1077=S1078+S1079+S1080,P1077+R1077,"CHYBA")</f>
        <v>0</v>
      </c>
    </row>
    <row r="1078" spans="1:19" s="235" customFormat="1" ht="18" customHeight="1" hidden="1">
      <c r="A1078" s="153" t="s">
        <v>37</v>
      </c>
      <c r="B1078" s="139" t="s">
        <v>36</v>
      </c>
      <c r="C1078" s="140">
        <f>IF(E1078+G1078=0,0,ROUND((P1078-Q1078)/(G1078+E1078)/12,0))</f>
        <v>0</v>
      </c>
      <c r="D1078" s="154">
        <f>IF(F1078=0,0,ROUND(Q1078/F1078,0))</f>
        <v>0</v>
      </c>
      <c r="E1078" s="159"/>
      <c r="F1078" s="160"/>
      <c r="G1078" s="161"/>
      <c r="H1078" s="162"/>
      <c r="I1078" s="160"/>
      <c r="J1078" s="158" t="s">
        <v>36</v>
      </c>
      <c r="K1078" s="158">
        <f>H1078</f>
        <v>0</v>
      </c>
      <c r="L1078" s="162"/>
      <c r="M1078" s="160"/>
      <c r="N1078" s="142" t="s">
        <v>36</v>
      </c>
      <c r="O1078" s="142">
        <f>L1078</f>
        <v>0</v>
      </c>
      <c r="P1078" s="142">
        <f>H1078+L1078</f>
        <v>0</v>
      </c>
      <c r="Q1078" s="142">
        <f>I1078+M1078</f>
        <v>0</v>
      </c>
      <c r="R1078" s="142" t="s">
        <v>36</v>
      </c>
      <c r="S1078" s="143">
        <f>P1078</f>
        <v>0</v>
      </c>
    </row>
    <row r="1079" spans="1:19" s="235" customFormat="1" ht="18" customHeight="1" hidden="1">
      <c r="A1079" s="153" t="s">
        <v>38</v>
      </c>
      <c r="B1079" s="139" t="s">
        <v>36</v>
      </c>
      <c r="C1079" s="140">
        <f>IF(E1079+G1079=0,0,ROUND((P1079-Q1079)/(G1079+E1079)/12,0))</f>
        <v>0</v>
      </c>
      <c r="D1079" s="154">
        <f>IF(F1079=0,0,ROUND(Q1079/F1079,0))</f>
        <v>0</v>
      </c>
      <c r="E1079" s="159"/>
      <c r="F1079" s="160"/>
      <c r="G1079" s="161"/>
      <c r="H1079" s="162"/>
      <c r="I1079" s="160"/>
      <c r="J1079" s="158" t="s">
        <v>36</v>
      </c>
      <c r="K1079" s="158">
        <f>H1079</f>
        <v>0</v>
      </c>
      <c r="L1079" s="162"/>
      <c r="M1079" s="160"/>
      <c r="N1079" s="142" t="s">
        <v>36</v>
      </c>
      <c r="O1079" s="142">
        <f>L1079</f>
        <v>0</v>
      </c>
      <c r="P1079" s="142">
        <f>H1079+L1079</f>
        <v>0</v>
      </c>
      <c r="Q1079" s="142">
        <f>I1079+M1079</f>
        <v>0</v>
      </c>
      <c r="R1079" s="142" t="s">
        <v>36</v>
      </c>
      <c r="S1079" s="143">
        <f>P1079</f>
        <v>0</v>
      </c>
    </row>
    <row r="1080" spans="1:19" s="235" customFormat="1" ht="18" customHeight="1" hidden="1">
      <c r="A1080" s="153" t="s">
        <v>39</v>
      </c>
      <c r="B1080" s="139" t="s">
        <v>36</v>
      </c>
      <c r="C1080" s="140" t="s">
        <v>36</v>
      </c>
      <c r="D1080" s="154" t="s">
        <v>36</v>
      </c>
      <c r="E1080" s="141" t="s">
        <v>36</v>
      </c>
      <c r="F1080" s="142" t="s">
        <v>36</v>
      </c>
      <c r="G1080" s="143" t="s">
        <v>36</v>
      </c>
      <c r="H1080" s="144" t="s">
        <v>36</v>
      </c>
      <c r="I1080" s="142" t="s">
        <v>36</v>
      </c>
      <c r="J1080" s="160"/>
      <c r="K1080" s="158">
        <f>J1080</f>
        <v>0</v>
      </c>
      <c r="L1080" s="142" t="s">
        <v>36</v>
      </c>
      <c r="M1080" s="142" t="s">
        <v>36</v>
      </c>
      <c r="N1080" s="160"/>
      <c r="O1080" s="142">
        <f>N1080</f>
        <v>0</v>
      </c>
      <c r="P1080" s="142" t="s">
        <v>36</v>
      </c>
      <c r="Q1080" s="142" t="s">
        <v>36</v>
      </c>
      <c r="R1080" s="142">
        <f>J1080+N1080</f>
        <v>0</v>
      </c>
      <c r="S1080" s="143">
        <f>R1080</f>
        <v>0</v>
      </c>
    </row>
    <row r="1081" spans="1:19" s="235" customFormat="1" ht="34.5" customHeight="1" hidden="1">
      <c r="A1081" s="155" t="s">
        <v>78</v>
      </c>
      <c r="B1081" s="156"/>
      <c r="C1081" s="140">
        <f>IF(E1081+G1081=0,0,ROUND((P1081-Q1081)/(G1081+E1081)/12,0))</f>
        <v>0</v>
      </c>
      <c r="D1081" s="154">
        <f>IF(F1081=0,0,ROUND(Q1081/F1081,0))</f>
        <v>0</v>
      </c>
      <c r="E1081" s="141">
        <f>E1082+E1083</f>
        <v>0</v>
      </c>
      <c r="F1081" s="142">
        <f>F1082+F1083</f>
        <v>0</v>
      </c>
      <c r="G1081" s="143">
        <f>G1082+G1083</f>
        <v>0</v>
      </c>
      <c r="H1081" s="144">
        <f>H1082+H1083</f>
        <v>0</v>
      </c>
      <c r="I1081" s="142">
        <f>I1082+I1083</f>
        <v>0</v>
      </c>
      <c r="J1081" s="142">
        <f>J1084</f>
        <v>0</v>
      </c>
      <c r="K1081" s="142">
        <f>IF(H1081+J1081=K1082+K1083+K1084,H1081+J1081,"CHYBA")</f>
        <v>0</v>
      </c>
      <c r="L1081" s="142">
        <f>L1082+L1083</f>
        <v>0</v>
      </c>
      <c r="M1081" s="142">
        <f>M1082+M1083</f>
        <v>0</v>
      </c>
      <c r="N1081" s="142">
        <f>N1084</f>
        <v>0</v>
      </c>
      <c r="O1081" s="142">
        <f>IF(L1081+N1081=O1082+O1083+O1084,L1081+N1081,"CHYBA")</f>
        <v>0</v>
      </c>
      <c r="P1081" s="142">
        <f>P1082+P1083</f>
        <v>0</v>
      </c>
      <c r="Q1081" s="142">
        <f>Q1082+Q1083</f>
        <v>0</v>
      </c>
      <c r="R1081" s="142">
        <f>R1084</f>
        <v>0</v>
      </c>
      <c r="S1081" s="143">
        <f>IF(P1081+R1081=S1082+S1083+S1084,P1081+R1081,"CHYBA")</f>
        <v>0</v>
      </c>
    </row>
    <row r="1082" spans="1:19" s="235" customFormat="1" ht="18" customHeight="1" hidden="1">
      <c r="A1082" s="153" t="s">
        <v>37</v>
      </c>
      <c r="B1082" s="139" t="s">
        <v>36</v>
      </c>
      <c r="C1082" s="140">
        <f>IF(E1082+G1082=0,0,ROUND((P1082-Q1082)/(G1082+E1082)/12,0))</f>
        <v>0</v>
      </c>
      <c r="D1082" s="154">
        <f>IF(F1082=0,0,ROUND(Q1082/F1082,0))</f>
        <v>0</v>
      </c>
      <c r="E1082" s="159"/>
      <c r="F1082" s="160"/>
      <c r="G1082" s="161"/>
      <c r="H1082" s="162"/>
      <c r="I1082" s="160"/>
      <c r="J1082" s="142" t="s">
        <v>36</v>
      </c>
      <c r="K1082" s="142">
        <f>H1082</f>
        <v>0</v>
      </c>
      <c r="L1082" s="160"/>
      <c r="M1082" s="160"/>
      <c r="N1082" s="142" t="s">
        <v>36</v>
      </c>
      <c r="O1082" s="142">
        <f>L1082</f>
        <v>0</v>
      </c>
      <c r="P1082" s="142">
        <f>H1082+L1082</f>
        <v>0</v>
      </c>
      <c r="Q1082" s="142">
        <f>I1082+M1082</f>
        <v>0</v>
      </c>
      <c r="R1082" s="142" t="s">
        <v>36</v>
      </c>
      <c r="S1082" s="143">
        <f>P1082</f>
        <v>0</v>
      </c>
    </row>
    <row r="1083" spans="1:19" s="235" customFormat="1" ht="18" customHeight="1" hidden="1">
      <c r="A1083" s="153" t="s">
        <v>38</v>
      </c>
      <c r="B1083" s="139" t="s">
        <v>36</v>
      </c>
      <c r="C1083" s="140">
        <f>IF(E1083+G1083=0,0,ROUND((P1083-Q1083)/(G1083+E1083)/12,0))</f>
        <v>0</v>
      </c>
      <c r="D1083" s="154">
        <f>IF(F1083=0,0,ROUND(Q1083/F1083,0))</f>
        <v>0</v>
      </c>
      <c r="E1083" s="159"/>
      <c r="F1083" s="160"/>
      <c r="G1083" s="161"/>
      <c r="H1083" s="162"/>
      <c r="I1083" s="160"/>
      <c r="J1083" s="142" t="s">
        <v>36</v>
      </c>
      <c r="K1083" s="142">
        <f>H1083</f>
        <v>0</v>
      </c>
      <c r="L1083" s="160"/>
      <c r="M1083" s="160"/>
      <c r="N1083" s="142" t="s">
        <v>36</v>
      </c>
      <c r="O1083" s="142">
        <f>L1083</f>
        <v>0</v>
      </c>
      <c r="P1083" s="142">
        <f>H1083+L1083</f>
        <v>0</v>
      </c>
      <c r="Q1083" s="142">
        <f>I1083+M1083</f>
        <v>0</v>
      </c>
      <c r="R1083" s="142" t="s">
        <v>36</v>
      </c>
      <c r="S1083" s="143">
        <f>P1083</f>
        <v>0</v>
      </c>
    </row>
    <row r="1084" spans="1:19" s="235" customFormat="1" ht="18" customHeight="1" hidden="1">
      <c r="A1084" s="153" t="s">
        <v>39</v>
      </c>
      <c r="B1084" s="139" t="s">
        <v>36</v>
      </c>
      <c r="C1084" s="140" t="s">
        <v>36</v>
      </c>
      <c r="D1084" s="154" t="s">
        <v>36</v>
      </c>
      <c r="E1084" s="141" t="s">
        <v>36</v>
      </c>
      <c r="F1084" s="142" t="s">
        <v>36</v>
      </c>
      <c r="G1084" s="143" t="s">
        <v>36</v>
      </c>
      <c r="H1084" s="144" t="s">
        <v>36</v>
      </c>
      <c r="I1084" s="142" t="s">
        <v>36</v>
      </c>
      <c r="J1084" s="160"/>
      <c r="K1084" s="142">
        <f>J1084</f>
        <v>0</v>
      </c>
      <c r="L1084" s="142" t="s">
        <v>36</v>
      </c>
      <c r="M1084" s="142" t="s">
        <v>36</v>
      </c>
      <c r="N1084" s="160"/>
      <c r="O1084" s="142">
        <f>N1084</f>
        <v>0</v>
      </c>
      <c r="P1084" s="142" t="s">
        <v>36</v>
      </c>
      <c r="Q1084" s="142" t="s">
        <v>36</v>
      </c>
      <c r="R1084" s="142">
        <f>J1084+N1084</f>
        <v>0</v>
      </c>
      <c r="S1084" s="143">
        <f>R1084</f>
        <v>0</v>
      </c>
    </row>
    <row r="1085" spans="1:19" s="235" customFormat="1" ht="35.25" customHeight="1" hidden="1">
      <c r="A1085" s="155" t="s">
        <v>78</v>
      </c>
      <c r="B1085" s="156"/>
      <c r="C1085" s="140">
        <f>IF(E1085+G1085=0,0,ROUND((P1085-Q1085)/(G1085+E1085)/12,0))</f>
        <v>0</v>
      </c>
      <c r="D1085" s="154">
        <f>IF(F1085=0,0,ROUND(Q1085/F1085,0))</f>
        <v>0</v>
      </c>
      <c r="E1085" s="141">
        <f>E1086+E1087</f>
        <v>0</v>
      </c>
      <c r="F1085" s="142">
        <f>F1086+F1087</f>
        <v>0</v>
      </c>
      <c r="G1085" s="143">
        <f>G1086+G1087</f>
        <v>0</v>
      </c>
      <c r="H1085" s="144">
        <f>H1086+H1087</f>
        <v>0</v>
      </c>
      <c r="I1085" s="142">
        <f>I1086+I1087</f>
        <v>0</v>
      </c>
      <c r="J1085" s="142">
        <f>J1088</f>
        <v>0</v>
      </c>
      <c r="K1085" s="142">
        <f>IF(H1085+J1085=K1086+K1087+K1088,H1085+J1085,"CHYBA")</f>
        <v>0</v>
      </c>
      <c r="L1085" s="142">
        <f>L1086+L1087</f>
        <v>0</v>
      </c>
      <c r="M1085" s="142">
        <f>M1086+M1087</f>
        <v>0</v>
      </c>
      <c r="N1085" s="142">
        <f>N1088</f>
        <v>0</v>
      </c>
      <c r="O1085" s="142">
        <f>IF(L1085+N1085=O1086+O1087+O1088,L1085+N1085,"CHYBA")</f>
        <v>0</v>
      </c>
      <c r="P1085" s="142">
        <f>P1086+P1087</f>
        <v>0</v>
      </c>
      <c r="Q1085" s="142">
        <f>Q1086+Q1087</f>
        <v>0</v>
      </c>
      <c r="R1085" s="142">
        <f>R1088</f>
        <v>0</v>
      </c>
      <c r="S1085" s="143">
        <f>IF(P1085+R1085=S1086+S1087+S1088,P1085+R1085,"CHYBA")</f>
        <v>0</v>
      </c>
    </row>
    <row r="1086" spans="1:19" s="235" customFormat="1" ht="18" customHeight="1" hidden="1">
      <c r="A1086" s="153" t="s">
        <v>37</v>
      </c>
      <c r="B1086" s="139" t="s">
        <v>36</v>
      </c>
      <c r="C1086" s="140">
        <f>IF(E1086+G1086=0,0,ROUND((P1086-Q1086)/(G1086+E1086)/12,0))</f>
        <v>0</v>
      </c>
      <c r="D1086" s="154">
        <f>IF(F1086=0,0,ROUND(Q1086/F1086,0))</f>
        <v>0</v>
      </c>
      <c r="E1086" s="159"/>
      <c r="F1086" s="160"/>
      <c r="G1086" s="161"/>
      <c r="H1086" s="162"/>
      <c r="I1086" s="160"/>
      <c r="J1086" s="142" t="s">
        <v>36</v>
      </c>
      <c r="K1086" s="142">
        <f>H1086</f>
        <v>0</v>
      </c>
      <c r="L1086" s="160"/>
      <c r="M1086" s="160"/>
      <c r="N1086" s="142" t="s">
        <v>36</v>
      </c>
      <c r="O1086" s="142">
        <f>L1086</f>
        <v>0</v>
      </c>
      <c r="P1086" s="142">
        <f>H1086+L1086</f>
        <v>0</v>
      </c>
      <c r="Q1086" s="142">
        <f>I1086+M1086</f>
        <v>0</v>
      </c>
      <c r="R1086" s="142" t="s">
        <v>36</v>
      </c>
      <c r="S1086" s="143">
        <f>P1086</f>
        <v>0</v>
      </c>
    </row>
    <row r="1087" spans="1:22" s="235" customFormat="1" ht="18" customHeight="1" hidden="1">
      <c r="A1087" s="153" t="s">
        <v>38</v>
      </c>
      <c r="B1087" s="139" t="s">
        <v>36</v>
      </c>
      <c r="C1087" s="140">
        <f>IF(E1087+G1087=0,0,ROUND((P1087-Q1087)/(G1087+E1087)/12,0))</f>
        <v>0</v>
      </c>
      <c r="D1087" s="154">
        <f>IF(F1087=0,0,ROUND(Q1087/F1087,0))</f>
        <v>0</v>
      </c>
      <c r="E1087" s="159"/>
      <c r="F1087" s="160"/>
      <c r="G1087" s="161"/>
      <c r="H1087" s="162"/>
      <c r="I1087" s="160"/>
      <c r="J1087" s="142" t="s">
        <v>36</v>
      </c>
      <c r="K1087" s="142">
        <f>H1087</f>
        <v>0</v>
      </c>
      <c r="L1087" s="160"/>
      <c r="M1087" s="160"/>
      <c r="N1087" s="142" t="s">
        <v>36</v>
      </c>
      <c r="O1087" s="142">
        <f>L1087</f>
        <v>0</v>
      </c>
      <c r="P1087" s="142">
        <f>H1087+L1087</f>
        <v>0</v>
      </c>
      <c r="Q1087" s="142">
        <f>I1087+M1087</f>
        <v>0</v>
      </c>
      <c r="R1087" s="142" t="s">
        <v>36</v>
      </c>
      <c r="S1087" s="143">
        <f>P1087</f>
        <v>0</v>
      </c>
      <c r="V1087" s="243"/>
    </row>
    <row r="1088" spans="1:22" s="235" customFormat="1" ht="18" customHeight="1" hidden="1" thickBot="1">
      <c r="A1088" s="153" t="s">
        <v>39</v>
      </c>
      <c r="B1088" s="139" t="s">
        <v>36</v>
      </c>
      <c r="C1088" s="173" t="s">
        <v>36</v>
      </c>
      <c r="D1088" s="197" t="s">
        <v>36</v>
      </c>
      <c r="E1088" s="141" t="s">
        <v>36</v>
      </c>
      <c r="F1088" s="142" t="s">
        <v>36</v>
      </c>
      <c r="G1088" s="143" t="s">
        <v>36</v>
      </c>
      <c r="H1088" s="144" t="s">
        <v>36</v>
      </c>
      <c r="I1088" s="142" t="s">
        <v>36</v>
      </c>
      <c r="J1088" s="160"/>
      <c r="K1088" s="142">
        <f>J1088</f>
        <v>0</v>
      </c>
      <c r="L1088" s="142" t="s">
        <v>36</v>
      </c>
      <c r="M1088" s="142" t="s">
        <v>36</v>
      </c>
      <c r="N1088" s="160"/>
      <c r="O1088" s="142">
        <f>N1088</f>
        <v>0</v>
      </c>
      <c r="P1088" s="142" t="s">
        <v>36</v>
      </c>
      <c r="Q1088" s="142" t="s">
        <v>36</v>
      </c>
      <c r="R1088" s="142">
        <f>J1088+N1088</f>
        <v>0</v>
      </c>
      <c r="S1088" s="143">
        <f>R1088</f>
        <v>0</v>
      </c>
      <c r="V1088" s="243"/>
    </row>
    <row r="1089" spans="1:19" s="235" customFormat="1" ht="18" customHeight="1" hidden="1">
      <c r="A1089" s="155" t="s">
        <v>78</v>
      </c>
      <c r="B1089" s="156"/>
      <c r="C1089" s="165">
        <f>IF(E1089+G1089=0,0,ROUND((P1089-Q1089)/(G1089+E1089)/12,0))</f>
        <v>0</v>
      </c>
      <c r="D1089" s="196">
        <f>IF(F1089=0,0,ROUND(Q1089/F1089,0))</f>
        <v>0</v>
      </c>
      <c r="E1089" s="141">
        <f>E1090+E1091</f>
        <v>0</v>
      </c>
      <c r="F1089" s="142">
        <f>F1090+F1091</f>
        <v>0</v>
      </c>
      <c r="G1089" s="143">
        <f>G1090+G1091</f>
        <v>0</v>
      </c>
      <c r="H1089" s="144">
        <f>H1090+H1091</f>
        <v>0</v>
      </c>
      <c r="I1089" s="142">
        <f>I1090+I1091</f>
        <v>0</v>
      </c>
      <c r="J1089" s="142">
        <f>J1092</f>
        <v>0</v>
      </c>
      <c r="K1089" s="142">
        <f>IF(H1089+J1089=K1090+K1091+K1092,H1089+J1089,"CHYBA")</f>
        <v>0</v>
      </c>
      <c r="L1089" s="142">
        <f>L1090+L1091</f>
        <v>0</v>
      </c>
      <c r="M1089" s="142">
        <f>M1090+M1091</f>
        <v>0</v>
      </c>
      <c r="N1089" s="142">
        <f>N1092</f>
        <v>0</v>
      </c>
      <c r="O1089" s="142">
        <f>IF(L1089+N1089=O1090+O1091+O1092,L1089+N1089,"CHYBA")</f>
        <v>0</v>
      </c>
      <c r="P1089" s="142">
        <f>P1090+P1091</f>
        <v>0</v>
      </c>
      <c r="Q1089" s="142">
        <f>Q1090+Q1091</f>
        <v>0</v>
      </c>
      <c r="R1089" s="142">
        <f>R1092</f>
        <v>0</v>
      </c>
      <c r="S1089" s="143">
        <f>IF(P1089+R1089=S1090+S1091+S1092,P1089+R1089,"CHYBA")</f>
        <v>0</v>
      </c>
    </row>
    <row r="1090" spans="1:19" s="235" customFormat="1" ht="18" customHeight="1" hidden="1">
      <c r="A1090" s="153" t="s">
        <v>37</v>
      </c>
      <c r="B1090" s="139" t="s">
        <v>36</v>
      </c>
      <c r="C1090" s="140">
        <f>IF(E1090+G1090=0,0,ROUND((P1090-Q1090)/(G1090+E1090)/12,0))</f>
        <v>0</v>
      </c>
      <c r="D1090" s="154">
        <f>IF(F1090=0,0,ROUND(Q1090/F1090,0))</f>
        <v>0</v>
      </c>
      <c r="E1090" s="159"/>
      <c r="F1090" s="160"/>
      <c r="G1090" s="161"/>
      <c r="H1090" s="162"/>
      <c r="I1090" s="160"/>
      <c r="J1090" s="142" t="s">
        <v>36</v>
      </c>
      <c r="K1090" s="142">
        <f>H1090</f>
        <v>0</v>
      </c>
      <c r="L1090" s="160"/>
      <c r="M1090" s="160"/>
      <c r="N1090" s="142" t="s">
        <v>36</v>
      </c>
      <c r="O1090" s="142">
        <f>L1090</f>
        <v>0</v>
      </c>
      <c r="P1090" s="142">
        <f>H1090+L1090</f>
        <v>0</v>
      </c>
      <c r="Q1090" s="142">
        <f>I1090+M1090</f>
        <v>0</v>
      </c>
      <c r="R1090" s="142" t="s">
        <v>36</v>
      </c>
      <c r="S1090" s="143">
        <f>P1090</f>
        <v>0</v>
      </c>
    </row>
    <row r="1091" spans="1:19" s="235" customFormat="1" ht="18" customHeight="1" hidden="1">
      <c r="A1091" s="153" t="s">
        <v>38</v>
      </c>
      <c r="B1091" s="139" t="s">
        <v>36</v>
      </c>
      <c r="C1091" s="140">
        <f>IF(E1091+G1091=0,0,ROUND((P1091-Q1091)/(G1091+E1091)/12,0))</f>
        <v>0</v>
      </c>
      <c r="D1091" s="154">
        <f>IF(F1091=0,0,ROUND(Q1091/F1091,0))</f>
        <v>0</v>
      </c>
      <c r="E1091" s="159"/>
      <c r="F1091" s="160"/>
      <c r="G1091" s="161"/>
      <c r="H1091" s="162"/>
      <c r="I1091" s="160"/>
      <c r="J1091" s="142" t="s">
        <v>36</v>
      </c>
      <c r="K1091" s="142">
        <f>H1091</f>
        <v>0</v>
      </c>
      <c r="L1091" s="160"/>
      <c r="M1091" s="160"/>
      <c r="N1091" s="142" t="s">
        <v>36</v>
      </c>
      <c r="O1091" s="142">
        <f>L1091</f>
        <v>0</v>
      </c>
      <c r="P1091" s="142">
        <f>H1091+L1091</f>
        <v>0</v>
      </c>
      <c r="Q1091" s="142">
        <f>I1091+M1091</f>
        <v>0</v>
      </c>
      <c r="R1091" s="142" t="s">
        <v>36</v>
      </c>
      <c r="S1091" s="143">
        <f>P1091</f>
        <v>0</v>
      </c>
    </row>
    <row r="1092" spans="1:19" s="235" customFormat="1" ht="18" customHeight="1" hidden="1">
      <c r="A1092" s="153" t="s">
        <v>39</v>
      </c>
      <c r="B1092" s="139" t="s">
        <v>36</v>
      </c>
      <c r="C1092" s="140" t="s">
        <v>36</v>
      </c>
      <c r="D1092" s="154" t="s">
        <v>36</v>
      </c>
      <c r="E1092" s="141" t="s">
        <v>36</v>
      </c>
      <c r="F1092" s="142" t="s">
        <v>36</v>
      </c>
      <c r="G1092" s="143" t="s">
        <v>36</v>
      </c>
      <c r="H1092" s="144" t="s">
        <v>36</v>
      </c>
      <c r="I1092" s="142" t="s">
        <v>36</v>
      </c>
      <c r="J1092" s="160"/>
      <c r="K1092" s="142">
        <f>J1092</f>
        <v>0</v>
      </c>
      <c r="L1092" s="142" t="s">
        <v>36</v>
      </c>
      <c r="M1092" s="142" t="s">
        <v>36</v>
      </c>
      <c r="N1092" s="160"/>
      <c r="O1092" s="142">
        <f>N1092</f>
        <v>0</v>
      </c>
      <c r="P1092" s="142" t="s">
        <v>36</v>
      </c>
      <c r="Q1092" s="142" t="s">
        <v>36</v>
      </c>
      <c r="R1092" s="142">
        <f>J1092+N1092</f>
        <v>0</v>
      </c>
      <c r="S1092" s="143">
        <f>R1092</f>
        <v>0</v>
      </c>
    </row>
    <row r="1093" spans="1:19" s="235" customFormat="1" ht="18" customHeight="1" hidden="1">
      <c r="A1093" s="155" t="s">
        <v>78</v>
      </c>
      <c r="B1093" s="156"/>
      <c r="C1093" s="140">
        <f>IF(E1093+G1093=0,0,ROUND((P1093-Q1093)/(G1093+E1093)/12,0))</f>
        <v>0</v>
      </c>
      <c r="D1093" s="154">
        <f>IF(F1093=0,0,ROUND(Q1093/F1093,0))</f>
        <v>0</v>
      </c>
      <c r="E1093" s="141">
        <f>E1094+E1095</f>
        <v>0</v>
      </c>
      <c r="F1093" s="142">
        <f>F1094+F1095</f>
        <v>0</v>
      </c>
      <c r="G1093" s="143">
        <f>G1094+G1095</f>
        <v>0</v>
      </c>
      <c r="H1093" s="144">
        <f>H1094+H1095</f>
        <v>0</v>
      </c>
      <c r="I1093" s="142">
        <f>I1094+I1095</f>
        <v>0</v>
      </c>
      <c r="J1093" s="142">
        <f>J1096</f>
        <v>0</v>
      </c>
      <c r="K1093" s="142">
        <f>IF(H1093+J1093=K1094+K1095+K1096,H1093+J1093,"CHYBA")</f>
        <v>0</v>
      </c>
      <c r="L1093" s="142">
        <f>L1094+L1095</f>
        <v>0</v>
      </c>
      <c r="M1093" s="142">
        <f>M1094+M1095</f>
        <v>0</v>
      </c>
      <c r="N1093" s="142">
        <f>N1096</f>
        <v>0</v>
      </c>
      <c r="O1093" s="142">
        <f>IF(L1093+N1093=O1094+O1095+O1096,L1093+N1093,"CHYBA")</f>
        <v>0</v>
      </c>
      <c r="P1093" s="142">
        <f>P1094+P1095</f>
        <v>0</v>
      </c>
      <c r="Q1093" s="142">
        <f>Q1094+Q1095</f>
        <v>0</v>
      </c>
      <c r="R1093" s="142">
        <f>R1096</f>
        <v>0</v>
      </c>
      <c r="S1093" s="143">
        <f>IF(P1093+R1093=S1094+S1095+S1096,P1093+R1093,"CHYBA")</f>
        <v>0</v>
      </c>
    </row>
    <row r="1094" spans="1:19" s="235" customFormat="1" ht="18" customHeight="1" hidden="1">
      <c r="A1094" s="153" t="s">
        <v>37</v>
      </c>
      <c r="B1094" s="139" t="s">
        <v>36</v>
      </c>
      <c r="C1094" s="140">
        <f>IF(E1094+G1094=0,0,ROUND((P1094-Q1094)/(G1094+E1094)/12,0))</f>
        <v>0</v>
      </c>
      <c r="D1094" s="154">
        <f>IF(F1094=0,0,ROUND(Q1094/F1094,0))</f>
        <v>0</v>
      </c>
      <c r="E1094" s="159"/>
      <c r="F1094" s="160"/>
      <c r="G1094" s="161"/>
      <c r="H1094" s="162"/>
      <c r="I1094" s="160"/>
      <c r="J1094" s="142" t="s">
        <v>36</v>
      </c>
      <c r="K1094" s="142">
        <f>H1094</f>
        <v>0</v>
      </c>
      <c r="L1094" s="160"/>
      <c r="M1094" s="160"/>
      <c r="N1094" s="142" t="s">
        <v>36</v>
      </c>
      <c r="O1094" s="142">
        <f>L1094</f>
        <v>0</v>
      </c>
      <c r="P1094" s="142">
        <f>H1094+L1094</f>
        <v>0</v>
      </c>
      <c r="Q1094" s="142">
        <f>I1094+M1094</f>
        <v>0</v>
      </c>
      <c r="R1094" s="142" t="s">
        <v>36</v>
      </c>
      <c r="S1094" s="143">
        <f>P1094</f>
        <v>0</v>
      </c>
    </row>
    <row r="1095" spans="1:19" s="235" customFormat="1" ht="18" customHeight="1" hidden="1">
      <c r="A1095" s="153" t="s">
        <v>38</v>
      </c>
      <c r="B1095" s="139" t="s">
        <v>36</v>
      </c>
      <c r="C1095" s="140">
        <f>IF(E1095+G1095=0,0,ROUND((P1095-Q1095)/(G1095+E1095)/12,0))</f>
        <v>0</v>
      </c>
      <c r="D1095" s="154">
        <f>IF(F1095=0,0,ROUND(Q1095/F1095,0))</f>
        <v>0</v>
      </c>
      <c r="E1095" s="159"/>
      <c r="F1095" s="160"/>
      <c r="G1095" s="161"/>
      <c r="H1095" s="162"/>
      <c r="I1095" s="160"/>
      <c r="J1095" s="142" t="s">
        <v>36</v>
      </c>
      <c r="K1095" s="142">
        <f>H1095</f>
        <v>0</v>
      </c>
      <c r="L1095" s="160"/>
      <c r="M1095" s="160"/>
      <c r="N1095" s="142" t="s">
        <v>36</v>
      </c>
      <c r="O1095" s="142">
        <f>L1095</f>
        <v>0</v>
      </c>
      <c r="P1095" s="142">
        <f>H1095+L1095</f>
        <v>0</v>
      </c>
      <c r="Q1095" s="142">
        <f>I1095+M1095</f>
        <v>0</v>
      </c>
      <c r="R1095" s="142" t="s">
        <v>36</v>
      </c>
      <c r="S1095" s="143">
        <f>P1095</f>
        <v>0</v>
      </c>
    </row>
    <row r="1096" spans="1:19" s="235" customFormat="1" ht="18" customHeight="1" hidden="1">
      <c r="A1096" s="153" t="s">
        <v>39</v>
      </c>
      <c r="B1096" s="139" t="s">
        <v>36</v>
      </c>
      <c r="C1096" s="140" t="s">
        <v>36</v>
      </c>
      <c r="D1096" s="154" t="s">
        <v>36</v>
      </c>
      <c r="E1096" s="141" t="s">
        <v>36</v>
      </c>
      <c r="F1096" s="142" t="s">
        <v>36</v>
      </c>
      <c r="G1096" s="143" t="s">
        <v>36</v>
      </c>
      <c r="H1096" s="144" t="s">
        <v>36</v>
      </c>
      <c r="I1096" s="142" t="s">
        <v>36</v>
      </c>
      <c r="J1096" s="160"/>
      <c r="K1096" s="142">
        <f>J1096</f>
        <v>0</v>
      </c>
      <c r="L1096" s="142" t="s">
        <v>36</v>
      </c>
      <c r="M1096" s="142" t="s">
        <v>36</v>
      </c>
      <c r="N1096" s="160"/>
      <c r="O1096" s="142">
        <f>N1096</f>
        <v>0</v>
      </c>
      <c r="P1096" s="142" t="s">
        <v>36</v>
      </c>
      <c r="Q1096" s="142" t="s">
        <v>36</v>
      </c>
      <c r="R1096" s="142">
        <f>J1096+N1096</f>
        <v>0</v>
      </c>
      <c r="S1096" s="143">
        <f>R1096</f>
        <v>0</v>
      </c>
    </row>
    <row r="1097" spans="1:19" s="235" customFormat="1" ht="33.75" customHeight="1" hidden="1">
      <c r="A1097" s="155" t="s">
        <v>78</v>
      </c>
      <c r="B1097" s="156"/>
      <c r="C1097" s="140">
        <f>IF(E1097+G1097=0,0,ROUND((P1097-Q1097)/(G1097+E1097)/12,0))</f>
        <v>0</v>
      </c>
      <c r="D1097" s="154">
        <f>IF(F1097=0,0,ROUND(Q1097/F1097,0))</f>
        <v>0</v>
      </c>
      <c r="E1097" s="141">
        <f>E1098+E1099</f>
        <v>0</v>
      </c>
      <c r="F1097" s="142">
        <f>F1098+F1099</f>
        <v>0</v>
      </c>
      <c r="G1097" s="143">
        <f>G1098+G1099</f>
        <v>0</v>
      </c>
      <c r="H1097" s="144">
        <f>H1098+H1099</f>
        <v>0</v>
      </c>
      <c r="I1097" s="142">
        <f>I1098+I1099</f>
        <v>0</v>
      </c>
      <c r="J1097" s="142">
        <f>J1100</f>
        <v>0</v>
      </c>
      <c r="K1097" s="142">
        <f>IF(H1097+J1097=K1098+K1099+K1100,H1097+J1097,"CHYBA")</f>
        <v>0</v>
      </c>
      <c r="L1097" s="142">
        <f>L1098+L1099</f>
        <v>0</v>
      </c>
      <c r="M1097" s="142">
        <f>M1098+M1099</f>
        <v>0</v>
      </c>
      <c r="N1097" s="142">
        <f>N1100</f>
        <v>0</v>
      </c>
      <c r="O1097" s="142">
        <f>IF(L1097+N1097=O1098+O1099+O1100,L1097+N1097,"CHYBA")</f>
        <v>0</v>
      </c>
      <c r="P1097" s="142">
        <f>P1098+P1099</f>
        <v>0</v>
      </c>
      <c r="Q1097" s="142">
        <f>Q1098+Q1099</f>
        <v>0</v>
      </c>
      <c r="R1097" s="142">
        <f>R1100</f>
        <v>0</v>
      </c>
      <c r="S1097" s="143">
        <f>IF(P1097+R1097=S1098+S1099+S1100,P1097+R1097,"CHYBA")</f>
        <v>0</v>
      </c>
    </row>
    <row r="1098" spans="1:19" s="235" customFormat="1" ht="18" customHeight="1" hidden="1">
      <c r="A1098" s="153" t="s">
        <v>37</v>
      </c>
      <c r="B1098" s="139" t="s">
        <v>36</v>
      </c>
      <c r="C1098" s="140">
        <f>IF(E1098+G1098=0,0,ROUND((P1098-Q1098)/(G1098+E1098)/12,0))</f>
        <v>0</v>
      </c>
      <c r="D1098" s="154">
        <f>IF(F1098=0,0,ROUND(Q1098/F1098,0))</f>
        <v>0</v>
      </c>
      <c r="E1098" s="159"/>
      <c r="F1098" s="160"/>
      <c r="G1098" s="161"/>
      <c r="H1098" s="162"/>
      <c r="I1098" s="160"/>
      <c r="J1098" s="142" t="s">
        <v>36</v>
      </c>
      <c r="K1098" s="142">
        <f>H1098</f>
        <v>0</v>
      </c>
      <c r="L1098" s="160"/>
      <c r="M1098" s="160"/>
      <c r="N1098" s="142" t="s">
        <v>36</v>
      </c>
      <c r="O1098" s="142">
        <f>L1098</f>
        <v>0</v>
      </c>
      <c r="P1098" s="142">
        <f>H1098+L1098</f>
        <v>0</v>
      </c>
      <c r="Q1098" s="142">
        <f>I1098+M1098</f>
        <v>0</v>
      </c>
      <c r="R1098" s="142" t="s">
        <v>36</v>
      </c>
      <c r="S1098" s="143">
        <f>P1098</f>
        <v>0</v>
      </c>
    </row>
    <row r="1099" spans="1:19" s="235" customFormat="1" ht="18" customHeight="1" hidden="1">
      <c r="A1099" s="153" t="s">
        <v>38</v>
      </c>
      <c r="B1099" s="139" t="s">
        <v>36</v>
      </c>
      <c r="C1099" s="140">
        <f>IF(E1099+G1099=0,0,ROUND((P1099-Q1099)/(G1099+E1099)/12,0))</f>
        <v>0</v>
      </c>
      <c r="D1099" s="154">
        <f>IF(F1099=0,0,ROUND(Q1099/F1099,0))</f>
        <v>0</v>
      </c>
      <c r="E1099" s="159"/>
      <c r="F1099" s="160"/>
      <c r="G1099" s="161"/>
      <c r="H1099" s="162"/>
      <c r="I1099" s="160"/>
      <c r="J1099" s="142" t="s">
        <v>36</v>
      </c>
      <c r="K1099" s="142">
        <f>H1099</f>
        <v>0</v>
      </c>
      <c r="L1099" s="160"/>
      <c r="M1099" s="160"/>
      <c r="N1099" s="142" t="s">
        <v>36</v>
      </c>
      <c r="O1099" s="142">
        <f>L1099</f>
        <v>0</v>
      </c>
      <c r="P1099" s="142">
        <f>H1099+L1099</f>
        <v>0</v>
      </c>
      <c r="Q1099" s="142">
        <f>I1099+M1099</f>
        <v>0</v>
      </c>
      <c r="R1099" s="142" t="s">
        <v>36</v>
      </c>
      <c r="S1099" s="143">
        <f>P1099</f>
        <v>0</v>
      </c>
    </row>
    <row r="1100" spans="1:19" s="235" customFormat="1" ht="18" customHeight="1" hidden="1">
      <c r="A1100" s="153" t="s">
        <v>39</v>
      </c>
      <c r="B1100" s="139" t="s">
        <v>36</v>
      </c>
      <c r="C1100" s="140" t="s">
        <v>36</v>
      </c>
      <c r="D1100" s="154" t="s">
        <v>36</v>
      </c>
      <c r="E1100" s="141" t="s">
        <v>36</v>
      </c>
      <c r="F1100" s="142" t="s">
        <v>36</v>
      </c>
      <c r="G1100" s="143" t="s">
        <v>36</v>
      </c>
      <c r="H1100" s="144" t="s">
        <v>36</v>
      </c>
      <c r="I1100" s="142" t="s">
        <v>36</v>
      </c>
      <c r="J1100" s="160"/>
      <c r="K1100" s="142">
        <f>J1100</f>
        <v>0</v>
      </c>
      <c r="L1100" s="142" t="s">
        <v>36</v>
      </c>
      <c r="M1100" s="142" t="s">
        <v>36</v>
      </c>
      <c r="N1100" s="160"/>
      <c r="O1100" s="142">
        <f>N1100</f>
        <v>0</v>
      </c>
      <c r="P1100" s="142" t="s">
        <v>36</v>
      </c>
      <c r="Q1100" s="142" t="s">
        <v>36</v>
      </c>
      <c r="R1100" s="142">
        <f>J1100+N1100</f>
        <v>0</v>
      </c>
      <c r="S1100" s="143">
        <f>R1100</f>
        <v>0</v>
      </c>
    </row>
    <row r="1101" spans="1:19" s="235" customFormat="1" ht="18" customHeight="1" hidden="1">
      <c r="A1101" s="155" t="s">
        <v>78</v>
      </c>
      <c r="B1101" s="156"/>
      <c r="C1101" s="140">
        <f>IF(E1101+G1101=0,0,ROUND((P1101-Q1101)/(G1101+E1101)/12,0))</f>
        <v>0</v>
      </c>
      <c r="D1101" s="154">
        <f>IF(F1101=0,0,ROUND(Q1101/F1101,0))</f>
        <v>0</v>
      </c>
      <c r="E1101" s="141">
        <f>E1102+E1103</f>
        <v>0</v>
      </c>
      <c r="F1101" s="142">
        <f>F1102+F1103</f>
        <v>0</v>
      </c>
      <c r="G1101" s="143">
        <f>G1102+G1103</f>
        <v>0</v>
      </c>
      <c r="H1101" s="144">
        <f>H1102+H1103</f>
        <v>0</v>
      </c>
      <c r="I1101" s="142">
        <f>I1102+I1103</f>
        <v>0</v>
      </c>
      <c r="J1101" s="142">
        <f>J1104</f>
        <v>0</v>
      </c>
      <c r="K1101" s="142">
        <f>IF(H1101+J1101=K1102+K1103+K1104,H1101+J1101,"CHYBA")</f>
        <v>0</v>
      </c>
      <c r="L1101" s="142">
        <f>L1102+L1103</f>
        <v>0</v>
      </c>
      <c r="M1101" s="142">
        <f>M1102+M1103</f>
        <v>0</v>
      </c>
      <c r="N1101" s="142">
        <f>N1104</f>
        <v>0</v>
      </c>
      <c r="O1101" s="142">
        <f>IF(L1101+N1101=O1102+O1103+O1104,L1101+N1101,"CHYBA")</f>
        <v>0</v>
      </c>
      <c r="P1101" s="142">
        <f>P1102+P1103</f>
        <v>0</v>
      </c>
      <c r="Q1101" s="142">
        <f>Q1102+Q1103</f>
        <v>0</v>
      </c>
      <c r="R1101" s="142">
        <f>R1104</f>
        <v>0</v>
      </c>
      <c r="S1101" s="143">
        <f>IF(P1101+R1101=S1102+S1103+S1104,P1101+R1101,"CHYBA")</f>
        <v>0</v>
      </c>
    </row>
    <row r="1102" spans="1:19" s="115" customFormat="1" ht="20.1" customHeight="1" hidden="1">
      <c r="A1102" s="153" t="s">
        <v>37</v>
      </c>
      <c r="B1102" s="139" t="s">
        <v>36</v>
      </c>
      <c r="C1102" s="140">
        <f>IF(E1102+G1102=0,0,ROUND((P1102-Q1102)/(G1102+E1102)/12,0))</f>
        <v>0</v>
      </c>
      <c r="D1102" s="154">
        <f>IF(F1102=0,0,ROUND(Q1102/F1102,0))</f>
        <v>0</v>
      </c>
      <c r="E1102" s="159"/>
      <c r="F1102" s="160"/>
      <c r="G1102" s="161"/>
      <c r="H1102" s="162"/>
      <c r="I1102" s="160"/>
      <c r="J1102" s="142" t="s">
        <v>36</v>
      </c>
      <c r="K1102" s="142">
        <f>H1102</f>
        <v>0</v>
      </c>
      <c r="L1102" s="160"/>
      <c r="M1102" s="160"/>
      <c r="N1102" s="142" t="s">
        <v>36</v>
      </c>
      <c r="O1102" s="142">
        <f>L1102</f>
        <v>0</v>
      </c>
      <c r="P1102" s="142">
        <f>H1102+L1102</f>
        <v>0</v>
      </c>
      <c r="Q1102" s="142">
        <f>I1102+M1102</f>
        <v>0</v>
      </c>
      <c r="R1102" s="142" t="s">
        <v>36</v>
      </c>
      <c r="S1102" s="143">
        <f>P1102</f>
        <v>0</v>
      </c>
    </row>
    <row r="1103" spans="1:19" ht="20.1" customHeight="1" hidden="1">
      <c r="A1103" s="153" t="s">
        <v>38</v>
      </c>
      <c r="B1103" s="139" t="s">
        <v>36</v>
      </c>
      <c r="C1103" s="140">
        <f>IF(E1103+G1103=0,0,ROUND((P1103-Q1103)/(G1103+E1103)/12,0))</f>
        <v>0</v>
      </c>
      <c r="D1103" s="154">
        <f>IF(F1103=0,0,ROUND(Q1103/F1103,0))</f>
        <v>0</v>
      </c>
      <c r="E1103" s="159"/>
      <c r="F1103" s="160"/>
      <c r="G1103" s="161"/>
      <c r="H1103" s="162"/>
      <c r="I1103" s="160"/>
      <c r="J1103" s="142" t="s">
        <v>36</v>
      </c>
      <c r="K1103" s="142">
        <f>H1103</f>
        <v>0</v>
      </c>
      <c r="L1103" s="160"/>
      <c r="M1103" s="160"/>
      <c r="N1103" s="142" t="s">
        <v>36</v>
      </c>
      <c r="O1103" s="142">
        <f>L1103</f>
        <v>0</v>
      </c>
      <c r="P1103" s="142">
        <f>H1103+L1103</f>
        <v>0</v>
      </c>
      <c r="Q1103" s="142">
        <f>I1103+M1103</f>
        <v>0</v>
      </c>
      <c r="R1103" s="142" t="s">
        <v>36</v>
      </c>
      <c r="S1103" s="143">
        <f>P1103</f>
        <v>0</v>
      </c>
    </row>
    <row r="1104" spans="1:19" ht="20.1" customHeight="1" hidden="1" thickBot="1">
      <c r="A1104" s="171" t="s">
        <v>39</v>
      </c>
      <c r="B1104" s="172" t="s">
        <v>36</v>
      </c>
      <c r="C1104" s="173" t="s">
        <v>36</v>
      </c>
      <c r="D1104" s="197" t="s">
        <v>36</v>
      </c>
      <c r="E1104" s="174" t="s">
        <v>36</v>
      </c>
      <c r="F1104" s="175" t="s">
        <v>36</v>
      </c>
      <c r="G1104" s="176" t="s">
        <v>36</v>
      </c>
      <c r="H1104" s="177" t="s">
        <v>36</v>
      </c>
      <c r="I1104" s="175" t="s">
        <v>36</v>
      </c>
      <c r="J1104" s="178"/>
      <c r="K1104" s="175">
        <f>J1104</f>
        <v>0</v>
      </c>
      <c r="L1104" s="175" t="s">
        <v>36</v>
      </c>
      <c r="M1104" s="175" t="s">
        <v>36</v>
      </c>
      <c r="N1104" s="178"/>
      <c r="O1104" s="175">
        <f>N1104</f>
        <v>0</v>
      </c>
      <c r="P1104" s="175" t="s">
        <v>36</v>
      </c>
      <c r="Q1104" s="175" t="s">
        <v>36</v>
      </c>
      <c r="R1104" s="175">
        <f>J1104+N1104</f>
        <v>0</v>
      </c>
      <c r="S1104" s="176">
        <f>R1104</f>
        <v>0</v>
      </c>
    </row>
    <row r="1105" spans="1:19" ht="33" customHeight="1" hidden="1">
      <c r="A1105" s="146" t="s">
        <v>1</v>
      </c>
      <c r="B1105" s="147" t="s">
        <v>36</v>
      </c>
      <c r="C1105" s="148">
        <f>IF(E1105+G1105=0,0,ROUND((P1105-Q1105)/(G1105+E1105)/12,0))</f>
        <v>0</v>
      </c>
      <c r="D1105" s="242">
        <f>IF(F1105=0,0,ROUND(Q1105/F1105,0))</f>
        <v>0</v>
      </c>
      <c r="E1105" s="149">
        <f>E1106+E1107</f>
        <v>0</v>
      </c>
      <c r="F1105" s="150">
        <f>F1106+F1107</f>
        <v>0</v>
      </c>
      <c r="G1105" s="151">
        <f>G1106+G1107</f>
        <v>0</v>
      </c>
      <c r="H1105" s="152">
        <f>H1106+H1107</f>
        <v>0</v>
      </c>
      <c r="I1105" s="150">
        <f>I1106+I1107</f>
        <v>0</v>
      </c>
      <c r="J1105" s="150">
        <f>J1108</f>
        <v>0</v>
      </c>
      <c r="K1105" s="150">
        <f>IF(H1105+J1105=K1106+K1107+K1108,H1105+J1105,"CHYBA")</f>
        <v>0</v>
      </c>
      <c r="L1105" s="150">
        <f>L1106+L1107</f>
        <v>0</v>
      </c>
      <c r="M1105" s="150">
        <f>M1106+M1107</f>
        <v>0</v>
      </c>
      <c r="N1105" s="150">
        <f>N1108</f>
        <v>0</v>
      </c>
      <c r="O1105" s="150">
        <f>IF(L1105+N1105=O1106+O1107+O1108,L1105+N1105,"CHYBA")</f>
        <v>0</v>
      </c>
      <c r="P1105" s="150">
        <f>P1106+P1107</f>
        <v>0</v>
      </c>
      <c r="Q1105" s="150">
        <f>Q1106+Q1107</f>
        <v>0</v>
      </c>
      <c r="R1105" s="150">
        <f>R1108</f>
        <v>0</v>
      </c>
      <c r="S1105" s="151">
        <f>IF(P1105+R1105=S1106+S1107+S1108,P1105+R1105,"CHYBA")</f>
        <v>0</v>
      </c>
    </row>
    <row r="1106" spans="1:19" ht="17.25" customHeight="1" hidden="1">
      <c r="A1106" s="153" t="s">
        <v>37</v>
      </c>
      <c r="B1106" s="139" t="s">
        <v>36</v>
      </c>
      <c r="C1106" s="140">
        <f>IF(E1106+G1106=0,0,ROUND((P1106-Q1106)/(G1106+E1106)/12,0))</f>
        <v>0</v>
      </c>
      <c r="D1106" s="154">
        <f>IF(F1106=0,0,ROUND(Q1106/F1106,0))</f>
        <v>0</v>
      </c>
      <c r="E1106" s="141">
        <f aca="true" t="shared" si="45" ref="E1106:I1107">E1110+E1114+E1118+E1122+E1126+E1130+E1134</f>
        <v>0</v>
      </c>
      <c r="F1106" s="142">
        <f t="shared" si="45"/>
        <v>0</v>
      </c>
      <c r="G1106" s="143">
        <f t="shared" si="45"/>
        <v>0</v>
      </c>
      <c r="H1106" s="144">
        <f t="shared" si="45"/>
        <v>0</v>
      </c>
      <c r="I1106" s="142">
        <f t="shared" si="45"/>
        <v>0</v>
      </c>
      <c r="J1106" s="142" t="s">
        <v>36</v>
      </c>
      <c r="K1106" s="142">
        <f>H1106</f>
        <v>0</v>
      </c>
      <c r="L1106" s="142">
        <f>L1110+L1114+L1118+L1122+L1126+L1130+L1134</f>
        <v>0</v>
      </c>
      <c r="M1106" s="142">
        <f>M1110+M1114+M1118+M1122+M1126+M1130+M1134</f>
        <v>0</v>
      </c>
      <c r="N1106" s="142" t="s">
        <v>36</v>
      </c>
      <c r="O1106" s="142">
        <f>L1106</f>
        <v>0</v>
      </c>
      <c r="P1106" s="142">
        <f>H1106+L1106</f>
        <v>0</v>
      </c>
      <c r="Q1106" s="142">
        <f>I1106+M1106</f>
        <v>0</v>
      </c>
      <c r="R1106" s="142" t="s">
        <v>36</v>
      </c>
      <c r="S1106" s="143">
        <f>P1106</f>
        <v>0</v>
      </c>
    </row>
    <row r="1107" spans="1:19" ht="15" customHeight="1" hidden="1">
      <c r="A1107" s="153" t="s">
        <v>38</v>
      </c>
      <c r="B1107" s="139" t="s">
        <v>36</v>
      </c>
      <c r="C1107" s="140">
        <f>IF(E1107+G1107=0,0,ROUND((P1107-Q1107)/(G1107+E1107)/12,0))</f>
        <v>0</v>
      </c>
      <c r="D1107" s="154">
        <f>IF(F1107=0,0,ROUND(Q1107/F1107,0))</f>
        <v>0</v>
      </c>
      <c r="E1107" s="141">
        <f t="shared" si="45"/>
        <v>0</v>
      </c>
      <c r="F1107" s="142">
        <f t="shared" si="45"/>
        <v>0</v>
      </c>
      <c r="G1107" s="143">
        <f t="shared" si="45"/>
        <v>0</v>
      </c>
      <c r="H1107" s="144">
        <f t="shared" si="45"/>
        <v>0</v>
      </c>
      <c r="I1107" s="142">
        <f t="shared" si="45"/>
        <v>0</v>
      </c>
      <c r="J1107" s="142" t="s">
        <v>36</v>
      </c>
      <c r="K1107" s="142">
        <f>H1107</f>
        <v>0</v>
      </c>
      <c r="L1107" s="142">
        <f>L1111+L1115+L1119+L1123+L1127+L1131+L1135</f>
        <v>0</v>
      </c>
      <c r="M1107" s="142">
        <f>M1111+M1115+M1119+M1123+M1127+M1131+M1135</f>
        <v>0</v>
      </c>
      <c r="N1107" s="142" t="s">
        <v>36</v>
      </c>
      <c r="O1107" s="142">
        <f>L1107</f>
        <v>0</v>
      </c>
      <c r="P1107" s="142">
        <f>H1107+L1107</f>
        <v>0</v>
      </c>
      <c r="Q1107" s="142">
        <f>I1107+M1107</f>
        <v>0</v>
      </c>
      <c r="R1107" s="142" t="s">
        <v>36</v>
      </c>
      <c r="S1107" s="143">
        <f>P1107</f>
        <v>0</v>
      </c>
    </row>
    <row r="1108" spans="1:19" ht="18.75" customHeight="1" hidden="1">
      <c r="A1108" s="153" t="s">
        <v>39</v>
      </c>
      <c r="B1108" s="139" t="s">
        <v>36</v>
      </c>
      <c r="C1108" s="140" t="s">
        <v>36</v>
      </c>
      <c r="D1108" s="154" t="s">
        <v>36</v>
      </c>
      <c r="E1108" s="141" t="s">
        <v>36</v>
      </c>
      <c r="F1108" s="142" t="s">
        <v>36</v>
      </c>
      <c r="G1108" s="143" t="s">
        <v>36</v>
      </c>
      <c r="H1108" s="144" t="s">
        <v>36</v>
      </c>
      <c r="I1108" s="142" t="s">
        <v>36</v>
      </c>
      <c r="J1108" s="142">
        <f>J1112+J1116+J1120+J1124+J1128+J1132+J1136</f>
        <v>0</v>
      </c>
      <c r="K1108" s="142">
        <f>J1108</f>
        <v>0</v>
      </c>
      <c r="L1108" s="142" t="s">
        <v>36</v>
      </c>
      <c r="M1108" s="142" t="s">
        <v>36</v>
      </c>
      <c r="N1108" s="142">
        <f>N1112+N1116+N1120+N1124+N1128+N1132+N1136</f>
        <v>0</v>
      </c>
      <c r="O1108" s="142">
        <f>N1108</f>
        <v>0</v>
      </c>
      <c r="P1108" s="142" t="s">
        <v>36</v>
      </c>
      <c r="Q1108" s="142" t="s">
        <v>36</v>
      </c>
      <c r="R1108" s="142">
        <f>J1108+N1108</f>
        <v>0</v>
      </c>
      <c r="S1108" s="143">
        <f>R1108</f>
        <v>0</v>
      </c>
    </row>
    <row r="1109" spans="1:19" ht="39" customHeight="1" hidden="1">
      <c r="A1109" s="155" t="s">
        <v>78</v>
      </c>
      <c r="B1109" s="156"/>
      <c r="C1109" s="140">
        <f>IF(E1109+G1109=0,0,ROUND((P1109-Q1109)/(G1109+E1109)/12,0))</f>
        <v>0</v>
      </c>
      <c r="D1109" s="154">
        <f>IF(F1109=0,0,ROUND(Q1109/F1109,0))</f>
        <v>0</v>
      </c>
      <c r="E1109" s="141">
        <f>E1110+E1111</f>
        <v>0</v>
      </c>
      <c r="F1109" s="142">
        <f>F1110+F1111</f>
        <v>0</v>
      </c>
      <c r="G1109" s="143">
        <f>G1110+G1111</f>
        <v>0</v>
      </c>
      <c r="H1109" s="157">
        <f>H1110+H1111</f>
        <v>0</v>
      </c>
      <c r="I1109" s="158">
        <f>I1110+I1111</f>
        <v>0</v>
      </c>
      <c r="J1109" s="158">
        <f>J1112</f>
        <v>0</v>
      </c>
      <c r="K1109" s="158">
        <f>IF(H1109+J1109=K1110+K1111+K1112,H1109+J1109,"CHYBA")</f>
        <v>0</v>
      </c>
      <c r="L1109" s="142">
        <f>L1110+L1111</f>
        <v>0</v>
      </c>
      <c r="M1109" s="142">
        <f>M1110+M1111</f>
        <v>0</v>
      </c>
      <c r="N1109" s="142">
        <f>N1112</f>
        <v>0</v>
      </c>
      <c r="O1109" s="142">
        <f>IF(L1109+N1109=O1110+O1111+O1112,L1109+N1109,"CHYBA")</f>
        <v>0</v>
      </c>
      <c r="P1109" s="142">
        <f>P1110+P1111</f>
        <v>0</v>
      </c>
      <c r="Q1109" s="142">
        <f>Q1110+Q1111</f>
        <v>0</v>
      </c>
      <c r="R1109" s="142">
        <f>R1112</f>
        <v>0</v>
      </c>
      <c r="S1109" s="143">
        <f>IF(P1109+R1109=S1110+S1111+S1112,P1109+R1109,"CHYBA")</f>
        <v>0</v>
      </c>
    </row>
    <row r="1110" spans="1:19" ht="15" hidden="1">
      <c r="A1110" s="153" t="s">
        <v>37</v>
      </c>
      <c r="B1110" s="139" t="s">
        <v>36</v>
      </c>
      <c r="C1110" s="140">
        <f>IF(E1110+G1110=0,0,ROUND((P1110-Q1110)/(G1110+E1110)/12,0))</f>
        <v>0</v>
      </c>
      <c r="D1110" s="154">
        <f>IF(F1110=0,0,ROUND(Q1110/F1110,0))</f>
        <v>0</v>
      </c>
      <c r="E1110" s="159"/>
      <c r="F1110" s="160"/>
      <c r="G1110" s="161"/>
      <c r="H1110" s="162"/>
      <c r="I1110" s="160"/>
      <c r="J1110" s="158" t="s">
        <v>36</v>
      </c>
      <c r="K1110" s="158">
        <f>H1110</f>
        <v>0</v>
      </c>
      <c r="L1110" s="160"/>
      <c r="M1110" s="160"/>
      <c r="N1110" s="142" t="s">
        <v>36</v>
      </c>
      <c r="O1110" s="142">
        <f>L1110</f>
        <v>0</v>
      </c>
      <c r="P1110" s="142">
        <f>H1110+L1110</f>
        <v>0</v>
      </c>
      <c r="Q1110" s="142">
        <f>I1110+M1110</f>
        <v>0</v>
      </c>
      <c r="R1110" s="142" t="s">
        <v>36</v>
      </c>
      <c r="S1110" s="143">
        <f>P1110</f>
        <v>0</v>
      </c>
    </row>
    <row r="1111" spans="1:19" ht="15" hidden="1">
      <c r="A1111" s="153" t="s">
        <v>38</v>
      </c>
      <c r="B1111" s="139" t="s">
        <v>36</v>
      </c>
      <c r="C1111" s="140">
        <f>IF(E1111+G1111=0,0,ROUND((P1111-Q1111)/(G1111+E1111)/12,0))</f>
        <v>0</v>
      </c>
      <c r="D1111" s="154">
        <f>IF(F1111=0,0,ROUND(Q1111/F1111,0))</f>
        <v>0</v>
      </c>
      <c r="E1111" s="159"/>
      <c r="F1111" s="160"/>
      <c r="G1111" s="161"/>
      <c r="H1111" s="162"/>
      <c r="I1111" s="160"/>
      <c r="J1111" s="158" t="s">
        <v>36</v>
      </c>
      <c r="K1111" s="158">
        <f>H1111</f>
        <v>0</v>
      </c>
      <c r="L1111" s="160"/>
      <c r="M1111" s="160"/>
      <c r="N1111" s="142" t="s">
        <v>36</v>
      </c>
      <c r="O1111" s="142">
        <f>L1111</f>
        <v>0</v>
      </c>
      <c r="P1111" s="142">
        <f>H1111+L1111</f>
        <v>0</v>
      </c>
      <c r="Q1111" s="142">
        <f>I1111+M1111</f>
        <v>0</v>
      </c>
      <c r="R1111" s="142" t="s">
        <v>36</v>
      </c>
      <c r="S1111" s="143">
        <f>P1111</f>
        <v>0</v>
      </c>
    </row>
    <row r="1112" spans="1:19" ht="15" hidden="1">
      <c r="A1112" s="153" t="s">
        <v>39</v>
      </c>
      <c r="B1112" s="139" t="s">
        <v>36</v>
      </c>
      <c r="C1112" s="140" t="s">
        <v>36</v>
      </c>
      <c r="D1112" s="154" t="s">
        <v>36</v>
      </c>
      <c r="E1112" s="141" t="s">
        <v>36</v>
      </c>
      <c r="F1112" s="142" t="s">
        <v>36</v>
      </c>
      <c r="G1112" s="143" t="s">
        <v>36</v>
      </c>
      <c r="H1112" s="144" t="s">
        <v>36</v>
      </c>
      <c r="I1112" s="142" t="s">
        <v>36</v>
      </c>
      <c r="J1112" s="160"/>
      <c r="K1112" s="158">
        <f>J1112</f>
        <v>0</v>
      </c>
      <c r="L1112" s="142" t="s">
        <v>36</v>
      </c>
      <c r="M1112" s="142" t="s">
        <v>36</v>
      </c>
      <c r="N1112" s="160"/>
      <c r="O1112" s="142">
        <f>N1112</f>
        <v>0</v>
      </c>
      <c r="P1112" s="142" t="s">
        <v>36</v>
      </c>
      <c r="Q1112" s="142" t="s">
        <v>36</v>
      </c>
      <c r="R1112" s="142">
        <f>J1112+N1112</f>
        <v>0</v>
      </c>
      <c r="S1112" s="143">
        <f>R1112</f>
        <v>0</v>
      </c>
    </row>
    <row r="1113" spans="1:19" ht="18" customHeight="1" hidden="1">
      <c r="A1113" s="155" t="s">
        <v>78</v>
      </c>
      <c r="B1113" s="156"/>
      <c r="C1113" s="140">
        <f>IF(E1113+G1113=0,0,ROUND((P1113-Q1113)/(G1113+E1113)/12,0))</f>
        <v>0</v>
      </c>
      <c r="D1113" s="154">
        <f>IF(F1113=0,0,ROUND(Q1113/F1113,0))</f>
        <v>0</v>
      </c>
      <c r="E1113" s="141">
        <f>E1114+E1115</f>
        <v>0</v>
      </c>
      <c r="F1113" s="142">
        <f>F1114+F1115</f>
        <v>0</v>
      </c>
      <c r="G1113" s="143">
        <f>G1114+G1115</f>
        <v>0</v>
      </c>
      <c r="H1113" s="144">
        <f>H1114+H1115</f>
        <v>0</v>
      </c>
      <c r="I1113" s="142">
        <f>I1114+I1115</f>
        <v>0</v>
      </c>
      <c r="J1113" s="142">
        <f>J1116</f>
        <v>0</v>
      </c>
      <c r="K1113" s="142">
        <f>IF(H1113+J1113=K1114+K1115+K1116,H1113+J1113,"CHYBA")</f>
        <v>0</v>
      </c>
      <c r="L1113" s="142">
        <f>L1114+L1115</f>
        <v>0</v>
      </c>
      <c r="M1113" s="142">
        <f>M1114+M1115</f>
        <v>0</v>
      </c>
      <c r="N1113" s="142">
        <f>N1116</f>
        <v>0</v>
      </c>
      <c r="O1113" s="142">
        <f>IF(L1113+N1113=O1114+O1115+O1116,L1113+N1113,"CHYBA")</f>
        <v>0</v>
      </c>
      <c r="P1113" s="142">
        <f>P1114+P1115</f>
        <v>0</v>
      </c>
      <c r="Q1113" s="142">
        <f>Q1114+Q1115</f>
        <v>0</v>
      </c>
      <c r="R1113" s="142">
        <f>R1116</f>
        <v>0</v>
      </c>
      <c r="S1113" s="143">
        <f>IF(P1113+R1113=S1114+S1115+S1116,P1113+R1113,"CHYBA")</f>
        <v>0</v>
      </c>
    </row>
    <row r="1114" spans="1:19" ht="15" customHeight="1" hidden="1">
      <c r="A1114" s="153" t="s">
        <v>37</v>
      </c>
      <c r="B1114" s="139" t="s">
        <v>36</v>
      </c>
      <c r="C1114" s="140">
        <f>IF(E1114+G1114=0,0,ROUND((P1114-Q1114)/(G1114+E1114)/12,0))</f>
        <v>0</v>
      </c>
      <c r="D1114" s="154">
        <f>IF(F1114=0,0,ROUND(Q1114/F1114,0))</f>
        <v>0</v>
      </c>
      <c r="E1114" s="159"/>
      <c r="F1114" s="160"/>
      <c r="G1114" s="161"/>
      <c r="H1114" s="162"/>
      <c r="I1114" s="160"/>
      <c r="J1114" s="142" t="s">
        <v>36</v>
      </c>
      <c r="K1114" s="142">
        <f>H1114</f>
        <v>0</v>
      </c>
      <c r="L1114" s="160"/>
      <c r="M1114" s="160"/>
      <c r="N1114" s="142" t="s">
        <v>36</v>
      </c>
      <c r="O1114" s="142">
        <f>L1114</f>
        <v>0</v>
      </c>
      <c r="P1114" s="142">
        <f>H1114+L1114</f>
        <v>0</v>
      </c>
      <c r="Q1114" s="142">
        <f>I1114+M1114</f>
        <v>0</v>
      </c>
      <c r="R1114" s="142" t="s">
        <v>36</v>
      </c>
      <c r="S1114" s="143">
        <f>P1114</f>
        <v>0</v>
      </c>
    </row>
    <row r="1115" spans="1:19" ht="15" customHeight="1" hidden="1">
      <c r="A1115" s="153" t="s">
        <v>38</v>
      </c>
      <c r="B1115" s="139" t="s">
        <v>36</v>
      </c>
      <c r="C1115" s="140">
        <f>IF(E1115+G1115=0,0,ROUND((P1115-Q1115)/(G1115+E1115)/12,0))</f>
        <v>0</v>
      </c>
      <c r="D1115" s="154">
        <f>IF(F1115=0,0,ROUND(Q1115/F1115,0))</f>
        <v>0</v>
      </c>
      <c r="E1115" s="159"/>
      <c r="F1115" s="160"/>
      <c r="G1115" s="161"/>
      <c r="H1115" s="162"/>
      <c r="I1115" s="160"/>
      <c r="J1115" s="142" t="s">
        <v>36</v>
      </c>
      <c r="K1115" s="142">
        <f>H1115</f>
        <v>0</v>
      </c>
      <c r="L1115" s="160"/>
      <c r="M1115" s="160"/>
      <c r="N1115" s="142" t="s">
        <v>36</v>
      </c>
      <c r="O1115" s="142">
        <f>L1115</f>
        <v>0</v>
      </c>
      <c r="P1115" s="142">
        <f>H1115+L1115</f>
        <v>0</v>
      </c>
      <c r="Q1115" s="142">
        <f>I1115+M1115</f>
        <v>0</v>
      </c>
      <c r="R1115" s="142" t="s">
        <v>36</v>
      </c>
      <c r="S1115" s="143">
        <f>P1115</f>
        <v>0</v>
      </c>
    </row>
    <row r="1116" spans="1:19" ht="15.75" customHeight="1" hidden="1" thickBot="1">
      <c r="A1116" s="153" t="s">
        <v>39</v>
      </c>
      <c r="B1116" s="172" t="s">
        <v>36</v>
      </c>
      <c r="C1116" s="173" t="s">
        <v>36</v>
      </c>
      <c r="D1116" s="197" t="s">
        <v>36</v>
      </c>
      <c r="E1116" s="141" t="s">
        <v>36</v>
      </c>
      <c r="F1116" s="142" t="s">
        <v>36</v>
      </c>
      <c r="G1116" s="143" t="s">
        <v>36</v>
      </c>
      <c r="H1116" s="144" t="s">
        <v>36</v>
      </c>
      <c r="I1116" s="142" t="s">
        <v>36</v>
      </c>
      <c r="J1116" s="160"/>
      <c r="K1116" s="142">
        <f>J1116</f>
        <v>0</v>
      </c>
      <c r="L1116" s="142" t="s">
        <v>36</v>
      </c>
      <c r="M1116" s="142" t="s">
        <v>36</v>
      </c>
      <c r="N1116" s="160"/>
      <c r="O1116" s="142">
        <f>N1116</f>
        <v>0</v>
      </c>
      <c r="P1116" s="142" t="s">
        <v>36</v>
      </c>
      <c r="Q1116" s="142" t="s">
        <v>36</v>
      </c>
      <c r="R1116" s="142">
        <f>J1116+N1116</f>
        <v>0</v>
      </c>
      <c r="S1116" s="143">
        <f>R1116</f>
        <v>0</v>
      </c>
    </row>
    <row r="1117" spans="1:19" ht="18" customHeight="1" hidden="1">
      <c r="A1117" s="155" t="s">
        <v>78</v>
      </c>
      <c r="B1117" s="164"/>
      <c r="C1117" s="165">
        <f>IF(E1117+G1117=0,0,ROUND((P1117-Q1117)/(G1117+E1117)/12,0))</f>
        <v>0</v>
      </c>
      <c r="D1117" s="196">
        <f>IF(F1117=0,0,ROUND(Q1117/F1117,0))</f>
        <v>0</v>
      </c>
      <c r="E1117" s="141">
        <f>E1118+E1119</f>
        <v>0</v>
      </c>
      <c r="F1117" s="142">
        <f>F1118+F1119</f>
        <v>0</v>
      </c>
      <c r="G1117" s="143">
        <f>G1118+G1119</f>
        <v>0</v>
      </c>
      <c r="H1117" s="144">
        <f>H1118+H1119</f>
        <v>0</v>
      </c>
      <c r="I1117" s="142">
        <f>I1118+I1119</f>
        <v>0</v>
      </c>
      <c r="J1117" s="142">
        <f>J1120</f>
        <v>0</v>
      </c>
      <c r="K1117" s="142">
        <f>IF(H1117+J1117=K1118+K1119+K1120,H1117+J1117,"CHYBA")</f>
        <v>0</v>
      </c>
      <c r="L1117" s="142">
        <f>L1118+L1119</f>
        <v>0</v>
      </c>
      <c r="M1117" s="142">
        <f>M1118+M1119</f>
        <v>0</v>
      </c>
      <c r="N1117" s="142">
        <f>N1120</f>
        <v>0</v>
      </c>
      <c r="O1117" s="142">
        <f>IF(L1117+N1117=O1118+O1119+O1120,L1117+N1117,"CHYBA")</f>
        <v>0</v>
      </c>
      <c r="P1117" s="142">
        <f>P1118+P1119</f>
        <v>0</v>
      </c>
      <c r="Q1117" s="142">
        <f>Q1118+Q1119</f>
        <v>0</v>
      </c>
      <c r="R1117" s="142">
        <f>R1120</f>
        <v>0</v>
      </c>
      <c r="S1117" s="143">
        <f>IF(P1117+R1117=S1118+S1119+S1120,P1117+R1117,"CHYBA")</f>
        <v>0</v>
      </c>
    </row>
    <row r="1118" spans="1:19" ht="15" customHeight="1" hidden="1">
      <c r="A1118" s="153" t="s">
        <v>37</v>
      </c>
      <c r="B1118" s="139" t="s">
        <v>36</v>
      </c>
      <c r="C1118" s="140">
        <f>IF(E1118+G1118=0,0,ROUND((P1118-Q1118)/(G1118+E1118)/12,0))</f>
        <v>0</v>
      </c>
      <c r="D1118" s="154">
        <f>IF(F1118=0,0,ROUND(Q1118/F1118,0))</f>
        <v>0</v>
      </c>
      <c r="E1118" s="159"/>
      <c r="F1118" s="160"/>
      <c r="G1118" s="161"/>
      <c r="H1118" s="162"/>
      <c r="I1118" s="160"/>
      <c r="J1118" s="142" t="s">
        <v>36</v>
      </c>
      <c r="K1118" s="142">
        <f>H1118</f>
        <v>0</v>
      </c>
      <c r="L1118" s="160"/>
      <c r="M1118" s="160"/>
      <c r="N1118" s="142" t="s">
        <v>36</v>
      </c>
      <c r="O1118" s="142">
        <f>L1118</f>
        <v>0</v>
      </c>
      <c r="P1118" s="142">
        <f>H1118+L1118</f>
        <v>0</v>
      </c>
      <c r="Q1118" s="142">
        <f>I1118+M1118</f>
        <v>0</v>
      </c>
      <c r="R1118" s="142" t="s">
        <v>36</v>
      </c>
      <c r="S1118" s="143">
        <f>P1118</f>
        <v>0</v>
      </c>
    </row>
    <row r="1119" spans="1:19" ht="15" customHeight="1" hidden="1">
      <c r="A1119" s="153" t="s">
        <v>38</v>
      </c>
      <c r="B1119" s="139" t="s">
        <v>36</v>
      </c>
      <c r="C1119" s="140">
        <f>IF(E1119+G1119=0,0,ROUND((P1119-Q1119)/(G1119+E1119)/12,0))</f>
        <v>0</v>
      </c>
      <c r="D1119" s="154">
        <f>IF(F1119=0,0,ROUND(Q1119/F1119,0))</f>
        <v>0</v>
      </c>
      <c r="E1119" s="159"/>
      <c r="F1119" s="160"/>
      <c r="G1119" s="161"/>
      <c r="H1119" s="162"/>
      <c r="I1119" s="160"/>
      <c r="J1119" s="142" t="s">
        <v>36</v>
      </c>
      <c r="K1119" s="142">
        <f>H1119</f>
        <v>0</v>
      </c>
      <c r="L1119" s="160"/>
      <c r="M1119" s="160"/>
      <c r="N1119" s="142" t="s">
        <v>36</v>
      </c>
      <c r="O1119" s="142">
        <f>L1119</f>
        <v>0</v>
      </c>
      <c r="P1119" s="142">
        <f>H1119+L1119</f>
        <v>0</v>
      </c>
      <c r="Q1119" s="142">
        <f>I1119+M1119</f>
        <v>0</v>
      </c>
      <c r="R1119" s="142" t="s">
        <v>36</v>
      </c>
      <c r="S1119" s="143">
        <f>P1119</f>
        <v>0</v>
      </c>
    </row>
    <row r="1120" spans="1:19" ht="15" customHeight="1" hidden="1">
      <c r="A1120" s="153" t="s">
        <v>39</v>
      </c>
      <c r="B1120" s="139" t="s">
        <v>36</v>
      </c>
      <c r="C1120" s="140" t="s">
        <v>36</v>
      </c>
      <c r="D1120" s="154" t="s">
        <v>36</v>
      </c>
      <c r="E1120" s="141" t="s">
        <v>36</v>
      </c>
      <c r="F1120" s="142" t="s">
        <v>36</v>
      </c>
      <c r="G1120" s="143" t="s">
        <v>36</v>
      </c>
      <c r="H1120" s="144" t="s">
        <v>36</v>
      </c>
      <c r="I1120" s="142" t="s">
        <v>36</v>
      </c>
      <c r="J1120" s="160"/>
      <c r="K1120" s="142">
        <f>J1120</f>
        <v>0</v>
      </c>
      <c r="L1120" s="142" t="s">
        <v>36</v>
      </c>
      <c r="M1120" s="142" t="s">
        <v>36</v>
      </c>
      <c r="N1120" s="160"/>
      <c r="O1120" s="142">
        <f>N1120</f>
        <v>0</v>
      </c>
      <c r="P1120" s="142" t="s">
        <v>36</v>
      </c>
      <c r="Q1120" s="142" t="s">
        <v>36</v>
      </c>
      <c r="R1120" s="142">
        <f>J1120+N1120</f>
        <v>0</v>
      </c>
      <c r="S1120" s="143">
        <f>R1120</f>
        <v>0</v>
      </c>
    </row>
    <row r="1121" spans="1:19" ht="18" customHeight="1" hidden="1">
      <c r="A1121" s="155" t="s">
        <v>78</v>
      </c>
      <c r="B1121" s="156"/>
      <c r="C1121" s="140">
        <f>IF(E1121+G1121=0,0,ROUND((P1121-Q1121)/(G1121+E1121)/12,0))</f>
        <v>0</v>
      </c>
      <c r="D1121" s="154">
        <f>IF(F1121=0,0,ROUND(Q1121/F1121,0))</f>
        <v>0</v>
      </c>
      <c r="E1121" s="141">
        <f>E1122+E1123</f>
        <v>0</v>
      </c>
      <c r="F1121" s="142">
        <f>F1122+F1123</f>
        <v>0</v>
      </c>
      <c r="G1121" s="143">
        <f>G1122+G1123</f>
        <v>0</v>
      </c>
      <c r="H1121" s="144">
        <f>H1122+H1123</f>
        <v>0</v>
      </c>
      <c r="I1121" s="142">
        <f>I1122+I1123</f>
        <v>0</v>
      </c>
      <c r="J1121" s="142">
        <f>J1124</f>
        <v>0</v>
      </c>
      <c r="K1121" s="142">
        <f>IF(H1121+J1121=K1122+K1123+K1124,H1121+J1121,"CHYBA")</f>
        <v>0</v>
      </c>
      <c r="L1121" s="142">
        <f>L1122+L1123</f>
        <v>0</v>
      </c>
      <c r="M1121" s="142">
        <f>M1122+M1123</f>
        <v>0</v>
      </c>
      <c r="N1121" s="142">
        <f>N1124</f>
        <v>0</v>
      </c>
      <c r="O1121" s="142">
        <f>IF(L1121+N1121=O1122+O1123+O1124,L1121+N1121,"CHYBA")</f>
        <v>0</v>
      </c>
      <c r="P1121" s="142">
        <f>P1122+P1123</f>
        <v>0</v>
      </c>
      <c r="Q1121" s="142">
        <f>Q1122+Q1123</f>
        <v>0</v>
      </c>
      <c r="R1121" s="142">
        <f>R1124</f>
        <v>0</v>
      </c>
      <c r="S1121" s="143">
        <f>IF(P1121+R1121=S1122+S1123+S1124,P1121+R1121,"CHYBA")</f>
        <v>0</v>
      </c>
    </row>
    <row r="1122" spans="1:19" ht="15" customHeight="1" hidden="1">
      <c r="A1122" s="153" t="s">
        <v>37</v>
      </c>
      <c r="B1122" s="139" t="s">
        <v>36</v>
      </c>
      <c r="C1122" s="140">
        <f>IF(E1122+G1122=0,0,ROUND((P1122-Q1122)/(G1122+E1122)/12,0))</f>
        <v>0</v>
      </c>
      <c r="D1122" s="154">
        <f>IF(F1122=0,0,ROUND(Q1122/F1122,0))</f>
        <v>0</v>
      </c>
      <c r="E1122" s="159"/>
      <c r="F1122" s="160"/>
      <c r="G1122" s="161"/>
      <c r="H1122" s="162"/>
      <c r="I1122" s="160"/>
      <c r="J1122" s="142" t="s">
        <v>36</v>
      </c>
      <c r="K1122" s="142">
        <f>H1122</f>
        <v>0</v>
      </c>
      <c r="L1122" s="160"/>
      <c r="M1122" s="160"/>
      <c r="N1122" s="142" t="s">
        <v>36</v>
      </c>
      <c r="O1122" s="142">
        <f>L1122</f>
        <v>0</v>
      </c>
      <c r="P1122" s="142">
        <f>H1122+L1122</f>
        <v>0</v>
      </c>
      <c r="Q1122" s="142">
        <f>I1122+M1122</f>
        <v>0</v>
      </c>
      <c r="R1122" s="142" t="s">
        <v>36</v>
      </c>
      <c r="S1122" s="143">
        <f>P1122</f>
        <v>0</v>
      </c>
    </row>
    <row r="1123" spans="1:19" ht="15" customHeight="1" hidden="1">
      <c r="A1123" s="153" t="s">
        <v>38</v>
      </c>
      <c r="B1123" s="139" t="s">
        <v>36</v>
      </c>
      <c r="C1123" s="140">
        <f>IF(E1123+G1123=0,0,ROUND((P1123-Q1123)/(G1123+E1123)/12,0))</f>
        <v>0</v>
      </c>
      <c r="D1123" s="154">
        <f>IF(F1123=0,0,ROUND(Q1123/F1123,0))</f>
        <v>0</v>
      </c>
      <c r="E1123" s="159"/>
      <c r="F1123" s="160"/>
      <c r="G1123" s="161"/>
      <c r="H1123" s="162"/>
      <c r="I1123" s="160"/>
      <c r="J1123" s="142" t="s">
        <v>36</v>
      </c>
      <c r="K1123" s="142">
        <f>H1123</f>
        <v>0</v>
      </c>
      <c r="L1123" s="160"/>
      <c r="M1123" s="160"/>
      <c r="N1123" s="142" t="s">
        <v>36</v>
      </c>
      <c r="O1123" s="142">
        <f>L1123</f>
        <v>0</v>
      </c>
      <c r="P1123" s="142">
        <f>H1123+L1123</f>
        <v>0</v>
      </c>
      <c r="Q1123" s="142">
        <f>I1123+M1123</f>
        <v>0</v>
      </c>
      <c r="R1123" s="142" t="s">
        <v>36</v>
      </c>
      <c r="S1123" s="143">
        <f>P1123</f>
        <v>0</v>
      </c>
    </row>
    <row r="1124" spans="1:19" ht="18.75" customHeight="1" hidden="1">
      <c r="A1124" s="153" t="s">
        <v>39</v>
      </c>
      <c r="B1124" s="139" t="s">
        <v>36</v>
      </c>
      <c r="C1124" s="140" t="s">
        <v>36</v>
      </c>
      <c r="D1124" s="154" t="s">
        <v>36</v>
      </c>
      <c r="E1124" s="141" t="s">
        <v>36</v>
      </c>
      <c r="F1124" s="142" t="s">
        <v>36</v>
      </c>
      <c r="G1124" s="143" t="s">
        <v>36</v>
      </c>
      <c r="H1124" s="144" t="s">
        <v>36</v>
      </c>
      <c r="I1124" s="142" t="s">
        <v>36</v>
      </c>
      <c r="J1124" s="160"/>
      <c r="K1124" s="142">
        <f>J1124</f>
        <v>0</v>
      </c>
      <c r="L1124" s="142" t="s">
        <v>36</v>
      </c>
      <c r="M1124" s="142" t="s">
        <v>36</v>
      </c>
      <c r="N1124" s="160"/>
      <c r="O1124" s="142">
        <f>N1124</f>
        <v>0</v>
      </c>
      <c r="P1124" s="142" t="s">
        <v>36</v>
      </c>
      <c r="Q1124" s="142" t="s">
        <v>36</v>
      </c>
      <c r="R1124" s="142">
        <f>J1124+N1124</f>
        <v>0</v>
      </c>
      <c r="S1124" s="143">
        <f>R1124</f>
        <v>0</v>
      </c>
    </row>
    <row r="1125" spans="1:19" ht="18.75" customHeight="1" hidden="1">
      <c r="A1125" s="155" t="s">
        <v>78</v>
      </c>
      <c r="B1125" s="156"/>
      <c r="C1125" s="140">
        <f>IF(E1125+G1125=0,0,ROUND((P1125-Q1125)/(G1125+E1125)/12,0))</f>
        <v>0</v>
      </c>
      <c r="D1125" s="154">
        <f>IF(F1125=0,0,ROUND(Q1125/F1125,0))</f>
        <v>0</v>
      </c>
      <c r="E1125" s="141">
        <f>E1126+E1127</f>
        <v>0</v>
      </c>
      <c r="F1125" s="142">
        <f>F1126+F1127</f>
        <v>0</v>
      </c>
      <c r="G1125" s="143">
        <f>G1126+G1127</f>
        <v>0</v>
      </c>
      <c r="H1125" s="144">
        <f>H1126+H1127</f>
        <v>0</v>
      </c>
      <c r="I1125" s="142">
        <f>I1126+I1127</f>
        <v>0</v>
      </c>
      <c r="J1125" s="142">
        <f>J1128</f>
        <v>0</v>
      </c>
      <c r="K1125" s="142">
        <f>IF(H1125+J1125=K1126+K1127+K1128,H1125+J1125,"CHYBA")</f>
        <v>0</v>
      </c>
      <c r="L1125" s="142">
        <f>L1126+L1127</f>
        <v>0</v>
      </c>
      <c r="M1125" s="142">
        <f>M1126+M1127</f>
        <v>0</v>
      </c>
      <c r="N1125" s="142">
        <f>N1128</f>
        <v>0</v>
      </c>
      <c r="O1125" s="142">
        <f>IF(L1125+N1125=O1126+O1127+O1128,L1125+N1125,"CHYBA")</f>
        <v>0</v>
      </c>
      <c r="P1125" s="142">
        <f>P1126+P1127</f>
        <v>0</v>
      </c>
      <c r="Q1125" s="142">
        <f>Q1126+Q1127</f>
        <v>0</v>
      </c>
      <c r="R1125" s="142">
        <f>R1128</f>
        <v>0</v>
      </c>
      <c r="S1125" s="143">
        <f>IF(P1125+R1125=S1126+S1127+S1128,P1125+R1125,"CHYBA")</f>
        <v>0</v>
      </c>
    </row>
    <row r="1126" spans="1:19" ht="18.75" customHeight="1" hidden="1">
      <c r="A1126" s="153" t="s">
        <v>37</v>
      </c>
      <c r="B1126" s="139" t="s">
        <v>36</v>
      </c>
      <c r="C1126" s="140">
        <f>IF(E1126+G1126=0,0,ROUND((P1126-Q1126)/(G1126+E1126)/12,0))</f>
        <v>0</v>
      </c>
      <c r="D1126" s="154">
        <f>IF(F1126=0,0,ROUND(Q1126/F1126,0))</f>
        <v>0</v>
      </c>
      <c r="E1126" s="159"/>
      <c r="F1126" s="160"/>
      <c r="G1126" s="161"/>
      <c r="H1126" s="162"/>
      <c r="I1126" s="160"/>
      <c r="J1126" s="142" t="s">
        <v>36</v>
      </c>
      <c r="K1126" s="142">
        <f>H1126</f>
        <v>0</v>
      </c>
      <c r="L1126" s="160"/>
      <c r="M1126" s="160"/>
      <c r="N1126" s="142" t="s">
        <v>36</v>
      </c>
      <c r="O1126" s="142">
        <f>L1126</f>
        <v>0</v>
      </c>
      <c r="P1126" s="142">
        <f>H1126+L1126</f>
        <v>0</v>
      </c>
      <c r="Q1126" s="142">
        <f>I1126+M1126</f>
        <v>0</v>
      </c>
      <c r="R1126" s="142" t="s">
        <v>36</v>
      </c>
      <c r="S1126" s="143">
        <f>P1126</f>
        <v>0</v>
      </c>
    </row>
    <row r="1127" spans="1:19" ht="18.75" customHeight="1" hidden="1">
      <c r="A1127" s="153" t="s">
        <v>38</v>
      </c>
      <c r="B1127" s="139" t="s">
        <v>36</v>
      </c>
      <c r="C1127" s="140">
        <f>IF(E1127+G1127=0,0,ROUND((P1127-Q1127)/(G1127+E1127)/12,0))</f>
        <v>0</v>
      </c>
      <c r="D1127" s="154">
        <f>IF(F1127=0,0,ROUND(Q1127/F1127,0))</f>
        <v>0</v>
      </c>
      <c r="E1127" s="159"/>
      <c r="F1127" s="160"/>
      <c r="G1127" s="161"/>
      <c r="H1127" s="162"/>
      <c r="I1127" s="160"/>
      <c r="J1127" s="142" t="s">
        <v>36</v>
      </c>
      <c r="K1127" s="142">
        <f>H1127</f>
        <v>0</v>
      </c>
      <c r="L1127" s="160"/>
      <c r="M1127" s="160"/>
      <c r="N1127" s="142" t="s">
        <v>36</v>
      </c>
      <c r="O1127" s="142">
        <f>L1127</f>
        <v>0</v>
      </c>
      <c r="P1127" s="142">
        <f>H1127+L1127</f>
        <v>0</v>
      </c>
      <c r="Q1127" s="142">
        <f>I1127+M1127</f>
        <v>0</v>
      </c>
      <c r="R1127" s="142" t="s">
        <v>36</v>
      </c>
      <c r="S1127" s="143">
        <f>P1127</f>
        <v>0</v>
      </c>
    </row>
    <row r="1128" spans="1:19" ht="15" customHeight="1" hidden="1">
      <c r="A1128" s="153" t="s">
        <v>39</v>
      </c>
      <c r="B1128" s="139" t="s">
        <v>36</v>
      </c>
      <c r="C1128" s="140" t="s">
        <v>36</v>
      </c>
      <c r="D1128" s="154" t="s">
        <v>36</v>
      </c>
      <c r="E1128" s="141" t="s">
        <v>36</v>
      </c>
      <c r="F1128" s="142" t="s">
        <v>36</v>
      </c>
      <c r="G1128" s="143" t="s">
        <v>36</v>
      </c>
      <c r="H1128" s="144" t="s">
        <v>36</v>
      </c>
      <c r="I1128" s="142" t="s">
        <v>36</v>
      </c>
      <c r="J1128" s="160"/>
      <c r="K1128" s="142">
        <f>J1128</f>
        <v>0</v>
      </c>
      <c r="L1128" s="142" t="s">
        <v>36</v>
      </c>
      <c r="M1128" s="142" t="s">
        <v>36</v>
      </c>
      <c r="N1128" s="160"/>
      <c r="O1128" s="142">
        <f>N1128</f>
        <v>0</v>
      </c>
      <c r="P1128" s="142" t="s">
        <v>36</v>
      </c>
      <c r="Q1128" s="142" t="s">
        <v>36</v>
      </c>
      <c r="R1128" s="142">
        <f>J1128+N1128</f>
        <v>0</v>
      </c>
      <c r="S1128" s="143">
        <f>R1128</f>
        <v>0</v>
      </c>
    </row>
    <row r="1129" spans="1:19" ht="18.75" customHeight="1" hidden="1">
      <c r="A1129" s="155" t="s">
        <v>78</v>
      </c>
      <c r="B1129" s="156"/>
      <c r="C1129" s="140">
        <f>IF(E1129+G1129=0,0,ROUND((P1129-Q1129)/(G1129+E1129)/12,0))</f>
        <v>0</v>
      </c>
      <c r="D1129" s="154">
        <f>IF(F1129=0,0,ROUND(Q1129/F1129,0))</f>
        <v>0</v>
      </c>
      <c r="E1129" s="141">
        <f>E1130+E1131</f>
        <v>0</v>
      </c>
      <c r="F1129" s="142">
        <f>F1130+F1131</f>
        <v>0</v>
      </c>
      <c r="G1129" s="143">
        <f>G1130+G1131</f>
        <v>0</v>
      </c>
      <c r="H1129" s="144">
        <f>H1130+H1131</f>
        <v>0</v>
      </c>
      <c r="I1129" s="142">
        <f>I1130+I1131</f>
        <v>0</v>
      </c>
      <c r="J1129" s="142">
        <f>J1132</f>
        <v>0</v>
      </c>
      <c r="K1129" s="142">
        <f>IF(H1129+J1129=K1130+K1131+K1132,H1129+J1129,"CHYBA")</f>
        <v>0</v>
      </c>
      <c r="L1129" s="142">
        <f>L1130+L1131</f>
        <v>0</v>
      </c>
      <c r="M1129" s="142">
        <f>M1130+M1131</f>
        <v>0</v>
      </c>
      <c r="N1129" s="142">
        <f>N1132</f>
        <v>0</v>
      </c>
      <c r="O1129" s="142">
        <f>IF(L1129+N1129=O1130+O1131+O1132,L1129+N1129,"CHYBA")</f>
        <v>0</v>
      </c>
      <c r="P1129" s="142">
        <f>P1130+P1131</f>
        <v>0</v>
      </c>
      <c r="Q1129" s="142">
        <f>Q1130+Q1131</f>
        <v>0</v>
      </c>
      <c r="R1129" s="142">
        <f>R1132</f>
        <v>0</v>
      </c>
      <c r="S1129" s="143">
        <f>IF(P1129+R1129=S1130+S1131+S1132,P1129+R1129,"CHYBA")</f>
        <v>0</v>
      </c>
    </row>
    <row r="1130" spans="1:19" ht="15.75" customHeight="1" hidden="1">
      <c r="A1130" s="153" t="s">
        <v>37</v>
      </c>
      <c r="B1130" s="139" t="s">
        <v>36</v>
      </c>
      <c r="C1130" s="140">
        <f>IF(E1130+G1130=0,0,ROUND((P1130-Q1130)/(G1130+E1130)/12,0))</f>
        <v>0</v>
      </c>
      <c r="D1130" s="154">
        <f>IF(F1130=0,0,ROUND(Q1130/F1130,0))</f>
        <v>0</v>
      </c>
      <c r="E1130" s="159"/>
      <c r="F1130" s="160"/>
      <c r="G1130" s="161"/>
      <c r="H1130" s="162"/>
      <c r="I1130" s="160"/>
      <c r="J1130" s="142" t="s">
        <v>36</v>
      </c>
      <c r="K1130" s="142">
        <f>H1130</f>
        <v>0</v>
      </c>
      <c r="L1130" s="160"/>
      <c r="M1130" s="160"/>
      <c r="N1130" s="142" t="s">
        <v>36</v>
      </c>
      <c r="O1130" s="142">
        <f>L1130</f>
        <v>0</v>
      </c>
      <c r="P1130" s="142">
        <f>H1130+L1130</f>
        <v>0</v>
      </c>
      <c r="Q1130" s="142">
        <f>I1130+M1130</f>
        <v>0</v>
      </c>
      <c r="R1130" s="142" t="s">
        <v>36</v>
      </c>
      <c r="S1130" s="143">
        <f>P1130</f>
        <v>0</v>
      </c>
    </row>
    <row r="1131" spans="1:19" ht="15" customHeight="1" hidden="1">
      <c r="A1131" s="153" t="s">
        <v>38</v>
      </c>
      <c r="B1131" s="139" t="s">
        <v>36</v>
      </c>
      <c r="C1131" s="140">
        <f>IF(E1131+G1131=0,0,ROUND((P1131-Q1131)/(G1131+E1131)/12,0))</f>
        <v>0</v>
      </c>
      <c r="D1131" s="154">
        <f>IF(F1131=0,0,ROUND(Q1131/F1131,0))</f>
        <v>0</v>
      </c>
      <c r="E1131" s="159"/>
      <c r="F1131" s="160"/>
      <c r="G1131" s="161"/>
      <c r="H1131" s="162"/>
      <c r="I1131" s="160"/>
      <c r="J1131" s="142" t="s">
        <v>36</v>
      </c>
      <c r="K1131" s="142">
        <f>H1131</f>
        <v>0</v>
      </c>
      <c r="L1131" s="160"/>
      <c r="M1131" s="160"/>
      <c r="N1131" s="142" t="s">
        <v>36</v>
      </c>
      <c r="O1131" s="142">
        <f>L1131</f>
        <v>0</v>
      </c>
      <c r="P1131" s="142">
        <f>H1131+L1131</f>
        <v>0</v>
      </c>
      <c r="Q1131" s="142">
        <f>I1131+M1131</f>
        <v>0</v>
      </c>
      <c r="R1131" s="142" t="s">
        <v>36</v>
      </c>
      <c r="S1131" s="143">
        <f>P1131</f>
        <v>0</v>
      </c>
    </row>
    <row r="1132" spans="1:19" ht="15" customHeight="1" hidden="1">
      <c r="A1132" s="153" t="s">
        <v>39</v>
      </c>
      <c r="B1132" s="139" t="s">
        <v>36</v>
      </c>
      <c r="C1132" s="140" t="s">
        <v>36</v>
      </c>
      <c r="D1132" s="154" t="s">
        <v>36</v>
      </c>
      <c r="E1132" s="141" t="s">
        <v>36</v>
      </c>
      <c r="F1132" s="142" t="s">
        <v>36</v>
      </c>
      <c r="G1132" s="143" t="s">
        <v>36</v>
      </c>
      <c r="H1132" s="144" t="s">
        <v>36</v>
      </c>
      <c r="I1132" s="142" t="s">
        <v>36</v>
      </c>
      <c r="J1132" s="160"/>
      <c r="K1132" s="142">
        <f>J1132</f>
        <v>0</v>
      </c>
      <c r="L1132" s="142" t="s">
        <v>36</v>
      </c>
      <c r="M1132" s="142" t="s">
        <v>36</v>
      </c>
      <c r="N1132" s="160"/>
      <c r="O1132" s="142">
        <f>N1132</f>
        <v>0</v>
      </c>
      <c r="P1132" s="142" t="s">
        <v>36</v>
      </c>
      <c r="Q1132" s="142" t="s">
        <v>36</v>
      </c>
      <c r="R1132" s="142">
        <f>J1132+N1132</f>
        <v>0</v>
      </c>
      <c r="S1132" s="143">
        <f>R1132</f>
        <v>0</v>
      </c>
    </row>
    <row r="1133" spans="1:19" ht="18" customHeight="1" hidden="1">
      <c r="A1133" s="155" t="s">
        <v>78</v>
      </c>
      <c r="B1133" s="156"/>
      <c r="C1133" s="140">
        <f>IF(E1133+G1133=0,0,ROUND((P1133-Q1133)/(G1133+E1133)/12,0))</f>
        <v>0</v>
      </c>
      <c r="D1133" s="154">
        <f>IF(F1133=0,0,ROUND(Q1133/F1133,0))</f>
        <v>0</v>
      </c>
      <c r="E1133" s="141">
        <f>E1134+E1135</f>
        <v>0</v>
      </c>
      <c r="F1133" s="142">
        <f>F1134+F1135</f>
        <v>0</v>
      </c>
      <c r="G1133" s="143">
        <f>G1134+G1135</f>
        <v>0</v>
      </c>
      <c r="H1133" s="144">
        <f>H1134+H1135</f>
        <v>0</v>
      </c>
      <c r="I1133" s="142">
        <f>I1134+I1135</f>
        <v>0</v>
      </c>
      <c r="J1133" s="142">
        <f>J1136</f>
        <v>0</v>
      </c>
      <c r="K1133" s="142">
        <f>IF(H1133+J1133=K1134+K1135+K1136,H1133+J1133,"CHYBA")</f>
        <v>0</v>
      </c>
      <c r="L1133" s="142">
        <f>L1134+L1135</f>
        <v>0</v>
      </c>
      <c r="M1133" s="142">
        <f>M1134+M1135</f>
        <v>0</v>
      </c>
      <c r="N1133" s="142">
        <f>N1136</f>
        <v>0</v>
      </c>
      <c r="O1133" s="142">
        <f>IF(L1133+N1133=O1134+O1135+O1136,L1133+N1133,"CHYBA")</f>
        <v>0</v>
      </c>
      <c r="P1133" s="142">
        <f>P1134+P1135</f>
        <v>0</v>
      </c>
      <c r="Q1133" s="142">
        <f>Q1134+Q1135</f>
        <v>0</v>
      </c>
      <c r="R1133" s="142">
        <f>R1136</f>
        <v>0</v>
      </c>
      <c r="S1133" s="143">
        <f>IF(P1133+R1133=S1134+S1135+S1136,P1133+R1133,"CHYBA")</f>
        <v>0</v>
      </c>
    </row>
    <row r="1134" spans="1:19" ht="15" customHeight="1" hidden="1">
      <c r="A1134" s="153" t="s">
        <v>37</v>
      </c>
      <c r="B1134" s="139" t="s">
        <v>36</v>
      </c>
      <c r="C1134" s="140">
        <f>IF(E1134+G1134=0,0,ROUND((P1134-Q1134)/(G1134+E1134)/12,0))</f>
        <v>0</v>
      </c>
      <c r="D1134" s="154">
        <f>IF(F1134=0,0,ROUND(Q1134/F1134,0))</f>
        <v>0</v>
      </c>
      <c r="E1134" s="159"/>
      <c r="F1134" s="160"/>
      <c r="G1134" s="161"/>
      <c r="H1134" s="162"/>
      <c r="I1134" s="160"/>
      <c r="J1134" s="142" t="s">
        <v>36</v>
      </c>
      <c r="K1134" s="142">
        <f>H1134</f>
        <v>0</v>
      </c>
      <c r="L1134" s="160"/>
      <c r="M1134" s="160"/>
      <c r="N1134" s="142" t="s">
        <v>36</v>
      </c>
      <c r="O1134" s="142">
        <f>L1134</f>
        <v>0</v>
      </c>
      <c r="P1134" s="142">
        <f>H1134+L1134</f>
        <v>0</v>
      </c>
      <c r="Q1134" s="142">
        <f>I1134+M1134</f>
        <v>0</v>
      </c>
      <c r="R1134" s="142" t="s">
        <v>36</v>
      </c>
      <c r="S1134" s="143">
        <f>P1134</f>
        <v>0</v>
      </c>
    </row>
    <row r="1135" spans="1:19" ht="15" customHeight="1" hidden="1">
      <c r="A1135" s="153" t="s">
        <v>38</v>
      </c>
      <c r="B1135" s="139" t="s">
        <v>36</v>
      </c>
      <c r="C1135" s="140">
        <f>IF(E1135+G1135=0,0,ROUND((P1135-Q1135)/(G1135+E1135)/12,0))</f>
        <v>0</v>
      </c>
      <c r="D1135" s="154">
        <f>IF(F1135=0,0,ROUND(Q1135/F1135,0))</f>
        <v>0</v>
      </c>
      <c r="E1135" s="159"/>
      <c r="F1135" s="160"/>
      <c r="G1135" s="161"/>
      <c r="H1135" s="162"/>
      <c r="I1135" s="160"/>
      <c r="J1135" s="142" t="s">
        <v>36</v>
      </c>
      <c r="K1135" s="142">
        <f>H1135</f>
        <v>0</v>
      </c>
      <c r="L1135" s="160"/>
      <c r="M1135" s="160"/>
      <c r="N1135" s="142" t="s">
        <v>36</v>
      </c>
      <c r="O1135" s="142">
        <f>L1135</f>
        <v>0</v>
      </c>
      <c r="P1135" s="142">
        <f>H1135+L1135</f>
        <v>0</v>
      </c>
      <c r="Q1135" s="142">
        <f>I1135+M1135</f>
        <v>0</v>
      </c>
      <c r="R1135" s="142" t="s">
        <v>36</v>
      </c>
      <c r="S1135" s="143">
        <f>P1135</f>
        <v>0</v>
      </c>
    </row>
    <row r="1136" spans="1:19" ht="15.75" customHeight="1" hidden="1" thickBot="1">
      <c r="A1136" s="171" t="s">
        <v>39</v>
      </c>
      <c r="B1136" s="172" t="s">
        <v>36</v>
      </c>
      <c r="C1136" s="173" t="s">
        <v>36</v>
      </c>
      <c r="D1136" s="197" t="s">
        <v>36</v>
      </c>
      <c r="E1136" s="174" t="s">
        <v>36</v>
      </c>
      <c r="F1136" s="175" t="s">
        <v>36</v>
      </c>
      <c r="G1136" s="176" t="s">
        <v>36</v>
      </c>
      <c r="H1136" s="177" t="s">
        <v>36</v>
      </c>
      <c r="I1136" s="175" t="s">
        <v>36</v>
      </c>
      <c r="J1136" s="178"/>
      <c r="K1136" s="175">
        <f>J1136</f>
        <v>0</v>
      </c>
      <c r="L1136" s="175" t="s">
        <v>36</v>
      </c>
      <c r="M1136" s="175" t="s">
        <v>36</v>
      </c>
      <c r="N1136" s="178"/>
      <c r="O1136" s="175">
        <f>N1136</f>
        <v>0</v>
      </c>
      <c r="P1136" s="175" t="s">
        <v>36</v>
      </c>
      <c r="Q1136" s="175" t="s">
        <v>36</v>
      </c>
      <c r="R1136" s="175">
        <f>J1136+N1136</f>
        <v>0</v>
      </c>
      <c r="S1136" s="176">
        <f>R1136</f>
        <v>0</v>
      </c>
    </row>
    <row r="1137" spans="1:19" ht="21.75" customHeight="1" hidden="1">
      <c r="A1137" s="146"/>
      <c r="B1137" s="147" t="s">
        <v>36</v>
      </c>
      <c r="C1137" s="244">
        <f>IF(E1137+G1137=0,0,ROUND((P1137-Q1137)/(G1137+E1137)/12,0))</f>
        <v>0</v>
      </c>
      <c r="D1137" s="245">
        <f>IF(F1137=0,0,ROUND(Q1137/F1137,0))</f>
        <v>0</v>
      </c>
      <c r="E1137" s="149">
        <f>E1138+E1139</f>
        <v>0</v>
      </c>
      <c r="F1137" s="150">
        <f>F1138+F1139</f>
        <v>0</v>
      </c>
      <c r="G1137" s="151">
        <f>G1138+G1139</f>
        <v>0</v>
      </c>
      <c r="H1137" s="152">
        <f>H1138+H1139</f>
        <v>0</v>
      </c>
      <c r="I1137" s="150">
        <f>I1138+I1139</f>
        <v>0</v>
      </c>
      <c r="J1137" s="150">
        <f>J1140</f>
        <v>0</v>
      </c>
      <c r="K1137" s="150">
        <f>IF(H1137+J1137=K1138+K1139+K1140,H1137+J1137,"CHYBA")</f>
        <v>0</v>
      </c>
      <c r="L1137" s="150">
        <f>L1138+L1139</f>
        <v>0</v>
      </c>
      <c r="M1137" s="150">
        <f>M1138+M1139</f>
        <v>0</v>
      </c>
      <c r="N1137" s="150">
        <f>N1140</f>
        <v>0</v>
      </c>
      <c r="O1137" s="150">
        <f>IF(L1137+N1137=O1138+O1139+O1140,L1137+N1137,"CHYBA")</f>
        <v>0</v>
      </c>
      <c r="P1137" s="150">
        <f>P1138+P1139</f>
        <v>0</v>
      </c>
      <c r="Q1137" s="150">
        <f>Q1138+Q1139</f>
        <v>0</v>
      </c>
      <c r="R1137" s="150">
        <f>R1140</f>
        <v>0</v>
      </c>
      <c r="S1137" s="151">
        <f>IF(P1137+R1137=S1138+S1139+S1140,P1137+R1137,"CHYBA")</f>
        <v>0</v>
      </c>
    </row>
    <row r="1138" spans="1:19" ht="15" customHeight="1" hidden="1">
      <c r="A1138" s="153" t="s">
        <v>37</v>
      </c>
      <c r="B1138" s="139" t="s">
        <v>36</v>
      </c>
      <c r="C1138" s="140">
        <f>IF(E1138+G1138=0,0,ROUND((P1138-Q1138)/(G1138+E1138)/12,0))</f>
        <v>0</v>
      </c>
      <c r="D1138" s="154">
        <f>IF(F1138=0,0,ROUND(Q1138/F1138,0))</f>
        <v>0</v>
      </c>
      <c r="E1138" s="141">
        <f aca="true" t="shared" si="46" ref="E1138:I1139">E1142+E1146+E1150+E1154+E1158+E1162+E1166</f>
        <v>0</v>
      </c>
      <c r="F1138" s="142">
        <f t="shared" si="46"/>
        <v>0</v>
      </c>
      <c r="G1138" s="143">
        <f t="shared" si="46"/>
        <v>0</v>
      </c>
      <c r="H1138" s="144">
        <f t="shared" si="46"/>
        <v>0</v>
      </c>
      <c r="I1138" s="142">
        <f t="shared" si="46"/>
        <v>0</v>
      </c>
      <c r="J1138" s="142" t="s">
        <v>36</v>
      </c>
      <c r="K1138" s="142">
        <f>H1138</f>
        <v>0</v>
      </c>
      <c r="L1138" s="142">
        <f>L1142+L1146+L1150+L1154+L1158+L1162+L1166</f>
        <v>0</v>
      </c>
      <c r="M1138" s="142">
        <f>M1142+M1146+M1150+M1154+M1158+M1162+M1166</f>
        <v>0</v>
      </c>
      <c r="N1138" s="142" t="s">
        <v>36</v>
      </c>
      <c r="O1138" s="142">
        <f>L1138</f>
        <v>0</v>
      </c>
      <c r="P1138" s="142">
        <f>H1138+L1138</f>
        <v>0</v>
      </c>
      <c r="Q1138" s="142">
        <f>I1138+M1138</f>
        <v>0</v>
      </c>
      <c r="R1138" s="142" t="s">
        <v>36</v>
      </c>
      <c r="S1138" s="143">
        <f>P1138</f>
        <v>0</v>
      </c>
    </row>
    <row r="1139" spans="1:19" ht="15" customHeight="1" hidden="1">
      <c r="A1139" s="153" t="s">
        <v>38</v>
      </c>
      <c r="B1139" s="139" t="s">
        <v>36</v>
      </c>
      <c r="C1139" s="140">
        <f>IF(E1139+G1139=0,0,ROUND((P1139-Q1139)/(G1139+E1139)/12,0))</f>
        <v>0</v>
      </c>
      <c r="D1139" s="154">
        <f>IF(F1139=0,0,ROUND(Q1139/F1139,0))</f>
        <v>0</v>
      </c>
      <c r="E1139" s="141">
        <f t="shared" si="46"/>
        <v>0</v>
      </c>
      <c r="F1139" s="142">
        <f t="shared" si="46"/>
        <v>0</v>
      </c>
      <c r="G1139" s="143">
        <f t="shared" si="46"/>
        <v>0</v>
      </c>
      <c r="H1139" s="144">
        <f t="shared" si="46"/>
        <v>0</v>
      </c>
      <c r="I1139" s="142">
        <f t="shared" si="46"/>
        <v>0</v>
      </c>
      <c r="J1139" s="142" t="s">
        <v>36</v>
      </c>
      <c r="K1139" s="142">
        <f>H1139</f>
        <v>0</v>
      </c>
      <c r="L1139" s="142">
        <f>L1143+L1147+L1151+L1155+L1159+L1163+L1167</f>
        <v>0</v>
      </c>
      <c r="M1139" s="142">
        <f>M1143+M1147+M1151+M1155+M1159+M1163+M1167</f>
        <v>0</v>
      </c>
      <c r="N1139" s="142" t="s">
        <v>36</v>
      </c>
      <c r="O1139" s="142">
        <f>L1139</f>
        <v>0</v>
      </c>
      <c r="P1139" s="142">
        <f>H1139+L1139</f>
        <v>0</v>
      </c>
      <c r="Q1139" s="142">
        <f>I1139+M1139</f>
        <v>0</v>
      </c>
      <c r="R1139" s="142" t="s">
        <v>36</v>
      </c>
      <c r="S1139" s="143">
        <f>P1139</f>
        <v>0</v>
      </c>
    </row>
    <row r="1140" spans="1:19" ht="15" customHeight="1" hidden="1">
      <c r="A1140" s="153" t="s">
        <v>39</v>
      </c>
      <c r="B1140" s="139" t="s">
        <v>36</v>
      </c>
      <c r="C1140" s="140" t="s">
        <v>36</v>
      </c>
      <c r="D1140" s="154" t="s">
        <v>36</v>
      </c>
      <c r="E1140" s="141" t="s">
        <v>36</v>
      </c>
      <c r="F1140" s="142" t="s">
        <v>36</v>
      </c>
      <c r="G1140" s="143" t="s">
        <v>36</v>
      </c>
      <c r="H1140" s="144" t="s">
        <v>36</v>
      </c>
      <c r="I1140" s="142" t="s">
        <v>36</v>
      </c>
      <c r="J1140" s="142">
        <f>J1144+J1148+J1152+J1156+J1160+J1164+J1168</f>
        <v>0</v>
      </c>
      <c r="K1140" s="142">
        <f>J1140</f>
        <v>0</v>
      </c>
      <c r="L1140" s="142" t="s">
        <v>36</v>
      </c>
      <c r="M1140" s="142" t="s">
        <v>36</v>
      </c>
      <c r="N1140" s="142">
        <f>N1144+N1148+N1152+N1156+N1160+N1164+N1168</f>
        <v>0</v>
      </c>
      <c r="O1140" s="142">
        <f>N1140</f>
        <v>0</v>
      </c>
      <c r="P1140" s="142" t="s">
        <v>36</v>
      </c>
      <c r="Q1140" s="142" t="s">
        <v>36</v>
      </c>
      <c r="R1140" s="142">
        <f>J1140+N1140</f>
        <v>0</v>
      </c>
      <c r="S1140" s="143">
        <f>R1140</f>
        <v>0</v>
      </c>
    </row>
    <row r="1141" spans="1:19" ht="18" customHeight="1" hidden="1">
      <c r="A1141" s="155" t="s">
        <v>78</v>
      </c>
      <c r="B1141" s="156"/>
      <c r="C1141" s="140">
        <f>IF(E1141+G1141=0,0,ROUND((P1141-Q1141)/(G1141+E1141)/12,0))</f>
        <v>0</v>
      </c>
      <c r="D1141" s="154">
        <f>IF(F1141=0,0,ROUND(Q1141/F1141,0))</f>
        <v>0</v>
      </c>
      <c r="E1141" s="141">
        <f>E1142+E1143</f>
        <v>0</v>
      </c>
      <c r="F1141" s="142">
        <f>F1142+F1143</f>
        <v>0</v>
      </c>
      <c r="G1141" s="143">
        <f>G1142+G1143</f>
        <v>0</v>
      </c>
      <c r="H1141" s="157">
        <f>H1142+H1143</f>
        <v>0</v>
      </c>
      <c r="I1141" s="158">
        <f>I1142+I1143</f>
        <v>0</v>
      </c>
      <c r="J1141" s="158">
        <f>J1144</f>
        <v>0</v>
      </c>
      <c r="K1141" s="158">
        <f>IF(H1141+J1141=K1142+K1143+K1144,H1141+J1141,"CHYBA")</f>
        <v>0</v>
      </c>
      <c r="L1141" s="142">
        <f>L1142+L1143</f>
        <v>0</v>
      </c>
      <c r="M1141" s="142">
        <f>M1142+M1143</f>
        <v>0</v>
      </c>
      <c r="N1141" s="142">
        <f>N1144</f>
        <v>0</v>
      </c>
      <c r="O1141" s="142">
        <f>IF(L1141+N1141=O1142+O1143+O1144,L1141+N1141,"CHYBA")</f>
        <v>0</v>
      </c>
      <c r="P1141" s="142">
        <f>P1142+P1143</f>
        <v>0</v>
      </c>
      <c r="Q1141" s="142">
        <f>Q1142+Q1143</f>
        <v>0</v>
      </c>
      <c r="R1141" s="142">
        <f>R1144</f>
        <v>0</v>
      </c>
      <c r="S1141" s="143">
        <f>IF(P1141+R1141=S1142+S1143+S1144,P1141+R1141,"CHYBA")</f>
        <v>0</v>
      </c>
    </row>
    <row r="1142" spans="1:19" ht="15" customHeight="1" hidden="1">
      <c r="A1142" s="153" t="s">
        <v>37</v>
      </c>
      <c r="B1142" s="139" t="s">
        <v>36</v>
      </c>
      <c r="C1142" s="140">
        <f>IF(E1142+G1142=0,0,ROUND((P1142-Q1142)/(G1142+E1142)/12,0))</f>
        <v>0</v>
      </c>
      <c r="D1142" s="154">
        <f>IF(F1142=0,0,ROUND(Q1142/F1142,0))</f>
        <v>0</v>
      </c>
      <c r="E1142" s="159"/>
      <c r="F1142" s="160"/>
      <c r="G1142" s="161"/>
      <c r="H1142" s="162"/>
      <c r="I1142" s="160"/>
      <c r="J1142" s="158" t="s">
        <v>36</v>
      </c>
      <c r="K1142" s="158">
        <f>H1142</f>
        <v>0</v>
      </c>
      <c r="L1142" s="160"/>
      <c r="M1142" s="160"/>
      <c r="N1142" s="142" t="s">
        <v>36</v>
      </c>
      <c r="O1142" s="142">
        <f>L1142</f>
        <v>0</v>
      </c>
      <c r="P1142" s="142">
        <f>H1142+L1142</f>
        <v>0</v>
      </c>
      <c r="Q1142" s="142">
        <f>I1142+M1142</f>
        <v>0</v>
      </c>
      <c r="R1142" s="142" t="s">
        <v>36</v>
      </c>
      <c r="S1142" s="143">
        <f>P1142</f>
        <v>0</v>
      </c>
    </row>
    <row r="1143" spans="1:19" ht="15" customHeight="1" hidden="1">
      <c r="A1143" s="153" t="s">
        <v>38</v>
      </c>
      <c r="B1143" s="139" t="s">
        <v>36</v>
      </c>
      <c r="C1143" s="140">
        <f>IF(E1143+G1143=0,0,ROUND((P1143-Q1143)/(G1143+E1143)/12,0))</f>
        <v>0</v>
      </c>
      <c r="D1143" s="154">
        <f>IF(F1143=0,0,ROUND(Q1143/F1143,0))</f>
        <v>0</v>
      </c>
      <c r="E1143" s="159"/>
      <c r="F1143" s="160"/>
      <c r="G1143" s="161"/>
      <c r="H1143" s="162"/>
      <c r="I1143" s="160"/>
      <c r="J1143" s="158" t="s">
        <v>36</v>
      </c>
      <c r="K1143" s="158">
        <f>H1143</f>
        <v>0</v>
      </c>
      <c r="L1143" s="160"/>
      <c r="M1143" s="160"/>
      <c r="N1143" s="142" t="s">
        <v>36</v>
      </c>
      <c r="O1143" s="142">
        <f>L1143</f>
        <v>0</v>
      </c>
      <c r="P1143" s="142">
        <f>H1143+L1143</f>
        <v>0</v>
      </c>
      <c r="Q1143" s="142">
        <f>I1143+M1143</f>
        <v>0</v>
      </c>
      <c r="R1143" s="142" t="s">
        <v>36</v>
      </c>
      <c r="S1143" s="143">
        <f>P1143</f>
        <v>0</v>
      </c>
    </row>
    <row r="1144" spans="1:19" ht="15" customHeight="1" hidden="1">
      <c r="A1144" s="153" t="s">
        <v>39</v>
      </c>
      <c r="B1144" s="139" t="s">
        <v>36</v>
      </c>
      <c r="C1144" s="140" t="s">
        <v>36</v>
      </c>
      <c r="D1144" s="154" t="s">
        <v>36</v>
      </c>
      <c r="E1144" s="141" t="s">
        <v>36</v>
      </c>
      <c r="F1144" s="142" t="s">
        <v>36</v>
      </c>
      <c r="G1144" s="143" t="s">
        <v>36</v>
      </c>
      <c r="H1144" s="144" t="s">
        <v>36</v>
      </c>
      <c r="I1144" s="142" t="s">
        <v>36</v>
      </c>
      <c r="J1144" s="160"/>
      <c r="K1144" s="158">
        <f>J1144</f>
        <v>0</v>
      </c>
      <c r="L1144" s="142" t="s">
        <v>36</v>
      </c>
      <c r="M1144" s="142" t="s">
        <v>36</v>
      </c>
      <c r="N1144" s="160"/>
      <c r="O1144" s="142">
        <f>N1144</f>
        <v>0</v>
      </c>
      <c r="P1144" s="142" t="s">
        <v>36</v>
      </c>
      <c r="Q1144" s="142" t="s">
        <v>36</v>
      </c>
      <c r="R1144" s="142">
        <f>J1144+N1144</f>
        <v>0</v>
      </c>
      <c r="S1144" s="143">
        <f>R1144</f>
        <v>0</v>
      </c>
    </row>
    <row r="1145" spans="1:19" ht="18" customHeight="1" hidden="1">
      <c r="A1145" s="155" t="s">
        <v>78</v>
      </c>
      <c r="B1145" s="156"/>
      <c r="C1145" s="140">
        <f>IF(E1145+G1145=0,0,ROUND((P1145-Q1145)/(G1145+E1145)/12,0))</f>
        <v>0</v>
      </c>
      <c r="D1145" s="154">
        <f>IF(F1145=0,0,ROUND(Q1145/F1145,0))</f>
        <v>0</v>
      </c>
      <c r="E1145" s="141">
        <f>E1146+E1147</f>
        <v>0</v>
      </c>
      <c r="F1145" s="142">
        <f>F1146+F1147</f>
        <v>0</v>
      </c>
      <c r="G1145" s="143">
        <f>G1146+G1147</f>
        <v>0</v>
      </c>
      <c r="H1145" s="144">
        <f>H1146+H1147</f>
        <v>0</v>
      </c>
      <c r="I1145" s="142">
        <f>I1146+I1147</f>
        <v>0</v>
      </c>
      <c r="J1145" s="142">
        <f>J1148</f>
        <v>0</v>
      </c>
      <c r="K1145" s="142">
        <f>IF(H1145+J1145=K1146+K1147+K1148,H1145+J1145,"CHYBA")</f>
        <v>0</v>
      </c>
      <c r="L1145" s="142">
        <f>L1146+L1147</f>
        <v>0</v>
      </c>
      <c r="M1145" s="142">
        <f>M1146+M1147</f>
        <v>0</v>
      </c>
      <c r="N1145" s="142">
        <f>N1148</f>
        <v>0</v>
      </c>
      <c r="O1145" s="142">
        <f>IF(L1145+N1145=O1146+O1147+O1148,L1145+N1145,"CHYBA")</f>
        <v>0</v>
      </c>
      <c r="P1145" s="142">
        <f>P1146+P1147</f>
        <v>0</v>
      </c>
      <c r="Q1145" s="142">
        <f>Q1146+Q1147</f>
        <v>0</v>
      </c>
      <c r="R1145" s="142">
        <f>R1148</f>
        <v>0</v>
      </c>
      <c r="S1145" s="143">
        <f>IF(P1145+R1145=S1146+S1147+S1148,P1145+R1145,"CHYBA")</f>
        <v>0</v>
      </c>
    </row>
    <row r="1146" spans="1:19" ht="15" customHeight="1" hidden="1">
      <c r="A1146" s="153" t="s">
        <v>37</v>
      </c>
      <c r="B1146" s="139" t="s">
        <v>36</v>
      </c>
      <c r="C1146" s="140">
        <f>IF(E1146+G1146=0,0,ROUND((P1146-Q1146)/(G1146+E1146)/12,0))</f>
        <v>0</v>
      </c>
      <c r="D1146" s="154">
        <f>IF(F1146=0,0,ROUND(Q1146/F1146,0))</f>
        <v>0</v>
      </c>
      <c r="E1146" s="159"/>
      <c r="F1146" s="160"/>
      <c r="G1146" s="161"/>
      <c r="H1146" s="162"/>
      <c r="I1146" s="160"/>
      <c r="J1146" s="142" t="s">
        <v>36</v>
      </c>
      <c r="K1146" s="142">
        <f>H1146</f>
        <v>0</v>
      </c>
      <c r="L1146" s="160"/>
      <c r="M1146" s="160"/>
      <c r="N1146" s="142" t="s">
        <v>36</v>
      </c>
      <c r="O1146" s="142">
        <f>L1146</f>
        <v>0</v>
      </c>
      <c r="P1146" s="142">
        <f>H1146+L1146</f>
        <v>0</v>
      </c>
      <c r="Q1146" s="142">
        <f>I1146+M1146</f>
        <v>0</v>
      </c>
      <c r="R1146" s="142" t="s">
        <v>36</v>
      </c>
      <c r="S1146" s="143">
        <f>P1146</f>
        <v>0</v>
      </c>
    </row>
    <row r="1147" spans="1:19" ht="15" customHeight="1" hidden="1">
      <c r="A1147" s="153" t="s">
        <v>38</v>
      </c>
      <c r="B1147" s="139" t="s">
        <v>36</v>
      </c>
      <c r="C1147" s="140">
        <f>IF(E1147+G1147=0,0,ROUND((P1147-Q1147)/(G1147+E1147)/12,0))</f>
        <v>0</v>
      </c>
      <c r="D1147" s="154">
        <f>IF(F1147=0,0,ROUND(Q1147/F1147,0))</f>
        <v>0</v>
      </c>
      <c r="E1147" s="159"/>
      <c r="F1147" s="160"/>
      <c r="G1147" s="161"/>
      <c r="H1147" s="162"/>
      <c r="I1147" s="160"/>
      <c r="J1147" s="142" t="s">
        <v>36</v>
      </c>
      <c r="K1147" s="142">
        <f>H1147</f>
        <v>0</v>
      </c>
      <c r="L1147" s="160"/>
      <c r="M1147" s="160"/>
      <c r="N1147" s="142" t="s">
        <v>36</v>
      </c>
      <c r="O1147" s="142">
        <f>L1147</f>
        <v>0</v>
      </c>
      <c r="P1147" s="142">
        <f>H1147+L1147</f>
        <v>0</v>
      </c>
      <c r="Q1147" s="142">
        <f>I1147+M1147</f>
        <v>0</v>
      </c>
      <c r="R1147" s="142" t="s">
        <v>36</v>
      </c>
      <c r="S1147" s="143">
        <f>P1147</f>
        <v>0</v>
      </c>
    </row>
    <row r="1148" spans="1:19" ht="15.75" customHeight="1" hidden="1" thickBot="1">
      <c r="A1148" s="153" t="s">
        <v>39</v>
      </c>
      <c r="B1148" s="139" t="s">
        <v>36</v>
      </c>
      <c r="C1148" s="173" t="s">
        <v>36</v>
      </c>
      <c r="D1148" s="197" t="s">
        <v>36</v>
      </c>
      <c r="E1148" s="141" t="s">
        <v>36</v>
      </c>
      <c r="F1148" s="142" t="s">
        <v>36</v>
      </c>
      <c r="G1148" s="143" t="s">
        <v>36</v>
      </c>
      <c r="H1148" s="144" t="s">
        <v>36</v>
      </c>
      <c r="I1148" s="142" t="s">
        <v>36</v>
      </c>
      <c r="J1148" s="160"/>
      <c r="K1148" s="142">
        <f>J1148</f>
        <v>0</v>
      </c>
      <c r="L1148" s="142" t="s">
        <v>36</v>
      </c>
      <c r="M1148" s="142" t="s">
        <v>36</v>
      </c>
      <c r="N1148" s="160"/>
      <c r="O1148" s="142">
        <f>N1148</f>
        <v>0</v>
      </c>
      <c r="P1148" s="142" t="s">
        <v>36</v>
      </c>
      <c r="Q1148" s="142" t="s">
        <v>36</v>
      </c>
      <c r="R1148" s="142">
        <f>J1148+N1148</f>
        <v>0</v>
      </c>
      <c r="S1148" s="143">
        <f>R1148</f>
        <v>0</v>
      </c>
    </row>
    <row r="1149" spans="1:19" ht="18" customHeight="1" hidden="1">
      <c r="A1149" s="155" t="s">
        <v>78</v>
      </c>
      <c r="B1149" s="156"/>
      <c r="C1149" s="165">
        <f>IF(E1149+G1149=0,0,ROUND((P1149-Q1149)/(G1149+E1149)/12,0))</f>
        <v>0</v>
      </c>
      <c r="D1149" s="196">
        <f>IF(F1149=0,0,ROUND(Q1149/F1149,0))</f>
        <v>0</v>
      </c>
      <c r="E1149" s="141">
        <f>E1150+E1151</f>
        <v>0</v>
      </c>
      <c r="F1149" s="142">
        <f>F1150+F1151</f>
        <v>0</v>
      </c>
      <c r="G1149" s="143">
        <f>G1150+G1151</f>
        <v>0</v>
      </c>
      <c r="H1149" s="144">
        <f>H1150+H1151</f>
        <v>0</v>
      </c>
      <c r="I1149" s="142">
        <f>I1150+I1151</f>
        <v>0</v>
      </c>
      <c r="J1149" s="142">
        <f>J1152</f>
        <v>0</v>
      </c>
      <c r="K1149" s="142">
        <f>IF(H1149+J1149=K1150+K1151+K1152,H1149+J1149,"CHYBA")</f>
        <v>0</v>
      </c>
      <c r="L1149" s="142">
        <f>L1150+L1151</f>
        <v>0</v>
      </c>
      <c r="M1149" s="142">
        <f>M1150+M1151</f>
        <v>0</v>
      </c>
      <c r="N1149" s="142">
        <f>N1152</f>
        <v>0</v>
      </c>
      <c r="O1149" s="142">
        <f>IF(L1149+N1149=O1150+O1151+O1152,L1149+N1149,"CHYBA")</f>
        <v>0</v>
      </c>
      <c r="P1149" s="142">
        <f>P1150+P1151</f>
        <v>0</v>
      </c>
      <c r="Q1149" s="142">
        <f>Q1150+Q1151</f>
        <v>0</v>
      </c>
      <c r="R1149" s="142">
        <f>R1152</f>
        <v>0</v>
      </c>
      <c r="S1149" s="143">
        <f>IF(P1149+R1149=S1150+S1151+S1152,P1149+R1149,"CHYBA")</f>
        <v>0</v>
      </c>
    </row>
    <row r="1150" spans="1:19" ht="15" customHeight="1" hidden="1">
      <c r="A1150" s="153" t="s">
        <v>37</v>
      </c>
      <c r="B1150" s="139" t="s">
        <v>36</v>
      </c>
      <c r="C1150" s="140">
        <f>IF(E1150+G1150=0,0,ROUND((P1150-Q1150)/(G1150+E1150)/12,0))</f>
        <v>0</v>
      </c>
      <c r="D1150" s="154">
        <f>IF(F1150=0,0,ROUND(Q1150/F1150,0))</f>
        <v>0</v>
      </c>
      <c r="E1150" s="159"/>
      <c r="F1150" s="160"/>
      <c r="G1150" s="161"/>
      <c r="H1150" s="162"/>
      <c r="I1150" s="160"/>
      <c r="J1150" s="142" t="s">
        <v>36</v>
      </c>
      <c r="K1150" s="142">
        <f>H1150</f>
        <v>0</v>
      </c>
      <c r="L1150" s="160"/>
      <c r="M1150" s="160"/>
      <c r="N1150" s="142" t="s">
        <v>36</v>
      </c>
      <c r="O1150" s="142">
        <f>L1150</f>
        <v>0</v>
      </c>
      <c r="P1150" s="142">
        <f>H1150+L1150</f>
        <v>0</v>
      </c>
      <c r="Q1150" s="142">
        <f>I1150+M1150</f>
        <v>0</v>
      </c>
      <c r="R1150" s="142" t="s">
        <v>36</v>
      </c>
      <c r="S1150" s="143">
        <f>P1150</f>
        <v>0</v>
      </c>
    </row>
    <row r="1151" spans="1:19" ht="15" customHeight="1" hidden="1">
      <c r="A1151" s="153" t="s">
        <v>38</v>
      </c>
      <c r="B1151" s="139" t="s">
        <v>36</v>
      </c>
      <c r="C1151" s="140">
        <f>IF(E1151+G1151=0,0,ROUND((P1151-Q1151)/(G1151+E1151)/12,0))</f>
        <v>0</v>
      </c>
      <c r="D1151" s="154">
        <f>IF(F1151=0,0,ROUND(Q1151/F1151,0))</f>
        <v>0</v>
      </c>
      <c r="E1151" s="159"/>
      <c r="F1151" s="160"/>
      <c r="G1151" s="161"/>
      <c r="H1151" s="162"/>
      <c r="I1151" s="160"/>
      <c r="J1151" s="142" t="s">
        <v>36</v>
      </c>
      <c r="K1151" s="142">
        <f>H1151</f>
        <v>0</v>
      </c>
      <c r="L1151" s="160"/>
      <c r="M1151" s="160"/>
      <c r="N1151" s="142" t="s">
        <v>36</v>
      </c>
      <c r="O1151" s="142">
        <f>L1151</f>
        <v>0</v>
      </c>
      <c r="P1151" s="142">
        <f>H1151+L1151</f>
        <v>0</v>
      </c>
      <c r="Q1151" s="142">
        <f>I1151+M1151</f>
        <v>0</v>
      </c>
      <c r="R1151" s="142" t="s">
        <v>36</v>
      </c>
      <c r="S1151" s="143">
        <f>P1151</f>
        <v>0</v>
      </c>
    </row>
    <row r="1152" spans="1:19" ht="15" customHeight="1" hidden="1">
      <c r="A1152" s="153" t="s">
        <v>39</v>
      </c>
      <c r="B1152" s="139" t="s">
        <v>36</v>
      </c>
      <c r="C1152" s="140" t="s">
        <v>36</v>
      </c>
      <c r="D1152" s="154" t="s">
        <v>36</v>
      </c>
      <c r="E1152" s="141" t="s">
        <v>36</v>
      </c>
      <c r="F1152" s="142" t="s">
        <v>36</v>
      </c>
      <c r="G1152" s="143" t="s">
        <v>36</v>
      </c>
      <c r="H1152" s="144" t="s">
        <v>36</v>
      </c>
      <c r="I1152" s="142" t="s">
        <v>36</v>
      </c>
      <c r="J1152" s="160"/>
      <c r="K1152" s="142">
        <f>J1152</f>
        <v>0</v>
      </c>
      <c r="L1152" s="142" t="s">
        <v>36</v>
      </c>
      <c r="M1152" s="142" t="s">
        <v>36</v>
      </c>
      <c r="N1152" s="160"/>
      <c r="O1152" s="142">
        <f>N1152</f>
        <v>0</v>
      </c>
      <c r="P1152" s="142" t="s">
        <v>36</v>
      </c>
      <c r="Q1152" s="142" t="s">
        <v>36</v>
      </c>
      <c r="R1152" s="142">
        <f>J1152+N1152</f>
        <v>0</v>
      </c>
      <c r="S1152" s="143">
        <f>R1152</f>
        <v>0</v>
      </c>
    </row>
    <row r="1153" spans="1:19" ht="18" customHeight="1" hidden="1">
      <c r="A1153" s="155" t="s">
        <v>78</v>
      </c>
      <c r="B1153" s="156"/>
      <c r="C1153" s="140">
        <f>IF(E1153+G1153=0,0,ROUND((P1153-Q1153)/(G1153+E1153)/12,0))</f>
        <v>0</v>
      </c>
      <c r="D1153" s="154">
        <f>IF(F1153=0,0,ROUND(Q1153/F1153,0))</f>
        <v>0</v>
      </c>
      <c r="E1153" s="141">
        <f>E1154+E1155</f>
        <v>0</v>
      </c>
      <c r="F1153" s="142">
        <f>F1154+F1155</f>
        <v>0</v>
      </c>
      <c r="G1153" s="143">
        <f>G1154+G1155</f>
        <v>0</v>
      </c>
      <c r="H1153" s="144">
        <f>H1154+H1155</f>
        <v>0</v>
      </c>
      <c r="I1153" s="142">
        <f>I1154+I1155</f>
        <v>0</v>
      </c>
      <c r="J1153" s="142">
        <f>J1156</f>
        <v>0</v>
      </c>
      <c r="K1153" s="142">
        <f>IF(H1153+J1153=K1154+K1155+K1156,H1153+J1153,"CHYBA")</f>
        <v>0</v>
      </c>
      <c r="L1153" s="142">
        <f>L1154+L1155</f>
        <v>0</v>
      </c>
      <c r="M1153" s="142">
        <f>M1154+M1155</f>
        <v>0</v>
      </c>
      <c r="N1153" s="142">
        <f>N1156</f>
        <v>0</v>
      </c>
      <c r="O1153" s="142">
        <f>IF(L1153+N1153=O1154+O1155+O1156,L1153+N1153,"CHYBA")</f>
        <v>0</v>
      </c>
      <c r="P1153" s="142">
        <f>P1154+P1155</f>
        <v>0</v>
      </c>
      <c r="Q1153" s="142">
        <f>Q1154+Q1155</f>
        <v>0</v>
      </c>
      <c r="R1153" s="142">
        <f>R1156</f>
        <v>0</v>
      </c>
      <c r="S1153" s="143">
        <f>IF(P1153+R1153=S1154+S1155+S1156,P1153+R1153,"CHYBA")</f>
        <v>0</v>
      </c>
    </row>
    <row r="1154" spans="1:19" ht="15" customHeight="1" hidden="1">
      <c r="A1154" s="153" t="s">
        <v>37</v>
      </c>
      <c r="B1154" s="139" t="s">
        <v>36</v>
      </c>
      <c r="C1154" s="140">
        <f>IF(E1154+G1154=0,0,ROUND((P1154-Q1154)/(G1154+E1154)/12,0))</f>
        <v>0</v>
      </c>
      <c r="D1154" s="154">
        <f>IF(F1154=0,0,ROUND(Q1154/F1154,0))</f>
        <v>0</v>
      </c>
      <c r="E1154" s="159"/>
      <c r="F1154" s="160"/>
      <c r="G1154" s="161"/>
      <c r="H1154" s="162"/>
      <c r="I1154" s="160"/>
      <c r="J1154" s="142" t="s">
        <v>36</v>
      </c>
      <c r="K1154" s="142">
        <f>H1154</f>
        <v>0</v>
      </c>
      <c r="L1154" s="160"/>
      <c r="M1154" s="160"/>
      <c r="N1154" s="142" t="s">
        <v>36</v>
      </c>
      <c r="O1154" s="142">
        <f>L1154</f>
        <v>0</v>
      </c>
      <c r="P1154" s="142">
        <f>H1154+L1154</f>
        <v>0</v>
      </c>
      <c r="Q1154" s="142">
        <f>I1154+M1154</f>
        <v>0</v>
      </c>
      <c r="R1154" s="142" t="s">
        <v>36</v>
      </c>
      <c r="S1154" s="143">
        <f>P1154</f>
        <v>0</v>
      </c>
    </row>
    <row r="1155" spans="1:19" ht="15" customHeight="1" hidden="1">
      <c r="A1155" s="153" t="s">
        <v>38</v>
      </c>
      <c r="B1155" s="139" t="s">
        <v>36</v>
      </c>
      <c r="C1155" s="140">
        <f>IF(E1155+G1155=0,0,ROUND((P1155-Q1155)/(G1155+E1155)/12,0))</f>
        <v>0</v>
      </c>
      <c r="D1155" s="154">
        <f>IF(F1155=0,0,ROUND(Q1155/F1155,0))</f>
        <v>0</v>
      </c>
      <c r="E1155" s="159"/>
      <c r="F1155" s="160"/>
      <c r="G1155" s="161"/>
      <c r="H1155" s="162"/>
      <c r="I1155" s="160"/>
      <c r="J1155" s="142" t="s">
        <v>36</v>
      </c>
      <c r="K1155" s="142">
        <f>H1155</f>
        <v>0</v>
      </c>
      <c r="L1155" s="160"/>
      <c r="M1155" s="160"/>
      <c r="N1155" s="142" t="s">
        <v>36</v>
      </c>
      <c r="O1155" s="142">
        <f>L1155</f>
        <v>0</v>
      </c>
      <c r="P1155" s="142">
        <f>H1155+L1155</f>
        <v>0</v>
      </c>
      <c r="Q1155" s="142">
        <f>I1155+M1155</f>
        <v>0</v>
      </c>
      <c r="R1155" s="142" t="s">
        <v>36</v>
      </c>
      <c r="S1155" s="143">
        <f>P1155</f>
        <v>0</v>
      </c>
    </row>
    <row r="1156" spans="1:19" ht="15" customHeight="1" hidden="1">
      <c r="A1156" s="153" t="s">
        <v>39</v>
      </c>
      <c r="B1156" s="139" t="s">
        <v>36</v>
      </c>
      <c r="C1156" s="140" t="s">
        <v>36</v>
      </c>
      <c r="D1156" s="154" t="s">
        <v>36</v>
      </c>
      <c r="E1156" s="141" t="s">
        <v>36</v>
      </c>
      <c r="F1156" s="142" t="s">
        <v>36</v>
      </c>
      <c r="G1156" s="143" t="s">
        <v>36</v>
      </c>
      <c r="H1156" s="144" t="s">
        <v>36</v>
      </c>
      <c r="I1156" s="142" t="s">
        <v>36</v>
      </c>
      <c r="J1156" s="160"/>
      <c r="K1156" s="142">
        <f>J1156</f>
        <v>0</v>
      </c>
      <c r="L1156" s="142" t="s">
        <v>36</v>
      </c>
      <c r="M1156" s="142" t="s">
        <v>36</v>
      </c>
      <c r="N1156" s="160"/>
      <c r="O1156" s="142">
        <f>N1156</f>
        <v>0</v>
      </c>
      <c r="P1156" s="142" t="s">
        <v>36</v>
      </c>
      <c r="Q1156" s="142" t="s">
        <v>36</v>
      </c>
      <c r="R1156" s="142">
        <f>J1156+N1156</f>
        <v>0</v>
      </c>
      <c r="S1156" s="143">
        <f>R1156</f>
        <v>0</v>
      </c>
    </row>
    <row r="1157" spans="1:19" ht="18" customHeight="1" hidden="1">
      <c r="A1157" s="155" t="s">
        <v>78</v>
      </c>
      <c r="B1157" s="156"/>
      <c r="C1157" s="140">
        <f>IF(E1157+G1157=0,0,ROUND((P1157-Q1157)/(G1157+E1157)/12,0))</f>
        <v>0</v>
      </c>
      <c r="D1157" s="154">
        <f>IF(F1157=0,0,ROUND(Q1157/F1157,0))</f>
        <v>0</v>
      </c>
      <c r="E1157" s="141">
        <f>E1158+E1159</f>
        <v>0</v>
      </c>
      <c r="F1157" s="142">
        <f>F1158+F1159</f>
        <v>0</v>
      </c>
      <c r="G1157" s="143">
        <f>G1158+G1159</f>
        <v>0</v>
      </c>
      <c r="H1157" s="144">
        <f>H1158+H1159</f>
        <v>0</v>
      </c>
      <c r="I1157" s="142">
        <f>I1158+I1159</f>
        <v>0</v>
      </c>
      <c r="J1157" s="142">
        <f>J1160</f>
        <v>0</v>
      </c>
      <c r="K1157" s="142">
        <f>IF(H1157+J1157=K1158+K1159+K1160,H1157+J1157,"CHYBA")</f>
        <v>0</v>
      </c>
      <c r="L1157" s="142">
        <f>L1158+L1159</f>
        <v>0</v>
      </c>
      <c r="M1157" s="142">
        <f>M1158+M1159</f>
        <v>0</v>
      </c>
      <c r="N1157" s="142">
        <f>N1160</f>
        <v>0</v>
      </c>
      <c r="O1157" s="142">
        <f>IF(L1157+N1157=O1158+O1159+O1160,L1157+N1157,"CHYBA")</f>
        <v>0</v>
      </c>
      <c r="P1157" s="142">
        <f>P1158+P1159</f>
        <v>0</v>
      </c>
      <c r="Q1157" s="142">
        <f>Q1158+Q1159</f>
        <v>0</v>
      </c>
      <c r="R1157" s="142">
        <f>R1160</f>
        <v>0</v>
      </c>
      <c r="S1157" s="143">
        <f>IF(P1157+R1157=S1158+S1159+S1160,P1157+R1157,"CHYBA")</f>
        <v>0</v>
      </c>
    </row>
    <row r="1158" spans="1:19" ht="15" customHeight="1" hidden="1">
      <c r="A1158" s="153" t="s">
        <v>37</v>
      </c>
      <c r="B1158" s="139" t="s">
        <v>36</v>
      </c>
      <c r="C1158" s="140">
        <f>IF(E1158+G1158=0,0,ROUND((P1158-Q1158)/(G1158+E1158)/12,0))</f>
        <v>0</v>
      </c>
      <c r="D1158" s="154">
        <f>IF(F1158=0,0,ROUND(Q1158/F1158,0))</f>
        <v>0</v>
      </c>
      <c r="E1158" s="159"/>
      <c r="F1158" s="160"/>
      <c r="G1158" s="161"/>
      <c r="H1158" s="162"/>
      <c r="I1158" s="160"/>
      <c r="J1158" s="142" t="s">
        <v>36</v>
      </c>
      <c r="K1158" s="142">
        <f>H1158</f>
        <v>0</v>
      </c>
      <c r="L1158" s="160"/>
      <c r="M1158" s="160"/>
      <c r="N1158" s="142" t="s">
        <v>36</v>
      </c>
      <c r="O1158" s="142">
        <f>L1158</f>
        <v>0</v>
      </c>
      <c r="P1158" s="142">
        <f>H1158+L1158</f>
        <v>0</v>
      </c>
      <c r="Q1158" s="142">
        <f>I1158+M1158</f>
        <v>0</v>
      </c>
      <c r="R1158" s="142" t="s">
        <v>36</v>
      </c>
      <c r="S1158" s="143">
        <f>P1158</f>
        <v>0</v>
      </c>
    </row>
    <row r="1159" spans="1:19" ht="15" customHeight="1" hidden="1">
      <c r="A1159" s="153" t="s">
        <v>38</v>
      </c>
      <c r="B1159" s="139" t="s">
        <v>36</v>
      </c>
      <c r="C1159" s="140">
        <f>IF(E1159+G1159=0,0,ROUND((P1159-Q1159)/(G1159+E1159)/12,0))</f>
        <v>0</v>
      </c>
      <c r="D1159" s="154">
        <f>IF(F1159=0,0,ROUND(Q1159/F1159,0))</f>
        <v>0</v>
      </c>
      <c r="E1159" s="159"/>
      <c r="F1159" s="160"/>
      <c r="G1159" s="161"/>
      <c r="H1159" s="162"/>
      <c r="I1159" s="160"/>
      <c r="J1159" s="142" t="s">
        <v>36</v>
      </c>
      <c r="K1159" s="142">
        <f>H1159</f>
        <v>0</v>
      </c>
      <c r="L1159" s="160"/>
      <c r="M1159" s="160"/>
      <c r="N1159" s="142" t="s">
        <v>36</v>
      </c>
      <c r="O1159" s="142">
        <f>L1159</f>
        <v>0</v>
      </c>
      <c r="P1159" s="142">
        <f>H1159+L1159</f>
        <v>0</v>
      </c>
      <c r="Q1159" s="142">
        <f>I1159+M1159</f>
        <v>0</v>
      </c>
      <c r="R1159" s="142" t="s">
        <v>36</v>
      </c>
      <c r="S1159" s="143">
        <f>P1159</f>
        <v>0</v>
      </c>
    </row>
    <row r="1160" spans="1:19" ht="15" customHeight="1" hidden="1">
      <c r="A1160" s="153" t="s">
        <v>39</v>
      </c>
      <c r="B1160" s="139" t="s">
        <v>36</v>
      </c>
      <c r="C1160" s="140" t="s">
        <v>36</v>
      </c>
      <c r="D1160" s="154" t="s">
        <v>36</v>
      </c>
      <c r="E1160" s="141" t="s">
        <v>36</v>
      </c>
      <c r="F1160" s="142" t="s">
        <v>36</v>
      </c>
      <c r="G1160" s="143" t="s">
        <v>36</v>
      </c>
      <c r="H1160" s="144" t="s">
        <v>36</v>
      </c>
      <c r="I1160" s="142" t="s">
        <v>36</v>
      </c>
      <c r="J1160" s="160"/>
      <c r="K1160" s="142">
        <f>J1160</f>
        <v>0</v>
      </c>
      <c r="L1160" s="142" t="s">
        <v>36</v>
      </c>
      <c r="M1160" s="142" t="s">
        <v>36</v>
      </c>
      <c r="N1160" s="160"/>
      <c r="O1160" s="142">
        <f>N1160</f>
        <v>0</v>
      </c>
      <c r="P1160" s="142" t="s">
        <v>36</v>
      </c>
      <c r="Q1160" s="142" t="s">
        <v>36</v>
      </c>
      <c r="R1160" s="142">
        <f>J1160+N1160</f>
        <v>0</v>
      </c>
      <c r="S1160" s="143">
        <f>R1160</f>
        <v>0</v>
      </c>
    </row>
    <row r="1161" spans="1:19" ht="18" customHeight="1" hidden="1">
      <c r="A1161" s="155" t="s">
        <v>78</v>
      </c>
      <c r="B1161" s="156"/>
      <c r="C1161" s="140">
        <f>IF(E1161+G1161=0,0,ROUND((P1161-Q1161)/(G1161+E1161)/12,0))</f>
        <v>0</v>
      </c>
      <c r="D1161" s="154">
        <f>IF(F1161=0,0,ROUND(Q1161/F1161,0))</f>
        <v>0</v>
      </c>
      <c r="E1161" s="141">
        <f>E1162+E1163</f>
        <v>0</v>
      </c>
      <c r="F1161" s="142">
        <f>F1162+F1163</f>
        <v>0</v>
      </c>
      <c r="G1161" s="143">
        <f>G1162+G1163</f>
        <v>0</v>
      </c>
      <c r="H1161" s="144">
        <f>H1162+H1163</f>
        <v>0</v>
      </c>
      <c r="I1161" s="142">
        <f>I1162+I1163</f>
        <v>0</v>
      </c>
      <c r="J1161" s="142">
        <f>J1164</f>
        <v>0</v>
      </c>
      <c r="K1161" s="142">
        <f>IF(H1161+J1161=K1162+K1163+K1164,H1161+J1161,"CHYBA")</f>
        <v>0</v>
      </c>
      <c r="L1161" s="142">
        <f>L1162+L1163</f>
        <v>0</v>
      </c>
      <c r="M1161" s="142">
        <f>M1162+M1163</f>
        <v>0</v>
      </c>
      <c r="N1161" s="142">
        <f>N1164</f>
        <v>0</v>
      </c>
      <c r="O1161" s="142">
        <f>IF(L1161+N1161=O1162+O1163+O1164,L1161+N1161,"CHYBA")</f>
        <v>0</v>
      </c>
      <c r="P1161" s="142">
        <f>P1162+P1163</f>
        <v>0</v>
      </c>
      <c r="Q1161" s="142">
        <f>Q1162+Q1163</f>
        <v>0</v>
      </c>
      <c r="R1161" s="142">
        <f>R1164</f>
        <v>0</v>
      </c>
      <c r="S1161" s="143">
        <f>IF(P1161+R1161=S1162+S1163+S1164,P1161+R1161,"CHYBA")</f>
        <v>0</v>
      </c>
    </row>
    <row r="1162" spans="1:19" ht="15" customHeight="1" hidden="1">
      <c r="A1162" s="153" t="s">
        <v>37</v>
      </c>
      <c r="B1162" s="139" t="s">
        <v>36</v>
      </c>
      <c r="C1162" s="140">
        <f>IF(E1162+G1162=0,0,ROUND((P1162-Q1162)/(G1162+E1162)/12,0))</f>
        <v>0</v>
      </c>
      <c r="D1162" s="154">
        <f>IF(F1162=0,0,ROUND(Q1162/F1162,0))</f>
        <v>0</v>
      </c>
      <c r="E1162" s="159"/>
      <c r="F1162" s="160"/>
      <c r="G1162" s="161"/>
      <c r="H1162" s="162"/>
      <c r="I1162" s="160"/>
      <c r="J1162" s="142" t="s">
        <v>36</v>
      </c>
      <c r="K1162" s="142">
        <f>H1162</f>
        <v>0</v>
      </c>
      <c r="L1162" s="160"/>
      <c r="M1162" s="160"/>
      <c r="N1162" s="142" t="s">
        <v>36</v>
      </c>
      <c r="O1162" s="142">
        <f>L1162</f>
        <v>0</v>
      </c>
      <c r="P1162" s="142">
        <f>H1162+L1162</f>
        <v>0</v>
      </c>
      <c r="Q1162" s="142">
        <f>I1162+M1162</f>
        <v>0</v>
      </c>
      <c r="R1162" s="142" t="s">
        <v>36</v>
      </c>
      <c r="S1162" s="143">
        <f>P1162</f>
        <v>0</v>
      </c>
    </row>
    <row r="1163" spans="1:19" ht="15" customHeight="1" hidden="1">
      <c r="A1163" s="153" t="s">
        <v>38</v>
      </c>
      <c r="B1163" s="139" t="s">
        <v>36</v>
      </c>
      <c r="C1163" s="140">
        <f>IF(E1163+G1163=0,0,ROUND((P1163-Q1163)/(G1163+E1163)/12,0))</f>
        <v>0</v>
      </c>
      <c r="D1163" s="154">
        <f>IF(F1163=0,0,ROUND(Q1163/F1163,0))</f>
        <v>0</v>
      </c>
      <c r="E1163" s="159"/>
      <c r="F1163" s="160"/>
      <c r="G1163" s="161"/>
      <c r="H1163" s="162"/>
      <c r="I1163" s="160"/>
      <c r="J1163" s="142" t="s">
        <v>36</v>
      </c>
      <c r="K1163" s="142">
        <f>H1163</f>
        <v>0</v>
      </c>
      <c r="L1163" s="160"/>
      <c r="M1163" s="160"/>
      <c r="N1163" s="142" t="s">
        <v>36</v>
      </c>
      <c r="O1163" s="142">
        <f>L1163</f>
        <v>0</v>
      </c>
      <c r="P1163" s="142">
        <f>H1163+L1163</f>
        <v>0</v>
      </c>
      <c r="Q1163" s="142">
        <f>I1163+M1163</f>
        <v>0</v>
      </c>
      <c r="R1163" s="142" t="s">
        <v>36</v>
      </c>
      <c r="S1163" s="143">
        <f>P1163</f>
        <v>0</v>
      </c>
    </row>
    <row r="1164" spans="1:19" ht="15" customHeight="1" hidden="1">
      <c r="A1164" s="153" t="s">
        <v>39</v>
      </c>
      <c r="B1164" s="139" t="s">
        <v>36</v>
      </c>
      <c r="C1164" s="140" t="s">
        <v>36</v>
      </c>
      <c r="D1164" s="154" t="s">
        <v>36</v>
      </c>
      <c r="E1164" s="141" t="s">
        <v>36</v>
      </c>
      <c r="F1164" s="142" t="s">
        <v>36</v>
      </c>
      <c r="G1164" s="143" t="s">
        <v>36</v>
      </c>
      <c r="H1164" s="144" t="s">
        <v>36</v>
      </c>
      <c r="I1164" s="142" t="s">
        <v>36</v>
      </c>
      <c r="J1164" s="160"/>
      <c r="K1164" s="142">
        <f>J1164</f>
        <v>0</v>
      </c>
      <c r="L1164" s="142" t="s">
        <v>36</v>
      </c>
      <c r="M1164" s="142" t="s">
        <v>36</v>
      </c>
      <c r="N1164" s="160"/>
      <c r="O1164" s="142">
        <f>N1164</f>
        <v>0</v>
      </c>
      <c r="P1164" s="142" t="s">
        <v>36</v>
      </c>
      <c r="Q1164" s="142" t="s">
        <v>36</v>
      </c>
      <c r="R1164" s="142">
        <f>J1164+N1164</f>
        <v>0</v>
      </c>
      <c r="S1164" s="143">
        <f>R1164</f>
        <v>0</v>
      </c>
    </row>
    <row r="1165" spans="1:19" ht="18" customHeight="1" hidden="1">
      <c r="A1165" s="155" t="s">
        <v>78</v>
      </c>
      <c r="B1165" s="156"/>
      <c r="C1165" s="140">
        <f>IF(E1165+G1165=0,0,ROUND((P1165-Q1165)/(G1165+E1165)/12,0))</f>
        <v>0</v>
      </c>
      <c r="D1165" s="154">
        <f>IF(F1165=0,0,ROUND(Q1165/F1165,0))</f>
        <v>0</v>
      </c>
      <c r="E1165" s="141">
        <f>E1166+E1167</f>
        <v>0</v>
      </c>
      <c r="F1165" s="142">
        <f>F1166+F1167</f>
        <v>0</v>
      </c>
      <c r="G1165" s="143">
        <f>G1166+G1167</f>
        <v>0</v>
      </c>
      <c r="H1165" s="144">
        <f>H1166+H1167</f>
        <v>0</v>
      </c>
      <c r="I1165" s="142">
        <f>I1166+I1167</f>
        <v>0</v>
      </c>
      <c r="J1165" s="142">
        <f>J1168</f>
        <v>0</v>
      </c>
      <c r="K1165" s="142">
        <f>IF(H1165+J1165=K1166+K1167+K1168,H1165+J1165,"CHYBA")</f>
        <v>0</v>
      </c>
      <c r="L1165" s="142">
        <f>L1166+L1167</f>
        <v>0</v>
      </c>
      <c r="M1165" s="142">
        <f>M1166+M1167</f>
        <v>0</v>
      </c>
      <c r="N1165" s="142">
        <f>N1168</f>
        <v>0</v>
      </c>
      <c r="O1165" s="142">
        <f>IF(L1165+N1165=O1166+O1167+O1168,L1165+N1165,"CHYBA")</f>
        <v>0</v>
      </c>
      <c r="P1165" s="142">
        <f>P1166+P1167</f>
        <v>0</v>
      </c>
      <c r="Q1165" s="142">
        <f>Q1166+Q1167</f>
        <v>0</v>
      </c>
      <c r="R1165" s="142">
        <f>R1168</f>
        <v>0</v>
      </c>
      <c r="S1165" s="143">
        <f>IF(P1165+R1165=S1166+S1167+S1168,P1165+R1165,"CHYBA")</f>
        <v>0</v>
      </c>
    </row>
    <row r="1166" spans="1:19" ht="15" customHeight="1" hidden="1">
      <c r="A1166" s="153" t="s">
        <v>37</v>
      </c>
      <c r="B1166" s="139" t="s">
        <v>36</v>
      </c>
      <c r="C1166" s="140">
        <f>IF(E1166+G1166=0,0,ROUND((P1166-Q1166)/(G1166+E1166)/12,0))</f>
        <v>0</v>
      </c>
      <c r="D1166" s="154">
        <f>IF(F1166=0,0,ROUND(Q1166/F1166,0))</f>
        <v>0</v>
      </c>
      <c r="E1166" s="159"/>
      <c r="F1166" s="160"/>
      <c r="G1166" s="161"/>
      <c r="H1166" s="162"/>
      <c r="I1166" s="160"/>
      <c r="J1166" s="142" t="s">
        <v>36</v>
      </c>
      <c r="K1166" s="142">
        <f>H1166</f>
        <v>0</v>
      </c>
      <c r="L1166" s="160"/>
      <c r="M1166" s="160"/>
      <c r="N1166" s="142" t="s">
        <v>36</v>
      </c>
      <c r="O1166" s="142">
        <f>L1166</f>
        <v>0</v>
      </c>
      <c r="P1166" s="142">
        <f>H1166+L1166</f>
        <v>0</v>
      </c>
      <c r="Q1166" s="142">
        <f>I1166+M1166</f>
        <v>0</v>
      </c>
      <c r="R1166" s="142" t="s">
        <v>36</v>
      </c>
      <c r="S1166" s="143">
        <f>P1166</f>
        <v>0</v>
      </c>
    </row>
    <row r="1167" spans="1:19" ht="15" customHeight="1" hidden="1">
      <c r="A1167" s="153" t="s">
        <v>38</v>
      </c>
      <c r="B1167" s="139" t="s">
        <v>36</v>
      </c>
      <c r="C1167" s="140">
        <f>IF(E1167+G1167=0,0,ROUND((P1167-Q1167)/(G1167+E1167)/12,0))</f>
        <v>0</v>
      </c>
      <c r="D1167" s="154">
        <f>IF(F1167=0,0,ROUND(Q1167/F1167,0))</f>
        <v>0</v>
      </c>
      <c r="E1167" s="159"/>
      <c r="F1167" s="160"/>
      <c r="G1167" s="161"/>
      <c r="H1167" s="162"/>
      <c r="I1167" s="160"/>
      <c r="J1167" s="142" t="s">
        <v>36</v>
      </c>
      <c r="K1167" s="142">
        <f>H1167</f>
        <v>0</v>
      </c>
      <c r="L1167" s="160"/>
      <c r="M1167" s="160"/>
      <c r="N1167" s="142" t="s">
        <v>36</v>
      </c>
      <c r="O1167" s="142">
        <f>L1167</f>
        <v>0</v>
      </c>
      <c r="P1167" s="142">
        <f>H1167+L1167</f>
        <v>0</v>
      </c>
      <c r="Q1167" s="142">
        <f>I1167+M1167</f>
        <v>0</v>
      </c>
      <c r="R1167" s="142" t="s">
        <v>36</v>
      </c>
      <c r="S1167" s="143">
        <f>P1167</f>
        <v>0</v>
      </c>
    </row>
    <row r="1168" spans="1:19" ht="15.75" customHeight="1" hidden="1" thickBot="1">
      <c r="A1168" s="171" t="s">
        <v>39</v>
      </c>
      <c r="B1168" s="172" t="s">
        <v>36</v>
      </c>
      <c r="C1168" s="173" t="s">
        <v>36</v>
      </c>
      <c r="D1168" s="197" t="s">
        <v>36</v>
      </c>
      <c r="E1168" s="174" t="s">
        <v>36</v>
      </c>
      <c r="F1168" s="175" t="s">
        <v>36</v>
      </c>
      <c r="G1168" s="176" t="s">
        <v>36</v>
      </c>
      <c r="H1168" s="177" t="s">
        <v>36</v>
      </c>
      <c r="I1168" s="175" t="s">
        <v>36</v>
      </c>
      <c r="J1168" s="178"/>
      <c r="K1168" s="175">
        <f>J1168</f>
        <v>0</v>
      </c>
      <c r="L1168" s="175" t="s">
        <v>36</v>
      </c>
      <c r="M1168" s="175" t="s">
        <v>36</v>
      </c>
      <c r="N1168" s="178"/>
      <c r="O1168" s="175">
        <f>N1168</f>
        <v>0</v>
      </c>
      <c r="P1168" s="175" t="s">
        <v>36</v>
      </c>
      <c r="Q1168" s="175" t="s">
        <v>36</v>
      </c>
      <c r="R1168" s="175">
        <f>J1168+N1168</f>
        <v>0</v>
      </c>
      <c r="S1168" s="176">
        <f>R1168</f>
        <v>0</v>
      </c>
    </row>
    <row r="1169" spans="1:19" ht="23.25" customHeight="1" hidden="1">
      <c r="A1169" s="146" t="s">
        <v>84</v>
      </c>
      <c r="B1169" s="147" t="s">
        <v>36</v>
      </c>
      <c r="C1169" s="244">
        <f>IF(E1169+G1169=0,0,ROUND((P1169-Q1169)/(G1169+E1169)/12,0))</f>
        <v>0</v>
      </c>
      <c r="D1169" s="245">
        <f>IF(F1169=0,0,ROUND(Q1169/F1169,0))</f>
        <v>0</v>
      </c>
      <c r="E1169" s="149">
        <f>E1170+E1171</f>
        <v>0</v>
      </c>
      <c r="F1169" s="150">
        <f>F1170+F1171</f>
        <v>0</v>
      </c>
      <c r="G1169" s="151">
        <f>G1170+G1171</f>
        <v>0</v>
      </c>
      <c r="H1169" s="152">
        <f>H1170+H1171</f>
        <v>0</v>
      </c>
      <c r="I1169" s="150">
        <f>I1170+I1171</f>
        <v>0</v>
      </c>
      <c r="J1169" s="150">
        <f>J1172</f>
        <v>0</v>
      </c>
      <c r="K1169" s="150">
        <f>IF(H1169+J1169=K1170+K1171+K1172,H1169+J1169,"CHYBA")</f>
        <v>0</v>
      </c>
      <c r="L1169" s="150">
        <f>L1170+L1171</f>
        <v>0</v>
      </c>
      <c r="M1169" s="150">
        <f>M1170+M1171</f>
        <v>0</v>
      </c>
      <c r="N1169" s="150">
        <f>N1172</f>
        <v>0</v>
      </c>
      <c r="O1169" s="150">
        <f>IF(L1169+N1169=O1170+O1171+O1172,L1169+N1169,"CHYBA")</f>
        <v>0</v>
      </c>
      <c r="P1169" s="150">
        <f>P1170+P1171</f>
        <v>0</v>
      </c>
      <c r="Q1169" s="150">
        <f>Q1170+Q1171</f>
        <v>0</v>
      </c>
      <c r="R1169" s="150">
        <f>R1172</f>
        <v>0</v>
      </c>
      <c r="S1169" s="151">
        <f>IF(P1169+R1169=S1170+S1171+S1172,P1169+R1169,"CHYBA")</f>
        <v>0</v>
      </c>
    </row>
    <row r="1170" spans="1:19" ht="15" customHeight="1" hidden="1">
      <c r="A1170" s="153" t="s">
        <v>37</v>
      </c>
      <c r="B1170" s="139" t="s">
        <v>36</v>
      </c>
      <c r="C1170" s="140">
        <f>IF(E1170+G1170=0,0,ROUND((P1170-Q1170)/(G1170+E1170)/12,0))</f>
        <v>0</v>
      </c>
      <c r="D1170" s="154">
        <f>IF(F1170=0,0,ROUND(Q1170/F1170,0))</f>
        <v>0</v>
      </c>
      <c r="E1170" s="141">
        <f aca="true" t="shared" si="47" ref="E1170:I1171">E1174+E1178+E1182+E1186+E1190+E1194+E1198</f>
        <v>0</v>
      </c>
      <c r="F1170" s="142">
        <f t="shared" si="47"/>
        <v>0</v>
      </c>
      <c r="G1170" s="143">
        <f t="shared" si="47"/>
        <v>0</v>
      </c>
      <c r="H1170" s="144">
        <f t="shared" si="47"/>
        <v>0</v>
      </c>
      <c r="I1170" s="142">
        <f t="shared" si="47"/>
        <v>0</v>
      </c>
      <c r="J1170" s="142" t="s">
        <v>36</v>
      </c>
      <c r="K1170" s="142">
        <f>H1170</f>
        <v>0</v>
      </c>
      <c r="L1170" s="142">
        <f>L1174+L1178+L1182+L1186+L1190+L1194+L1198</f>
        <v>0</v>
      </c>
      <c r="M1170" s="142">
        <f>M1174+M1178+M1182+M1186+M1190+M1194+M1198</f>
        <v>0</v>
      </c>
      <c r="N1170" s="142" t="s">
        <v>36</v>
      </c>
      <c r="O1170" s="142">
        <f>L1170</f>
        <v>0</v>
      </c>
      <c r="P1170" s="142">
        <f>H1170+L1170</f>
        <v>0</v>
      </c>
      <c r="Q1170" s="142">
        <f>I1170+M1170</f>
        <v>0</v>
      </c>
      <c r="R1170" s="142" t="s">
        <v>36</v>
      </c>
      <c r="S1170" s="143">
        <f>P1170</f>
        <v>0</v>
      </c>
    </row>
    <row r="1171" spans="1:19" ht="15" customHeight="1" hidden="1">
      <c r="A1171" s="153" t="s">
        <v>38</v>
      </c>
      <c r="B1171" s="139" t="s">
        <v>36</v>
      </c>
      <c r="C1171" s="140">
        <f>IF(E1171+G1171=0,0,ROUND((P1171-Q1171)/(G1171+E1171)/12,0))</f>
        <v>0</v>
      </c>
      <c r="D1171" s="154">
        <f>IF(F1171=0,0,ROUND(Q1171/F1171,0))</f>
        <v>0</v>
      </c>
      <c r="E1171" s="141">
        <f t="shared" si="47"/>
        <v>0</v>
      </c>
      <c r="F1171" s="142">
        <f t="shared" si="47"/>
        <v>0</v>
      </c>
      <c r="G1171" s="143">
        <f t="shared" si="47"/>
        <v>0</v>
      </c>
      <c r="H1171" s="144">
        <f t="shared" si="47"/>
        <v>0</v>
      </c>
      <c r="I1171" s="142">
        <f t="shared" si="47"/>
        <v>0</v>
      </c>
      <c r="J1171" s="142" t="s">
        <v>36</v>
      </c>
      <c r="K1171" s="142">
        <f>H1171</f>
        <v>0</v>
      </c>
      <c r="L1171" s="142">
        <f>L1175+L1179+L1183+L1187+L1191+L1195+L1199</f>
        <v>0</v>
      </c>
      <c r="M1171" s="142">
        <f>M1175+M1179+M1183+M1187+M1191+M1195+M1199</f>
        <v>0</v>
      </c>
      <c r="N1171" s="142" t="s">
        <v>36</v>
      </c>
      <c r="O1171" s="142">
        <f>L1171</f>
        <v>0</v>
      </c>
      <c r="P1171" s="142">
        <f>H1171+L1171</f>
        <v>0</v>
      </c>
      <c r="Q1171" s="142">
        <f>I1171+M1171</f>
        <v>0</v>
      </c>
      <c r="R1171" s="142" t="s">
        <v>36</v>
      </c>
      <c r="S1171" s="143">
        <f>P1171</f>
        <v>0</v>
      </c>
    </row>
    <row r="1172" spans="1:19" ht="15" customHeight="1" hidden="1">
      <c r="A1172" s="153" t="s">
        <v>39</v>
      </c>
      <c r="B1172" s="139" t="s">
        <v>36</v>
      </c>
      <c r="C1172" s="140" t="s">
        <v>36</v>
      </c>
      <c r="D1172" s="154" t="s">
        <v>36</v>
      </c>
      <c r="E1172" s="141" t="s">
        <v>36</v>
      </c>
      <c r="F1172" s="142" t="s">
        <v>36</v>
      </c>
      <c r="G1172" s="143" t="s">
        <v>36</v>
      </c>
      <c r="H1172" s="144" t="s">
        <v>36</v>
      </c>
      <c r="I1172" s="142" t="s">
        <v>36</v>
      </c>
      <c r="J1172" s="142">
        <f>J1176+J1180+J1184+J1188+J1192+J1196+J1200</f>
        <v>0</v>
      </c>
      <c r="K1172" s="142">
        <f>J1172</f>
        <v>0</v>
      </c>
      <c r="L1172" s="142" t="s">
        <v>36</v>
      </c>
      <c r="M1172" s="142" t="s">
        <v>36</v>
      </c>
      <c r="N1172" s="142">
        <f>N1176+N1180+N1184+N1188+N1192+N1196+N1200</f>
        <v>0</v>
      </c>
      <c r="O1172" s="142">
        <f>N1172</f>
        <v>0</v>
      </c>
      <c r="P1172" s="142" t="s">
        <v>36</v>
      </c>
      <c r="Q1172" s="142" t="s">
        <v>36</v>
      </c>
      <c r="R1172" s="142">
        <f>J1172+N1172</f>
        <v>0</v>
      </c>
      <c r="S1172" s="143">
        <f>R1172</f>
        <v>0</v>
      </c>
    </row>
    <row r="1173" spans="1:19" ht="18" customHeight="1" hidden="1">
      <c r="A1173" s="155" t="s">
        <v>78</v>
      </c>
      <c r="B1173" s="156"/>
      <c r="C1173" s="140">
        <f>IF(E1173+G1173=0,0,ROUND((P1173-Q1173)/(G1173+E1173)/12,0))</f>
        <v>0</v>
      </c>
      <c r="D1173" s="154">
        <f>IF(F1173=0,0,ROUND(Q1173/F1173,0))</f>
        <v>0</v>
      </c>
      <c r="E1173" s="141">
        <f>E1174+E1175</f>
        <v>0</v>
      </c>
      <c r="F1173" s="142">
        <f>F1174+F1175</f>
        <v>0</v>
      </c>
      <c r="G1173" s="143">
        <f>G1174+G1175</f>
        <v>0</v>
      </c>
      <c r="H1173" s="157">
        <f>H1174+H1175</f>
        <v>0</v>
      </c>
      <c r="I1173" s="158">
        <f>I1174+I1175</f>
        <v>0</v>
      </c>
      <c r="J1173" s="158">
        <f>J1176</f>
        <v>0</v>
      </c>
      <c r="K1173" s="158">
        <f>IF(H1173+J1173=K1174+K1175+K1176,H1173+J1173,"CHYBA")</f>
        <v>0</v>
      </c>
      <c r="L1173" s="142">
        <f>L1174+L1175</f>
        <v>0</v>
      </c>
      <c r="M1173" s="142">
        <f>M1174+M1175</f>
        <v>0</v>
      </c>
      <c r="N1173" s="142">
        <f>N1176</f>
        <v>0</v>
      </c>
      <c r="O1173" s="142">
        <f>IF(L1173+N1173=O1174+O1175+O1176,L1173+N1173,"CHYBA")</f>
        <v>0</v>
      </c>
      <c r="P1173" s="142">
        <f>P1174+P1175</f>
        <v>0</v>
      </c>
      <c r="Q1173" s="142">
        <f>Q1174+Q1175</f>
        <v>0</v>
      </c>
      <c r="R1173" s="142">
        <f>R1176</f>
        <v>0</v>
      </c>
      <c r="S1173" s="143">
        <f>IF(P1173+R1173=S1174+S1175+S1176,P1173+R1173,"CHYBA")</f>
        <v>0</v>
      </c>
    </row>
    <row r="1174" spans="1:19" ht="15" customHeight="1" hidden="1">
      <c r="A1174" s="153" t="s">
        <v>37</v>
      </c>
      <c r="B1174" s="139" t="s">
        <v>36</v>
      </c>
      <c r="C1174" s="140">
        <f>IF(E1174+G1174=0,0,ROUND((P1174-Q1174)/(G1174+E1174)/12,0))</f>
        <v>0</v>
      </c>
      <c r="D1174" s="154">
        <f>IF(F1174=0,0,ROUND(Q1174/F1174,0))</f>
        <v>0</v>
      </c>
      <c r="E1174" s="159"/>
      <c r="F1174" s="160"/>
      <c r="G1174" s="161"/>
      <c r="H1174" s="162"/>
      <c r="I1174" s="160"/>
      <c r="J1174" s="158" t="s">
        <v>36</v>
      </c>
      <c r="K1174" s="158">
        <f>H1174</f>
        <v>0</v>
      </c>
      <c r="L1174" s="160"/>
      <c r="M1174" s="160"/>
      <c r="N1174" s="142" t="s">
        <v>36</v>
      </c>
      <c r="O1174" s="142">
        <f>L1174</f>
        <v>0</v>
      </c>
      <c r="P1174" s="142">
        <f>H1174+L1174</f>
        <v>0</v>
      </c>
      <c r="Q1174" s="142">
        <f>I1174+M1174</f>
        <v>0</v>
      </c>
      <c r="R1174" s="142" t="s">
        <v>36</v>
      </c>
      <c r="S1174" s="143">
        <f>P1174</f>
        <v>0</v>
      </c>
    </row>
    <row r="1175" spans="1:19" ht="15" customHeight="1" hidden="1">
      <c r="A1175" s="153" t="s">
        <v>38</v>
      </c>
      <c r="B1175" s="139" t="s">
        <v>36</v>
      </c>
      <c r="C1175" s="140">
        <f>IF(E1175+G1175=0,0,ROUND((P1175-Q1175)/(G1175+E1175)/12,0))</f>
        <v>0</v>
      </c>
      <c r="D1175" s="154">
        <f>IF(F1175=0,0,ROUND(Q1175/F1175,0))</f>
        <v>0</v>
      </c>
      <c r="E1175" s="159"/>
      <c r="F1175" s="160"/>
      <c r="G1175" s="161"/>
      <c r="H1175" s="162"/>
      <c r="I1175" s="160"/>
      <c r="J1175" s="158" t="s">
        <v>36</v>
      </c>
      <c r="K1175" s="158">
        <f>H1175</f>
        <v>0</v>
      </c>
      <c r="L1175" s="160"/>
      <c r="M1175" s="160"/>
      <c r="N1175" s="142" t="s">
        <v>36</v>
      </c>
      <c r="O1175" s="142">
        <f>L1175</f>
        <v>0</v>
      </c>
      <c r="P1175" s="142">
        <f>H1175+L1175</f>
        <v>0</v>
      </c>
      <c r="Q1175" s="142">
        <f>I1175+M1175</f>
        <v>0</v>
      </c>
      <c r="R1175" s="142" t="s">
        <v>36</v>
      </c>
      <c r="S1175" s="143">
        <f>P1175</f>
        <v>0</v>
      </c>
    </row>
    <row r="1176" spans="1:19" ht="15" customHeight="1" hidden="1">
      <c r="A1176" s="153" t="s">
        <v>39</v>
      </c>
      <c r="B1176" s="139" t="s">
        <v>36</v>
      </c>
      <c r="C1176" s="140" t="s">
        <v>36</v>
      </c>
      <c r="D1176" s="154" t="s">
        <v>36</v>
      </c>
      <c r="E1176" s="141" t="s">
        <v>36</v>
      </c>
      <c r="F1176" s="142" t="s">
        <v>36</v>
      </c>
      <c r="G1176" s="143" t="s">
        <v>36</v>
      </c>
      <c r="H1176" s="144" t="s">
        <v>36</v>
      </c>
      <c r="I1176" s="142" t="s">
        <v>36</v>
      </c>
      <c r="J1176" s="160"/>
      <c r="K1176" s="158">
        <f>J1176</f>
        <v>0</v>
      </c>
      <c r="L1176" s="142" t="s">
        <v>36</v>
      </c>
      <c r="M1176" s="142" t="s">
        <v>36</v>
      </c>
      <c r="N1176" s="160"/>
      <c r="O1176" s="142">
        <f>N1176</f>
        <v>0</v>
      </c>
      <c r="P1176" s="142" t="s">
        <v>36</v>
      </c>
      <c r="Q1176" s="142" t="s">
        <v>36</v>
      </c>
      <c r="R1176" s="142">
        <f>J1176+N1176</f>
        <v>0</v>
      </c>
      <c r="S1176" s="143">
        <f>R1176</f>
        <v>0</v>
      </c>
    </row>
    <row r="1177" spans="1:19" ht="18" customHeight="1" hidden="1">
      <c r="A1177" s="155" t="s">
        <v>78</v>
      </c>
      <c r="B1177" s="156"/>
      <c r="C1177" s="140">
        <f>IF(E1177+G1177=0,0,ROUND((P1177-Q1177)/(G1177+E1177)/12,0))</f>
        <v>0</v>
      </c>
      <c r="D1177" s="154">
        <f>IF(F1177=0,0,ROUND(Q1177/F1177,0))</f>
        <v>0</v>
      </c>
      <c r="E1177" s="141">
        <f>E1178+E1179</f>
        <v>0</v>
      </c>
      <c r="F1177" s="142">
        <f>F1178+F1179</f>
        <v>0</v>
      </c>
      <c r="G1177" s="143">
        <f>G1178+G1179</f>
        <v>0</v>
      </c>
      <c r="H1177" s="144">
        <f>H1178+H1179</f>
        <v>0</v>
      </c>
      <c r="I1177" s="142">
        <f>I1178+I1179</f>
        <v>0</v>
      </c>
      <c r="J1177" s="142">
        <f>J1180</f>
        <v>0</v>
      </c>
      <c r="K1177" s="142">
        <f>IF(H1177+J1177=K1178+K1179+K1180,H1177+J1177,"CHYBA")</f>
        <v>0</v>
      </c>
      <c r="L1177" s="142">
        <f>L1178+L1179</f>
        <v>0</v>
      </c>
      <c r="M1177" s="142">
        <f>M1178+M1179</f>
        <v>0</v>
      </c>
      <c r="N1177" s="142">
        <f>N1180</f>
        <v>0</v>
      </c>
      <c r="O1177" s="142">
        <f>IF(L1177+N1177=O1178+O1179+O1180,L1177+N1177,"CHYBA")</f>
        <v>0</v>
      </c>
      <c r="P1177" s="142">
        <f>P1178+P1179</f>
        <v>0</v>
      </c>
      <c r="Q1177" s="142">
        <f>Q1178+Q1179</f>
        <v>0</v>
      </c>
      <c r="R1177" s="142">
        <f>R1180</f>
        <v>0</v>
      </c>
      <c r="S1177" s="143">
        <f>IF(P1177+R1177=S1178+S1179+S1180,P1177+R1177,"CHYBA")</f>
        <v>0</v>
      </c>
    </row>
    <row r="1178" spans="1:19" ht="15" customHeight="1" hidden="1">
      <c r="A1178" s="153" t="s">
        <v>37</v>
      </c>
      <c r="B1178" s="139" t="s">
        <v>36</v>
      </c>
      <c r="C1178" s="140">
        <f>IF(E1178+G1178=0,0,ROUND((P1178-Q1178)/(G1178+E1178)/12,0))</f>
        <v>0</v>
      </c>
      <c r="D1178" s="154">
        <f>IF(F1178=0,0,ROUND(Q1178/F1178,0))</f>
        <v>0</v>
      </c>
      <c r="E1178" s="159"/>
      <c r="F1178" s="160"/>
      <c r="G1178" s="161"/>
      <c r="H1178" s="162"/>
      <c r="I1178" s="160"/>
      <c r="J1178" s="142" t="s">
        <v>36</v>
      </c>
      <c r="K1178" s="142">
        <f>H1178</f>
        <v>0</v>
      </c>
      <c r="L1178" s="160"/>
      <c r="M1178" s="160"/>
      <c r="N1178" s="142" t="s">
        <v>36</v>
      </c>
      <c r="O1178" s="142">
        <f>L1178</f>
        <v>0</v>
      </c>
      <c r="P1178" s="142">
        <f>H1178+L1178</f>
        <v>0</v>
      </c>
      <c r="Q1178" s="142">
        <f>I1178+M1178</f>
        <v>0</v>
      </c>
      <c r="R1178" s="142" t="s">
        <v>36</v>
      </c>
      <c r="S1178" s="143">
        <f>P1178</f>
        <v>0</v>
      </c>
    </row>
    <row r="1179" spans="1:19" ht="15" customHeight="1" hidden="1">
      <c r="A1179" s="153" t="s">
        <v>38</v>
      </c>
      <c r="B1179" s="139" t="s">
        <v>36</v>
      </c>
      <c r="C1179" s="140">
        <f>IF(E1179+G1179=0,0,ROUND((P1179-Q1179)/(G1179+E1179)/12,0))</f>
        <v>0</v>
      </c>
      <c r="D1179" s="154">
        <f>IF(F1179=0,0,ROUND(Q1179/F1179,0))</f>
        <v>0</v>
      </c>
      <c r="E1179" s="159"/>
      <c r="F1179" s="160"/>
      <c r="G1179" s="161"/>
      <c r="H1179" s="162"/>
      <c r="I1179" s="160"/>
      <c r="J1179" s="142" t="s">
        <v>36</v>
      </c>
      <c r="K1179" s="142">
        <f>H1179</f>
        <v>0</v>
      </c>
      <c r="L1179" s="160"/>
      <c r="M1179" s="160"/>
      <c r="N1179" s="142" t="s">
        <v>36</v>
      </c>
      <c r="O1179" s="142">
        <f>L1179</f>
        <v>0</v>
      </c>
      <c r="P1179" s="142">
        <f>H1179+L1179</f>
        <v>0</v>
      </c>
      <c r="Q1179" s="142">
        <f>I1179+M1179</f>
        <v>0</v>
      </c>
      <c r="R1179" s="142" t="s">
        <v>36</v>
      </c>
      <c r="S1179" s="143">
        <f>P1179</f>
        <v>0</v>
      </c>
    </row>
    <row r="1180" spans="1:19" ht="15" customHeight="1" hidden="1">
      <c r="A1180" s="153" t="s">
        <v>39</v>
      </c>
      <c r="B1180" s="139" t="s">
        <v>36</v>
      </c>
      <c r="C1180" s="140" t="s">
        <v>36</v>
      </c>
      <c r="D1180" s="154" t="s">
        <v>36</v>
      </c>
      <c r="E1180" s="141" t="s">
        <v>36</v>
      </c>
      <c r="F1180" s="142" t="s">
        <v>36</v>
      </c>
      <c r="G1180" s="143" t="s">
        <v>36</v>
      </c>
      <c r="H1180" s="144" t="s">
        <v>36</v>
      </c>
      <c r="I1180" s="142" t="s">
        <v>36</v>
      </c>
      <c r="J1180" s="160"/>
      <c r="K1180" s="142">
        <f>J1180</f>
        <v>0</v>
      </c>
      <c r="L1180" s="142" t="s">
        <v>36</v>
      </c>
      <c r="M1180" s="142" t="s">
        <v>36</v>
      </c>
      <c r="N1180" s="160"/>
      <c r="O1180" s="142">
        <f>N1180</f>
        <v>0</v>
      </c>
      <c r="P1180" s="142" t="s">
        <v>36</v>
      </c>
      <c r="Q1180" s="142" t="s">
        <v>36</v>
      </c>
      <c r="R1180" s="142">
        <f>J1180+N1180</f>
        <v>0</v>
      </c>
      <c r="S1180" s="143">
        <f>R1180</f>
        <v>0</v>
      </c>
    </row>
    <row r="1181" spans="1:19" ht="18" customHeight="1" hidden="1">
      <c r="A1181" s="155" t="s">
        <v>78</v>
      </c>
      <c r="B1181" s="156"/>
      <c r="C1181" s="140">
        <f>IF(E1181+G1181=0,0,ROUND((P1181-Q1181)/(G1181+E1181)/12,0))</f>
        <v>0</v>
      </c>
      <c r="D1181" s="154">
        <f>IF(F1181=0,0,ROUND(Q1181/F1181,0))</f>
        <v>0</v>
      </c>
      <c r="E1181" s="141">
        <f>E1182+E1183</f>
        <v>0</v>
      </c>
      <c r="F1181" s="142">
        <f>F1182+F1183</f>
        <v>0</v>
      </c>
      <c r="G1181" s="143">
        <f>G1182+G1183</f>
        <v>0</v>
      </c>
      <c r="H1181" s="144">
        <f>H1182+H1183</f>
        <v>0</v>
      </c>
      <c r="I1181" s="142">
        <f>I1182+I1183</f>
        <v>0</v>
      </c>
      <c r="J1181" s="142">
        <f>J1184</f>
        <v>0</v>
      </c>
      <c r="K1181" s="142">
        <f>IF(H1181+J1181=K1182+K1183+K1184,H1181+J1181,"CHYBA")</f>
        <v>0</v>
      </c>
      <c r="L1181" s="142">
        <f>L1182+L1183</f>
        <v>0</v>
      </c>
      <c r="M1181" s="142">
        <f>M1182+M1183</f>
        <v>0</v>
      </c>
      <c r="N1181" s="142">
        <f>N1184</f>
        <v>0</v>
      </c>
      <c r="O1181" s="142">
        <f>IF(L1181+N1181=O1182+O1183+O1184,L1181+N1181,"CHYBA")</f>
        <v>0</v>
      </c>
      <c r="P1181" s="142">
        <f>P1182+P1183</f>
        <v>0</v>
      </c>
      <c r="Q1181" s="142">
        <f>Q1182+Q1183</f>
        <v>0</v>
      </c>
      <c r="R1181" s="142">
        <f>R1184</f>
        <v>0</v>
      </c>
      <c r="S1181" s="143">
        <f>IF(P1181+R1181=S1182+S1183+S1184,P1181+R1181,"CHYBA")</f>
        <v>0</v>
      </c>
    </row>
    <row r="1182" spans="1:19" ht="15" customHeight="1" hidden="1">
      <c r="A1182" s="153" t="s">
        <v>37</v>
      </c>
      <c r="B1182" s="139" t="s">
        <v>36</v>
      </c>
      <c r="C1182" s="140">
        <f>IF(E1182+G1182=0,0,ROUND((P1182-Q1182)/(G1182+E1182)/12,0))</f>
        <v>0</v>
      </c>
      <c r="D1182" s="154">
        <f>IF(F1182=0,0,ROUND(Q1182/F1182,0))</f>
        <v>0</v>
      </c>
      <c r="E1182" s="159"/>
      <c r="F1182" s="160"/>
      <c r="G1182" s="161"/>
      <c r="H1182" s="162"/>
      <c r="I1182" s="160"/>
      <c r="J1182" s="142" t="s">
        <v>36</v>
      </c>
      <c r="K1182" s="142">
        <f>H1182</f>
        <v>0</v>
      </c>
      <c r="L1182" s="160"/>
      <c r="M1182" s="160"/>
      <c r="N1182" s="142" t="s">
        <v>36</v>
      </c>
      <c r="O1182" s="142">
        <f>L1182</f>
        <v>0</v>
      </c>
      <c r="P1182" s="142">
        <f>H1182+L1182</f>
        <v>0</v>
      </c>
      <c r="Q1182" s="142">
        <f>I1182+M1182</f>
        <v>0</v>
      </c>
      <c r="R1182" s="142" t="s">
        <v>36</v>
      </c>
      <c r="S1182" s="143">
        <f>P1182</f>
        <v>0</v>
      </c>
    </row>
    <row r="1183" spans="1:19" ht="15" customHeight="1" hidden="1">
      <c r="A1183" s="153" t="s">
        <v>38</v>
      </c>
      <c r="B1183" s="139" t="s">
        <v>36</v>
      </c>
      <c r="C1183" s="140">
        <f>IF(E1183+G1183=0,0,ROUND((P1183-Q1183)/(G1183+E1183)/12,0))</f>
        <v>0</v>
      </c>
      <c r="D1183" s="154">
        <f>IF(F1183=0,0,ROUND(Q1183/F1183,0))</f>
        <v>0</v>
      </c>
      <c r="E1183" s="159"/>
      <c r="F1183" s="160"/>
      <c r="G1183" s="161"/>
      <c r="H1183" s="162"/>
      <c r="I1183" s="160"/>
      <c r="J1183" s="142" t="s">
        <v>36</v>
      </c>
      <c r="K1183" s="142">
        <f>H1183</f>
        <v>0</v>
      </c>
      <c r="L1183" s="160"/>
      <c r="M1183" s="160"/>
      <c r="N1183" s="142" t="s">
        <v>36</v>
      </c>
      <c r="O1183" s="142">
        <f>L1183</f>
        <v>0</v>
      </c>
      <c r="P1183" s="142">
        <f>H1183+L1183</f>
        <v>0</v>
      </c>
      <c r="Q1183" s="142">
        <f>I1183+M1183</f>
        <v>0</v>
      </c>
      <c r="R1183" s="142" t="s">
        <v>36</v>
      </c>
      <c r="S1183" s="143">
        <f>P1183</f>
        <v>0</v>
      </c>
    </row>
    <row r="1184" spans="1:19" ht="15" customHeight="1" hidden="1">
      <c r="A1184" s="153" t="s">
        <v>39</v>
      </c>
      <c r="B1184" s="139" t="s">
        <v>36</v>
      </c>
      <c r="C1184" s="140" t="s">
        <v>36</v>
      </c>
      <c r="D1184" s="154" t="s">
        <v>36</v>
      </c>
      <c r="E1184" s="141" t="s">
        <v>36</v>
      </c>
      <c r="F1184" s="142" t="s">
        <v>36</v>
      </c>
      <c r="G1184" s="143" t="s">
        <v>36</v>
      </c>
      <c r="H1184" s="144" t="s">
        <v>36</v>
      </c>
      <c r="I1184" s="142" t="s">
        <v>36</v>
      </c>
      <c r="J1184" s="160"/>
      <c r="K1184" s="142">
        <f>J1184</f>
        <v>0</v>
      </c>
      <c r="L1184" s="142" t="s">
        <v>36</v>
      </c>
      <c r="M1184" s="142" t="s">
        <v>36</v>
      </c>
      <c r="N1184" s="160"/>
      <c r="O1184" s="142">
        <f>N1184</f>
        <v>0</v>
      </c>
      <c r="P1184" s="142" t="s">
        <v>36</v>
      </c>
      <c r="Q1184" s="142" t="s">
        <v>36</v>
      </c>
      <c r="R1184" s="142">
        <f>J1184+N1184</f>
        <v>0</v>
      </c>
      <c r="S1184" s="143">
        <f>R1184</f>
        <v>0</v>
      </c>
    </row>
    <row r="1185" spans="1:19" ht="18" customHeight="1" hidden="1">
      <c r="A1185" s="155" t="s">
        <v>78</v>
      </c>
      <c r="B1185" s="156"/>
      <c r="C1185" s="140">
        <f>IF(E1185+G1185=0,0,ROUND((P1185-Q1185)/(G1185+E1185)/12,0))</f>
        <v>0</v>
      </c>
      <c r="D1185" s="154">
        <f>IF(F1185=0,0,ROUND(Q1185/F1185,0))</f>
        <v>0</v>
      </c>
      <c r="E1185" s="141">
        <f>E1186+E1187</f>
        <v>0</v>
      </c>
      <c r="F1185" s="142">
        <f>F1186+F1187</f>
        <v>0</v>
      </c>
      <c r="G1185" s="143">
        <f>G1186+G1187</f>
        <v>0</v>
      </c>
      <c r="H1185" s="144">
        <f>H1186+H1187</f>
        <v>0</v>
      </c>
      <c r="I1185" s="142">
        <f>I1186+I1187</f>
        <v>0</v>
      </c>
      <c r="J1185" s="142">
        <f>J1188</f>
        <v>0</v>
      </c>
      <c r="K1185" s="142">
        <f>IF(H1185+J1185=K1186+K1187+K1188,H1185+J1185,"CHYBA")</f>
        <v>0</v>
      </c>
      <c r="L1185" s="142">
        <f>L1186+L1187</f>
        <v>0</v>
      </c>
      <c r="M1185" s="142">
        <f>M1186+M1187</f>
        <v>0</v>
      </c>
      <c r="N1185" s="142">
        <f>N1188</f>
        <v>0</v>
      </c>
      <c r="O1185" s="142">
        <f>IF(L1185+N1185=O1186+O1187+O1188,L1185+N1185,"CHYBA")</f>
        <v>0</v>
      </c>
      <c r="P1185" s="142">
        <f>P1186+P1187</f>
        <v>0</v>
      </c>
      <c r="Q1185" s="142">
        <f>Q1186+Q1187</f>
        <v>0</v>
      </c>
      <c r="R1185" s="142">
        <f>R1188</f>
        <v>0</v>
      </c>
      <c r="S1185" s="143">
        <f>IF(P1185+R1185=S1186+S1187+S1188,P1185+R1185,"CHYBA")</f>
        <v>0</v>
      </c>
    </row>
    <row r="1186" spans="1:19" ht="15" customHeight="1" hidden="1">
      <c r="A1186" s="153" t="s">
        <v>37</v>
      </c>
      <c r="B1186" s="139" t="s">
        <v>36</v>
      </c>
      <c r="C1186" s="140">
        <f>IF(E1186+G1186=0,0,ROUND((P1186-Q1186)/(G1186+E1186)/12,0))</f>
        <v>0</v>
      </c>
      <c r="D1186" s="154">
        <f>IF(F1186=0,0,ROUND(Q1186/F1186,0))</f>
        <v>0</v>
      </c>
      <c r="E1186" s="159"/>
      <c r="F1186" s="160"/>
      <c r="G1186" s="161"/>
      <c r="H1186" s="162"/>
      <c r="I1186" s="160"/>
      <c r="J1186" s="142" t="s">
        <v>36</v>
      </c>
      <c r="K1186" s="142">
        <f>H1186</f>
        <v>0</v>
      </c>
      <c r="L1186" s="160"/>
      <c r="M1186" s="160"/>
      <c r="N1186" s="142" t="s">
        <v>36</v>
      </c>
      <c r="O1186" s="142">
        <f>L1186</f>
        <v>0</v>
      </c>
      <c r="P1186" s="142">
        <f>H1186+L1186</f>
        <v>0</v>
      </c>
      <c r="Q1186" s="142">
        <f>I1186+M1186</f>
        <v>0</v>
      </c>
      <c r="R1186" s="142" t="s">
        <v>36</v>
      </c>
      <c r="S1186" s="143">
        <f>P1186</f>
        <v>0</v>
      </c>
    </row>
    <row r="1187" spans="1:19" ht="15" customHeight="1" hidden="1">
      <c r="A1187" s="153" t="s">
        <v>38</v>
      </c>
      <c r="B1187" s="139" t="s">
        <v>36</v>
      </c>
      <c r="C1187" s="140">
        <f>IF(E1187+G1187=0,0,ROUND((P1187-Q1187)/(G1187+E1187)/12,0))</f>
        <v>0</v>
      </c>
      <c r="D1187" s="154">
        <f>IF(F1187=0,0,ROUND(Q1187/F1187,0))</f>
        <v>0</v>
      </c>
      <c r="E1187" s="159"/>
      <c r="F1187" s="160"/>
      <c r="G1187" s="161"/>
      <c r="H1187" s="162"/>
      <c r="I1187" s="160"/>
      <c r="J1187" s="142" t="s">
        <v>36</v>
      </c>
      <c r="K1187" s="142">
        <f>H1187</f>
        <v>0</v>
      </c>
      <c r="L1187" s="160"/>
      <c r="M1187" s="160"/>
      <c r="N1187" s="142" t="s">
        <v>36</v>
      </c>
      <c r="O1187" s="142">
        <f>L1187</f>
        <v>0</v>
      </c>
      <c r="P1187" s="142">
        <f>H1187+L1187</f>
        <v>0</v>
      </c>
      <c r="Q1187" s="142">
        <f>I1187+M1187</f>
        <v>0</v>
      </c>
      <c r="R1187" s="142" t="s">
        <v>36</v>
      </c>
      <c r="S1187" s="143">
        <f>P1187</f>
        <v>0</v>
      </c>
    </row>
    <row r="1188" spans="1:19" ht="15" customHeight="1" hidden="1">
      <c r="A1188" s="153" t="s">
        <v>39</v>
      </c>
      <c r="B1188" s="139" t="s">
        <v>36</v>
      </c>
      <c r="C1188" s="140" t="s">
        <v>36</v>
      </c>
      <c r="D1188" s="154" t="s">
        <v>36</v>
      </c>
      <c r="E1188" s="141" t="s">
        <v>36</v>
      </c>
      <c r="F1188" s="142" t="s">
        <v>36</v>
      </c>
      <c r="G1188" s="143" t="s">
        <v>36</v>
      </c>
      <c r="H1188" s="144" t="s">
        <v>36</v>
      </c>
      <c r="I1188" s="142" t="s">
        <v>36</v>
      </c>
      <c r="J1188" s="160"/>
      <c r="K1188" s="142">
        <f>J1188</f>
        <v>0</v>
      </c>
      <c r="L1188" s="142" t="s">
        <v>36</v>
      </c>
      <c r="M1188" s="142" t="s">
        <v>36</v>
      </c>
      <c r="N1188" s="160"/>
      <c r="O1188" s="142">
        <f>N1188</f>
        <v>0</v>
      </c>
      <c r="P1188" s="142" t="s">
        <v>36</v>
      </c>
      <c r="Q1188" s="142" t="s">
        <v>36</v>
      </c>
      <c r="R1188" s="142">
        <f>J1188+N1188</f>
        <v>0</v>
      </c>
      <c r="S1188" s="143">
        <f>R1188</f>
        <v>0</v>
      </c>
    </row>
    <row r="1189" spans="1:19" ht="18" customHeight="1" hidden="1">
      <c r="A1189" s="155" t="s">
        <v>78</v>
      </c>
      <c r="B1189" s="156"/>
      <c r="C1189" s="140">
        <f>IF(E1189+G1189=0,0,ROUND((P1189-Q1189)/(G1189+E1189)/12,0))</f>
        <v>0</v>
      </c>
      <c r="D1189" s="154">
        <f>IF(F1189=0,0,ROUND(Q1189/F1189,0))</f>
        <v>0</v>
      </c>
      <c r="E1189" s="141">
        <f>E1190+E1191</f>
        <v>0</v>
      </c>
      <c r="F1189" s="142">
        <f>F1190+F1191</f>
        <v>0</v>
      </c>
      <c r="G1189" s="143">
        <f>G1190+G1191</f>
        <v>0</v>
      </c>
      <c r="H1189" s="144">
        <f>H1190+H1191</f>
        <v>0</v>
      </c>
      <c r="I1189" s="142">
        <f>I1190+I1191</f>
        <v>0</v>
      </c>
      <c r="J1189" s="142">
        <f>J1192</f>
        <v>0</v>
      </c>
      <c r="K1189" s="142">
        <f>IF(H1189+J1189=K1190+K1191+K1192,H1189+J1189,"CHYBA")</f>
        <v>0</v>
      </c>
      <c r="L1189" s="142">
        <f>L1190+L1191</f>
        <v>0</v>
      </c>
      <c r="M1189" s="142">
        <f>M1190+M1191</f>
        <v>0</v>
      </c>
      <c r="N1189" s="142">
        <f>N1192</f>
        <v>0</v>
      </c>
      <c r="O1189" s="142">
        <f>IF(L1189+N1189=O1190+O1191+O1192,L1189+N1189,"CHYBA")</f>
        <v>0</v>
      </c>
      <c r="P1189" s="142">
        <f>P1190+P1191</f>
        <v>0</v>
      </c>
      <c r="Q1189" s="142">
        <f>Q1190+Q1191</f>
        <v>0</v>
      </c>
      <c r="R1189" s="142">
        <f>R1192</f>
        <v>0</v>
      </c>
      <c r="S1189" s="143">
        <f>IF(P1189+R1189=S1190+S1191+S1192,P1189+R1189,"CHYBA")</f>
        <v>0</v>
      </c>
    </row>
    <row r="1190" spans="1:19" ht="15" customHeight="1" hidden="1">
      <c r="A1190" s="153" t="s">
        <v>37</v>
      </c>
      <c r="B1190" s="139" t="s">
        <v>36</v>
      </c>
      <c r="C1190" s="140">
        <f>IF(E1190+G1190=0,0,ROUND((P1190-Q1190)/(G1190+E1190)/12,0))</f>
        <v>0</v>
      </c>
      <c r="D1190" s="154">
        <f>IF(F1190=0,0,ROUND(Q1190/F1190,0))</f>
        <v>0</v>
      </c>
      <c r="E1190" s="159"/>
      <c r="F1190" s="160"/>
      <c r="G1190" s="161"/>
      <c r="H1190" s="162"/>
      <c r="I1190" s="160"/>
      <c r="J1190" s="142" t="s">
        <v>36</v>
      </c>
      <c r="K1190" s="142">
        <f>H1190</f>
        <v>0</v>
      </c>
      <c r="L1190" s="160"/>
      <c r="M1190" s="160"/>
      <c r="N1190" s="142" t="s">
        <v>36</v>
      </c>
      <c r="O1190" s="142">
        <f>L1190</f>
        <v>0</v>
      </c>
      <c r="P1190" s="142">
        <f>H1190+L1190</f>
        <v>0</v>
      </c>
      <c r="Q1190" s="142">
        <f>I1190+M1190</f>
        <v>0</v>
      </c>
      <c r="R1190" s="142" t="s">
        <v>36</v>
      </c>
      <c r="S1190" s="143">
        <f>P1190</f>
        <v>0</v>
      </c>
    </row>
    <row r="1191" spans="1:19" ht="15" customHeight="1" hidden="1">
      <c r="A1191" s="153" t="s">
        <v>38</v>
      </c>
      <c r="B1191" s="139" t="s">
        <v>36</v>
      </c>
      <c r="C1191" s="140">
        <f>IF(E1191+G1191=0,0,ROUND((P1191-Q1191)/(G1191+E1191)/12,0))</f>
        <v>0</v>
      </c>
      <c r="D1191" s="154">
        <f>IF(F1191=0,0,ROUND(Q1191/F1191,0))</f>
        <v>0</v>
      </c>
      <c r="E1191" s="159"/>
      <c r="F1191" s="160"/>
      <c r="G1191" s="161"/>
      <c r="H1191" s="162"/>
      <c r="I1191" s="160"/>
      <c r="J1191" s="142" t="s">
        <v>36</v>
      </c>
      <c r="K1191" s="142">
        <f>H1191</f>
        <v>0</v>
      </c>
      <c r="L1191" s="160"/>
      <c r="M1191" s="160"/>
      <c r="N1191" s="142" t="s">
        <v>36</v>
      </c>
      <c r="O1191" s="142">
        <f>L1191</f>
        <v>0</v>
      </c>
      <c r="P1191" s="142">
        <f>H1191+L1191</f>
        <v>0</v>
      </c>
      <c r="Q1191" s="142">
        <f>I1191+M1191</f>
        <v>0</v>
      </c>
      <c r="R1191" s="142" t="s">
        <v>36</v>
      </c>
      <c r="S1191" s="143">
        <f>P1191</f>
        <v>0</v>
      </c>
    </row>
    <row r="1192" spans="1:19" ht="15" customHeight="1" hidden="1">
      <c r="A1192" s="153" t="s">
        <v>39</v>
      </c>
      <c r="B1192" s="139" t="s">
        <v>36</v>
      </c>
      <c r="C1192" s="140" t="s">
        <v>36</v>
      </c>
      <c r="D1192" s="154" t="s">
        <v>36</v>
      </c>
      <c r="E1192" s="141" t="s">
        <v>36</v>
      </c>
      <c r="F1192" s="142" t="s">
        <v>36</v>
      </c>
      <c r="G1192" s="143" t="s">
        <v>36</v>
      </c>
      <c r="H1192" s="144" t="s">
        <v>36</v>
      </c>
      <c r="I1192" s="142" t="s">
        <v>36</v>
      </c>
      <c r="J1192" s="160"/>
      <c r="K1192" s="142">
        <f>J1192</f>
        <v>0</v>
      </c>
      <c r="L1192" s="142" t="s">
        <v>36</v>
      </c>
      <c r="M1192" s="142" t="s">
        <v>36</v>
      </c>
      <c r="N1192" s="160"/>
      <c r="O1192" s="142">
        <f>N1192</f>
        <v>0</v>
      </c>
      <c r="P1192" s="142" t="s">
        <v>36</v>
      </c>
      <c r="Q1192" s="142" t="s">
        <v>36</v>
      </c>
      <c r="R1192" s="142">
        <f>J1192+N1192</f>
        <v>0</v>
      </c>
      <c r="S1192" s="143">
        <f>R1192</f>
        <v>0</v>
      </c>
    </row>
    <row r="1193" spans="1:19" ht="18" customHeight="1" hidden="1">
      <c r="A1193" s="155" t="s">
        <v>78</v>
      </c>
      <c r="B1193" s="156"/>
      <c r="C1193" s="140">
        <f>IF(E1193+G1193=0,0,ROUND((P1193-Q1193)/(G1193+E1193)/12,0))</f>
        <v>0</v>
      </c>
      <c r="D1193" s="154">
        <f>IF(F1193=0,0,ROUND(Q1193/F1193,0))</f>
        <v>0</v>
      </c>
      <c r="E1193" s="141">
        <f>E1194+E1195</f>
        <v>0</v>
      </c>
      <c r="F1193" s="142">
        <f>F1194+F1195</f>
        <v>0</v>
      </c>
      <c r="G1193" s="143">
        <f>G1194+G1195</f>
        <v>0</v>
      </c>
      <c r="H1193" s="144">
        <f>H1194+H1195</f>
        <v>0</v>
      </c>
      <c r="I1193" s="142">
        <f>I1194+I1195</f>
        <v>0</v>
      </c>
      <c r="J1193" s="142">
        <f>J1196</f>
        <v>0</v>
      </c>
      <c r="K1193" s="142">
        <f>IF(H1193+J1193=K1194+K1195+K1196,H1193+J1193,"CHYBA")</f>
        <v>0</v>
      </c>
      <c r="L1193" s="142">
        <f>L1194+L1195</f>
        <v>0</v>
      </c>
      <c r="M1193" s="142">
        <f>M1194+M1195</f>
        <v>0</v>
      </c>
      <c r="N1193" s="142">
        <f>N1196</f>
        <v>0</v>
      </c>
      <c r="O1193" s="142">
        <f>IF(L1193+N1193=O1194+O1195+O1196,L1193+N1193,"CHYBA")</f>
        <v>0</v>
      </c>
      <c r="P1193" s="142">
        <f>P1194+P1195</f>
        <v>0</v>
      </c>
      <c r="Q1193" s="142">
        <f>Q1194+Q1195</f>
        <v>0</v>
      </c>
      <c r="R1193" s="142">
        <f>R1196</f>
        <v>0</v>
      </c>
      <c r="S1193" s="143">
        <f>IF(P1193+R1193=S1194+S1195+S1196,P1193+R1193,"CHYBA")</f>
        <v>0</v>
      </c>
    </row>
    <row r="1194" spans="1:19" ht="15" customHeight="1" hidden="1">
      <c r="A1194" s="153" t="s">
        <v>37</v>
      </c>
      <c r="B1194" s="139" t="s">
        <v>36</v>
      </c>
      <c r="C1194" s="140">
        <f>IF(E1194+G1194=0,0,ROUND((P1194-Q1194)/(G1194+E1194)/12,0))</f>
        <v>0</v>
      </c>
      <c r="D1194" s="154">
        <f>IF(F1194=0,0,ROUND(Q1194/F1194,0))</f>
        <v>0</v>
      </c>
      <c r="E1194" s="159"/>
      <c r="F1194" s="160"/>
      <c r="G1194" s="161"/>
      <c r="H1194" s="162"/>
      <c r="I1194" s="160"/>
      <c r="J1194" s="142" t="s">
        <v>36</v>
      </c>
      <c r="K1194" s="142">
        <f>H1194</f>
        <v>0</v>
      </c>
      <c r="L1194" s="160"/>
      <c r="M1194" s="160"/>
      <c r="N1194" s="142" t="s">
        <v>36</v>
      </c>
      <c r="O1194" s="142">
        <f>L1194</f>
        <v>0</v>
      </c>
      <c r="P1194" s="142">
        <f>H1194+L1194</f>
        <v>0</v>
      </c>
      <c r="Q1194" s="142">
        <f>I1194+M1194</f>
        <v>0</v>
      </c>
      <c r="R1194" s="142" t="s">
        <v>36</v>
      </c>
      <c r="S1194" s="143">
        <f>P1194</f>
        <v>0</v>
      </c>
    </row>
    <row r="1195" spans="1:19" ht="15" customHeight="1" hidden="1">
      <c r="A1195" s="153" t="s">
        <v>38</v>
      </c>
      <c r="B1195" s="139" t="s">
        <v>36</v>
      </c>
      <c r="C1195" s="140">
        <f>IF(E1195+G1195=0,0,ROUND((P1195-Q1195)/(G1195+E1195)/12,0))</f>
        <v>0</v>
      </c>
      <c r="D1195" s="154">
        <f>IF(F1195=0,0,ROUND(Q1195/F1195,0))</f>
        <v>0</v>
      </c>
      <c r="E1195" s="159"/>
      <c r="F1195" s="160"/>
      <c r="G1195" s="161"/>
      <c r="H1195" s="162"/>
      <c r="I1195" s="160"/>
      <c r="J1195" s="142" t="s">
        <v>36</v>
      </c>
      <c r="K1195" s="142">
        <f>H1195</f>
        <v>0</v>
      </c>
      <c r="L1195" s="160"/>
      <c r="M1195" s="160"/>
      <c r="N1195" s="142" t="s">
        <v>36</v>
      </c>
      <c r="O1195" s="142">
        <f>L1195</f>
        <v>0</v>
      </c>
      <c r="P1195" s="142">
        <f>H1195+L1195</f>
        <v>0</v>
      </c>
      <c r="Q1195" s="142">
        <f>I1195+M1195</f>
        <v>0</v>
      </c>
      <c r="R1195" s="142" t="s">
        <v>36</v>
      </c>
      <c r="S1195" s="143">
        <f>P1195</f>
        <v>0</v>
      </c>
    </row>
    <row r="1196" spans="1:19" ht="15" customHeight="1" hidden="1">
      <c r="A1196" s="153" t="s">
        <v>39</v>
      </c>
      <c r="B1196" s="139" t="s">
        <v>36</v>
      </c>
      <c r="C1196" s="140" t="s">
        <v>36</v>
      </c>
      <c r="D1196" s="154" t="s">
        <v>36</v>
      </c>
      <c r="E1196" s="141" t="s">
        <v>36</v>
      </c>
      <c r="F1196" s="142" t="s">
        <v>36</v>
      </c>
      <c r="G1196" s="143" t="s">
        <v>36</v>
      </c>
      <c r="H1196" s="144" t="s">
        <v>36</v>
      </c>
      <c r="I1196" s="142" t="s">
        <v>36</v>
      </c>
      <c r="J1196" s="160"/>
      <c r="K1196" s="142">
        <f>J1196</f>
        <v>0</v>
      </c>
      <c r="L1196" s="142" t="s">
        <v>36</v>
      </c>
      <c r="M1196" s="142" t="s">
        <v>36</v>
      </c>
      <c r="N1196" s="160"/>
      <c r="O1196" s="142">
        <f>N1196</f>
        <v>0</v>
      </c>
      <c r="P1196" s="142" t="s">
        <v>36</v>
      </c>
      <c r="Q1196" s="142" t="s">
        <v>36</v>
      </c>
      <c r="R1196" s="142">
        <f>J1196+N1196</f>
        <v>0</v>
      </c>
      <c r="S1196" s="143">
        <f>R1196</f>
        <v>0</v>
      </c>
    </row>
    <row r="1197" spans="1:19" ht="18" customHeight="1" hidden="1">
      <c r="A1197" s="155" t="s">
        <v>78</v>
      </c>
      <c r="B1197" s="156"/>
      <c r="C1197" s="140">
        <f>IF(E1197+G1197=0,0,ROUND((P1197-Q1197)/(G1197+E1197)/12,0))</f>
        <v>0</v>
      </c>
      <c r="D1197" s="154">
        <f>IF(F1197=0,0,ROUND(Q1197/F1197,0))</f>
        <v>0</v>
      </c>
      <c r="E1197" s="141">
        <f>E1198+E1199</f>
        <v>0</v>
      </c>
      <c r="F1197" s="142">
        <f>F1198+F1199</f>
        <v>0</v>
      </c>
      <c r="G1197" s="143">
        <f>G1198+G1199</f>
        <v>0</v>
      </c>
      <c r="H1197" s="144">
        <f>H1198+H1199</f>
        <v>0</v>
      </c>
      <c r="I1197" s="142">
        <f>I1198+I1199</f>
        <v>0</v>
      </c>
      <c r="J1197" s="142">
        <f>J1200</f>
        <v>0</v>
      </c>
      <c r="K1197" s="142">
        <f>IF(H1197+J1197=K1198+K1199+K1200,H1197+J1197,"CHYBA")</f>
        <v>0</v>
      </c>
      <c r="L1197" s="142">
        <f>L1198+L1199</f>
        <v>0</v>
      </c>
      <c r="M1197" s="142">
        <f>M1198+M1199</f>
        <v>0</v>
      </c>
      <c r="N1197" s="142">
        <f>N1200</f>
        <v>0</v>
      </c>
      <c r="O1197" s="142">
        <f>IF(L1197+N1197=O1198+O1199+O1200,L1197+N1197,"CHYBA")</f>
        <v>0</v>
      </c>
      <c r="P1197" s="142">
        <f>P1198+P1199</f>
        <v>0</v>
      </c>
      <c r="Q1197" s="142">
        <f>Q1198+Q1199</f>
        <v>0</v>
      </c>
      <c r="R1197" s="142">
        <f>R1200</f>
        <v>0</v>
      </c>
      <c r="S1197" s="143">
        <f>IF(P1197+R1197=S1198+S1199+S1200,P1197+R1197,"CHYBA")</f>
        <v>0</v>
      </c>
    </row>
    <row r="1198" spans="1:19" ht="15" customHeight="1" hidden="1">
      <c r="A1198" s="153" t="s">
        <v>37</v>
      </c>
      <c r="B1198" s="139" t="s">
        <v>36</v>
      </c>
      <c r="C1198" s="140">
        <f>IF(E1198+G1198=0,0,ROUND((P1198-Q1198)/(G1198+E1198)/12,0))</f>
        <v>0</v>
      </c>
      <c r="D1198" s="154">
        <f>IF(F1198=0,0,ROUND(Q1198/F1198,0))</f>
        <v>0</v>
      </c>
      <c r="E1198" s="159"/>
      <c r="F1198" s="160"/>
      <c r="G1198" s="161"/>
      <c r="H1198" s="162"/>
      <c r="I1198" s="160"/>
      <c r="J1198" s="142" t="s">
        <v>36</v>
      </c>
      <c r="K1198" s="142">
        <f>H1198</f>
        <v>0</v>
      </c>
      <c r="L1198" s="160"/>
      <c r="M1198" s="160"/>
      <c r="N1198" s="142" t="s">
        <v>36</v>
      </c>
      <c r="O1198" s="142">
        <f>L1198</f>
        <v>0</v>
      </c>
      <c r="P1198" s="142">
        <f>H1198+L1198</f>
        <v>0</v>
      </c>
      <c r="Q1198" s="142">
        <f>I1198+M1198</f>
        <v>0</v>
      </c>
      <c r="R1198" s="142" t="s">
        <v>36</v>
      </c>
      <c r="S1198" s="143">
        <f>P1198</f>
        <v>0</v>
      </c>
    </row>
    <row r="1199" spans="1:19" ht="15" customHeight="1" hidden="1">
      <c r="A1199" s="153" t="s">
        <v>38</v>
      </c>
      <c r="B1199" s="139" t="s">
        <v>36</v>
      </c>
      <c r="C1199" s="140">
        <f>IF(E1199+G1199=0,0,ROUND((P1199-Q1199)/(G1199+E1199)/12,0))</f>
        <v>0</v>
      </c>
      <c r="D1199" s="154">
        <f>IF(F1199=0,0,ROUND(Q1199/F1199,0))</f>
        <v>0</v>
      </c>
      <c r="E1199" s="159"/>
      <c r="F1199" s="160"/>
      <c r="G1199" s="161"/>
      <c r="H1199" s="162"/>
      <c r="I1199" s="160"/>
      <c r="J1199" s="142" t="s">
        <v>36</v>
      </c>
      <c r="K1199" s="142">
        <f>H1199</f>
        <v>0</v>
      </c>
      <c r="L1199" s="160"/>
      <c r="M1199" s="160"/>
      <c r="N1199" s="142" t="s">
        <v>36</v>
      </c>
      <c r="O1199" s="142">
        <f>L1199</f>
        <v>0</v>
      </c>
      <c r="P1199" s="142">
        <f>H1199+L1199</f>
        <v>0</v>
      </c>
      <c r="Q1199" s="142">
        <f>I1199+M1199</f>
        <v>0</v>
      </c>
      <c r="R1199" s="142" t="s">
        <v>36</v>
      </c>
      <c r="S1199" s="143">
        <f>P1199</f>
        <v>0</v>
      </c>
    </row>
    <row r="1200" spans="1:19" ht="15.75" customHeight="1" hidden="1" thickBot="1">
      <c r="A1200" s="171" t="s">
        <v>39</v>
      </c>
      <c r="B1200" s="172" t="s">
        <v>36</v>
      </c>
      <c r="C1200" s="173" t="s">
        <v>36</v>
      </c>
      <c r="D1200" s="197" t="s">
        <v>36</v>
      </c>
      <c r="E1200" s="174" t="s">
        <v>36</v>
      </c>
      <c r="F1200" s="175" t="s">
        <v>36</v>
      </c>
      <c r="G1200" s="176" t="s">
        <v>36</v>
      </c>
      <c r="H1200" s="177" t="s">
        <v>36</v>
      </c>
      <c r="I1200" s="175" t="s">
        <v>36</v>
      </c>
      <c r="J1200" s="178"/>
      <c r="K1200" s="175">
        <f>J1200</f>
        <v>0</v>
      </c>
      <c r="L1200" s="175" t="s">
        <v>36</v>
      </c>
      <c r="M1200" s="175" t="s">
        <v>36</v>
      </c>
      <c r="N1200" s="178"/>
      <c r="O1200" s="175">
        <f>N1200</f>
        <v>0</v>
      </c>
      <c r="P1200" s="175" t="s">
        <v>36</v>
      </c>
      <c r="Q1200" s="175" t="s">
        <v>36</v>
      </c>
      <c r="R1200" s="175">
        <f>J1200+N1200</f>
        <v>0</v>
      </c>
      <c r="S1200" s="176">
        <f>R1200</f>
        <v>0</v>
      </c>
    </row>
    <row r="1201" spans="1:19" ht="15.75" customHeight="1" hidden="1">
      <c r="A1201" s="246" t="s">
        <v>42</v>
      </c>
      <c r="B1201" s="180" t="s">
        <v>36</v>
      </c>
      <c r="C1201" s="165">
        <f>IF(E1201+G1201=0,0,ROUND((P1201-Q1201)/(G1201+E1201)/12,0))</f>
        <v>0</v>
      </c>
      <c r="D1201" s="196">
        <f>IF(F1201=0,0,ROUND(Q1201/F1201,0))</f>
        <v>0</v>
      </c>
      <c r="E1201" s="182">
        <f>E1202+E1203</f>
        <v>0</v>
      </c>
      <c r="F1201" s="183">
        <f>F1202+F1203</f>
        <v>0</v>
      </c>
      <c r="G1201" s="184">
        <f>G1202+G1203</f>
        <v>0</v>
      </c>
      <c r="H1201" s="185">
        <f>H1202+H1203</f>
        <v>0</v>
      </c>
      <c r="I1201" s="183">
        <f>I1202+I1203</f>
        <v>0</v>
      </c>
      <c r="J1201" s="183">
        <f>J1204</f>
        <v>0</v>
      </c>
      <c r="K1201" s="183">
        <f>IF(H1201+J1201=K1202+K1203+K1204,H1201+J1201,"CHYBA")</f>
        <v>0</v>
      </c>
      <c r="L1201" s="183">
        <f>L1202+L1203</f>
        <v>0</v>
      </c>
      <c r="M1201" s="183">
        <f>M1202+M1203</f>
        <v>0</v>
      </c>
      <c r="N1201" s="183">
        <f>N1204</f>
        <v>0</v>
      </c>
      <c r="O1201" s="183">
        <f>IF(L1201+N1201=O1202+O1203+O1204,L1201+N1201,"CHYBA")</f>
        <v>0</v>
      </c>
      <c r="P1201" s="183">
        <f>P1202+P1203</f>
        <v>0</v>
      </c>
      <c r="Q1201" s="183">
        <f>Q1202+Q1203</f>
        <v>0</v>
      </c>
      <c r="R1201" s="183">
        <f>R1204</f>
        <v>0</v>
      </c>
      <c r="S1201" s="184">
        <f>IF(P1201+R1201=S1202+S1203+S1204,P1201+R1201,"CHYBA")</f>
        <v>0</v>
      </c>
    </row>
    <row r="1202" spans="1:19" ht="15" customHeight="1" hidden="1">
      <c r="A1202" s="153" t="s">
        <v>37</v>
      </c>
      <c r="B1202" s="139" t="s">
        <v>36</v>
      </c>
      <c r="C1202" s="140">
        <f>IF(E1202+G1202=0,0,ROUND((P1202-Q1202)/(G1202+E1202)/12,0))</f>
        <v>0</v>
      </c>
      <c r="D1202" s="154">
        <f>IF(F1202=0,0,ROUND(Q1202/F1202,0))</f>
        <v>0</v>
      </c>
      <c r="E1202" s="141">
        <f aca="true" t="shared" si="48" ref="E1202:I1203">E1206+E1210+E1214+E1218+E1222+E1226+E1230</f>
        <v>0</v>
      </c>
      <c r="F1202" s="142">
        <f t="shared" si="48"/>
        <v>0</v>
      </c>
      <c r="G1202" s="143">
        <f t="shared" si="48"/>
        <v>0</v>
      </c>
      <c r="H1202" s="144">
        <f t="shared" si="48"/>
        <v>0</v>
      </c>
      <c r="I1202" s="142">
        <f t="shared" si="48"/>
        <v>0</v>
      </c>
      <c r="J1202" s="142" t="s">
        <v>36</v>
      </c>
      <c r="K1202" s="142">
        <f>H1202</f>
        <v>0</v>
      </c>
      <c r="L1202" s="142">
        <f>L1206+L1210+L1214+L1218+L1222+L1226+L1230</f>
        <v>0</v>
      </c>
      <c r="M1202" s="142">
        <f>M1206+M1210+M1214+M1218+M1222+M1226+M1230</f>
        <v>0</v>
      </c>
      <c r="N1202" s="142" t="s">
        <v>36</v>
      </c>
      <c r="O1202" s="142">
        <f>L1202</f>
        <v>0</v>
      </c>
      <c r="P1202" s="142">
        <f>H1202+L1202</f>
        <v>0</v>
      </c>
      <c r="Q1202" s="142">
        <f>I1202+M1202</f>
        <v>0</v>
      </c>
      <c r="R1202" s="142" t="s">
        <v>36</v>
      </c>
      <c r="S1202" s="143">
        <f>P1202</f>
        <v>0</v>
      </c>
    </row>
    <row r="1203" spans="1:19" ht="15" customHeight="1" hidden="1">
      <c r="A1203" s="153" t="s">
        <v>38</v>
      </c>
      <c r="B1203" s="139" t="s">
        <v>36</v>
      </c>
      <c r="C1203" s="140">
        <f>IF(E1203+G1203=0,0,ROUND((P1203-Q1203)/(G1203+E1203)/12,0))</f>
        <v>0</v>
      </c>
      <c r="D1203" s="154">
        <f>IF(F1203=0,0,ROUND(Q1203/F1203,0))</f>
        <v>0</v>
      </c>
      <c r="E1203" s="141">
        <f t="shared" si="48"/>
        <v>0</v>
      </c>
      <c r="F1203" s="142">
        <f t="shared" si="48"/>
        <v>0</v>
      </c>
      <c r="G1203" s="143">
        <f t="shared" si="48"/>
        <v>0</v>
      </c>
      <c r="H1203" s="144">
        <f t="shared" si="48"/>
        <v>0</v>
      </c>
      <c r="I1203" s="142">
        <f t="shared" si="48"/>
        <v>0</v>
      </c>
      <c r="J1203" s="142" t="s">
        <v>36</v>
      </c>
      <c r="K1203" s="142">
        <f>H1203</f>
        <v>0</v>
      </c>
      <c r="L1203" s="142">
        <f>L1207+L1211+L1215+L1219+L1223+L1227+L1231</f>
        <v>0</v>
      </c>
      <c r="M1203" s="142">
        <f>M1207+M1211+M1215+M1219+M1223+M1227+M1231</f>
        <v>0</v>
      </c>
      <c r="N1203" s="142" t="s">
        <v>36</v>
      </c>
      <c r="O1203" s="142">
        <f>L1203</f>
        <v>0</v>
      </c>
      <c r="P1203" s="142">
        <f>H1203+L1203</f>
        <v>0</v>
      </c>
      <c r="Q1203" s="142">
        <f>I1203+M1203</f>
        <v>0</v>
      </c>
      <c r="R1203" s="142" t="s">
        <v>36</v>
      </c>
      <c r="S1203" s="143">
        <f>P1203</f>
        <v>0</v>
      </c>
    </row>
    <row r="1204" spans="1:19" ht="15" customHeight="1" hidden="1">
      <c r="A1204" s="153" t="s">
        <v>39</v>
      </c>
      <c r="B1204" s="139" t="s">
        <v>36</v>
      </c>
      <c r="C1204" s="140" t="s">
        <v>36</v>
      </c>
      <c r="D1204" s="154" t="s">
        <v>36</v>
      </c>
      <c r="E1204" s="141" t="s">
        <v>36</v>
      </c>
      <c r="F1204" s="142" t="s">
        <v>36</v>
      </c>
      <c r="G1204" s="143" t="s">
        <v>36</v>
      </c>
      <c r="H1204" s="144" t="s">
        <v>36</v>
      </c>
      <c r="I1204" s="142" t="s">
        <v>36</v>
      </c>
      <c r="J1204" s="142">
        <f>J1208+J1212+J1216+J1220+J1224+J1228+J1232</f>
        <v>0</v>
      </c>
      <c r="K1204" s="142">
        <f>J1204</f>
        <v>0</v>
      </c>
      <c r="L1204" s="142" t="s">
        <v>36</v>
      </c>
      <c r="M1204" s="142" t="s">
        <v>36</v>
      </c>
      <c r="N1204" s="142">
        <f>N1208+N1212+N1216+N1220+N1224+N1228+N1232</f>
        <v>0</v>
      </c>
      <c r="O1204" s="142">
        <f>N1204</f>
        <v>0</v>
      </c>
      <c r="P1204" s="142" t="s">
        <v>36</v>
      </c>
      <c r="Q1204" s="142" t="s">
        <v>36</v>
      </c>
      <c r="R1204" s="142">
        <f>J1204+N1204</f>
        <v>0</v>
      </c>
      <c r="S1204" s="143">
        <f>R1204</f>
        <v>0</v>
      </c>
    </row>
    <row r="1205" spans="1:19" ht="18" customHeight="1" hidden="1">
      <c r="A1205" s="155" t="s">
        <v>78</v>
      </c>
      <c r="B1205" s="156"/>
      <c r="C1205" s="140">
        <f>IF(E1205+G1205=0,0,ROUND((P1205-Q1205)/(G1205+E1205)/12,0))</f>
        <v>0</v>
      </c>
      <c r="D1205" s="154">
        <f>IF(F1205=0,0,ROUND(Q1205/F1205,0))</f>
        <v>0</v>
      </c>
      <c r="E1205" s="141">
        <f>E1206+E1207</f>
        <v>0</v>
      </c>
      <c r="F1205" s="142">
        <f>F1206+F1207</f>
        <v>0</v>
      </c>
      <c r="G1205" s="143">
        <f>G1206+G1207</f>
        <v>0</v>
      </c>
      <c r="H1205" s="157">
        <f>H1206+H1207</f>
        <v>0</v>
      </c>
      <c r="I1205" s="158">
        <f>I1206+I1207</f>
        <v>0</v>
      </c>
      <c r="J1205" s="158">
        <f>J1208</f>
        <v>0</v>
      </c>
      <c r="K1205" s="158">
        <f>IF(H1205+J1205=K1206+K1207+K1208,H1205+J1205,"CHYBA")</f>
        <v>0</v>
      </c>
      <c r="L1205" s="142">
        <f>L1206+L1207</f>
        <v>0</v>
      </c>
      <c r="M1205" s="142">
        <f>M1206+M1207</f>
        <v>0</v>
      </c>
      <c r="N1205" s="142">
        <f>N1208</f>
        <v>0</v>
      </c>
      <c r="O1205" s="142">
        <f>IF(L1205+N1205=O1206+O1207+O1208,L1205+N1205,"CHYBA")</f>
        <v>0</v>
      </c>
      <c r="P1205" s="142">
        <f>P1206+P1207</f>
        <v>0</v>
      </c>
      <c r="Q1205" s="142">
        <f>Q1206+Q1207</f>
        <v>0</v>
      </c>
      <c r="R1205" s="142">
        <f>R1208</f>
        <v>0</v>
      </c>
      <c r="S1205" s="143">
        <f>IF(P1205+R1205=S1206+S1207+S1208,P1205+R1205,"CHYBA")</f>
        <v>0</v>
      </c>
    </row>
    <row r="1206" spans="1:19" ht="15" customHeight="1" hidden="1">
      <c r="A1206" s="153" t="s">
        <v>37</v>
      </c>
      <c r="B1206" s="139" t="s">
        <v>36</v>
      </c>
      <c r="C1206" s="140">
        <f>IF(E1206+G1206=0,0,ROUND((P1206-Q1206)/(G1206+E1206)/12,0))</f>
        <v>0</v>
      </c>
      <c r="D1206" s="154">
        <f>IF(F1206=0,0,ROUND(Q1206/F1206,0))</f>
        <v>0</v>
      </c>
      <c r="E1206" s="159"/>
      <c r="F1206" s="160"/>
      <c r="G1206" s="161"/>
      <c r="H1206" s="162"/>
      <c r="I1206" s="160"/>
      <c r="J1206" s="158" t="s">
        <v>36</v>
      </c>
      <c r="K1206" s="158">
        <f>H1206</f>
        <v>0</v>
      </c>
      <c r="L1206" s="160"/>
      <c r="M1206" s="160"/>
      <c r="N1206" s="142" t="s">
        <v>36</v>
      </c>
      <c r="O1206" s="142">
        <f>L1206</f>
        <v>0</v>
      </c>
      <c r="P1206" s="142">
        <f>H1206+L1206</f>
        <v>0</v>
      </c>
      <c r="Q1206" s="142">
        <f>I1206+M1206</f>
        <v>0</v>
      </c>
      <c r="R1206" s="142" t="s">
        <v>36</v>
      </c>
      <c r="S1206" s="143">
        <f>P1206</f>
        <v>0</v>
      </c>
    </row>
    <row r="1207" spans="1:19" ht="15" customHeight="1" hidden="1">
      <c r="A1207" s="153" t="s">
        <v>38</v>
      </c>
      <c r="B1207" s="139" t="s">
        <v>36</v>
      </c>
      <c r="C1207" s="140">
        <f>IF(E1207+G1207=0,0,ROUND((P1207-Q1207)/(G1207+E1207)/12,0))</f>
        <v>0</v>
      </c>
      <c r="D1207" s="154">
        <f>IF(F1207=0,0,ROUND(Q1207/F1207,0))</f>
        <v>0</v>
      </c>
      <c r="E1207" s="159"/>
      <c r="F1207" s="160"/>
      <c r="G1207" s="161"/>
      <c r="H1207" s="162"/>
      <c r="I1207" s="160"/>
      <c r="J1207" s="158" t="s">
        <v>36</v>
      </c>
      <c r="K1207" s="158">
        <f>H1207</f>
        <v>0</v>
      </c>
      <c r="L1207" s="160"/>
      <c r="M1207" s="160"/>
      <c r="N1207" s="142" t="s">
        <v>36</v>
      </c>
      <c r="O1207" s="142">
        <f>L1207</f>
        <v>0</v>
      </c>
      <c r="P1207" s="142">
        <f>H1207+L1207</f>
        <v>0</v>
      </c>
      <c r="Q1207" s="142">
        <f>I1207+M1207</f>
        <v>0</v>
      </c>
      <c r="R1207" s="142" t="s">
        <v>36</v>
      </c>
      <c r="S1207" s="143">
        <f>P1207</f>
        <v>0</v>
      </c>
    </row>
    <row r="1208" spans="1:19" ht="15" customHeight="1" hidden="1">
      <c r="A1208" s="153" t="s">
        <v>39</v>
      </c>
      <c r="B1208" s="139" t="s">
        <v>36</v>
      </c>
      <c r="C1208" s="140" t="s">
        <v>36</v>
      </c>
      <c r="D1208" s="154" t="s">
        <v>36</v>
      </c>
      <c r="E1208" s="141" t="s">
        <v>36</v>
      </c>
      <c r="F1208" s="142" t="s">
        <v>36</v>
      </c>
      <c r="G1208" s="143" t="s">
        <v>36</v>
      </c>
      <c r="H1208" s="144" t="s">
        <v>36</v>
      </c>
      <c r="I1208" s="142" t="s">
        <v>36</v>
      </c>
      <c r="J1208" s="160"/>
      <c r="K1208" s="158">
        <f>J1208</f>
        <v>0</v>
      </c>
      <c r="L1208" s="142" t="s">
        <v>36</v>
      </c>
      <c r="M1208" s="142" t="s">
        <v>36</v>
      </c>
      <c r="N1208" s="160"/>
      <c r="O1208" s="142">
        <f>N1208</f>
        <v>0</v>
      </c>
      <c r="P1208" s="142" t="s">
        <v>36</v>
      </c>
      <c r="Q1208" s="142" t="s">
        <v>36</v>
      </c>
      <c r="R1208" s="142">
        <f>J1208+N1208</f>
        <v>0</v>
      </c>
      <c r="S1208" s="143">
        <f>R1208</f>
        <v>0</v>
      </c>
    </row>
    <row r="1209" spans="1:19" ht="18" customHeight="1" hidden="1">
      <c r="A1209" s="155" t="s">
        <v>78</v>
      </c>
      <c r="B1209" s="156"/>
      <c r="C1209" s="140">
        <f>IF(E1209+G1209=0,0,ROUND((P1209-Q1209)/(G1209+E1209)/12,0))</f>
        <v>0</v>
      </c>
      <c r="D1209" s="154">
        <f>IF(F1209=0,0,ROUND(Q1209/F1209,0))</f>
        <v>0</v>
      </c>
      <c r="E1209" s="141">
        <f>E1210+E1211</f>
        <v>0</v>
      </c>
      <c r="F1209" s="142">
        <f>F1210+F1211</f>
        <v>0</v>
      </c>
      <c r="G1209" s="143">
        <f>G1210+G1211</f>
        <v>0</v>
      </c>
      <c r="H1209" s="144">
        <f>H1210+H1211</f>
        <v>0</v>
      </c>
      <c r="I1209" s="142">
        <f>I1210+I1211</f>
        <v>0</v>
      </c>
      <c r="J1209" s="142">
        <f>J1212</f>
        <v>0</v>
      </c>
      <c r="K1209" s="142">
        <f>IF(H1209+J1209=K1210+K1211+K1212,H1209+J1209,"CHYBA")</f>
        <v>0</v>
      </c>
      <c r="L1209" s="142">
        <f>L1210+L1211</f>
        <v>0</v>
      </c>
      <c r="M1209" s="142">
        <f>M1210+M1211</f>
        <v>0</v>
      </c>
      <c r="N1209" s="142">
        <f>N1212</f>
        <v>0</v>
      </c>
      <c r="O1209" s="142">
        <f>IF(L1209+N1209=O1210+O1211+O1212,L1209+N1209,"CHYBA")</f>
        <v>0</v>
      </c>
      <c r="P1209" s="142">
        <f>P1210+P1211</f>
        <v>0</v>
      </c>
      <c r="Q1209" s="142">
        <f>Q1210+Q1211</f>
        <v>0</v>
      </c>
      <c r="R1209" s="142">
        <f>R1212</f>
        <v>0</v>
      </c>
      <c r="S1209" s="143">
        <f>IF(P1209+R1209=S1210+S1211+S1212,P1209+R1209,"CHYBA")</f>
        <v>0</v>
      </c>
    </row>
    <row r="1210" spans="1:19" ht="15" customHeight="1" hidden="1">
      <c r="A1210" s="153" t="s">
        <v>37</v>
      </c>
      <c r="B1210" s="139" t="s">
        <v>36</v>
      </c>
      <c r="C1210" s="140">
        <f>IF(E1210+G1210=0,0,ROUND((P1210-Q1210)/(G1210+E1210)/12,0))</f>
        <v>0</v>
      </c>
      <c r="D1210" s="154">
        <f>IF(F1210=0,0,ROUND(Q1210/F1210,0))</f>
        <v>0</v>
      </c>
      <c r="E1210" s="159"/>
      <c r="F1210" s="160"/>
      <c r="G1210" s="161"/>
      <c r="H1210" s="162"/>
      <c r="I1210" s="160"/>
      <c r="J1210" s="142" t="s">
        <v>36</v>
      </c>
      <c r="K1210" s="142">
        <f>H1210</f>
        <v>0</v>
      </c>
      <c r="L1210" s="160"/>
      <c r="M1210" s="160"/>
      <c r="N1210" s="142" t="s">
        <v>36</v>
      </c>
      <c r="O1210" s="142">
        <f>L1210</f>
        <v>0</v>
      </c>
      <c r="P1210" s="142">
        <f>H1210+L1210</f>
        <v>0</v>
      </c>
      <c r="Q1210" s="142">
        <f>I1210+M1210</f>
        <v>0</v>
      </c>
      <c r="R1210" s="142" t="s">
        <v>36</v>
      </c>
      <c r="S1210" s="143">
        <f>P1210</f>
        <v>0</v>
      </c>
    </row>
    <row r="1211" spans="1:19" ht="15" customHeight="1" hidden="1">
      <c r="A1211" s="153" t="s">
        <v>38</v>
      </c>
      <c r="B1211" s="139" t="s">
        <v>36</v>
      </c>
      <c r="C1211" s="140">
        <f>IF(E1211+G1211=0,0,ROUND((P1211-Q1211)/(G1211+E1211)/12,0))</f>
        <v>0</v>
      </c>
      <c r="D1211" s="154">
        <f>IF(F1211=0,0,ROUND(Q1211/F1211,0))</f>
        <v>0</v>
      </c>
      <c r="E1211" s="159"/>
      <c r="F1211" s="160"/>
      <c r="G1211" s="161"/>
      <c r="H1211" s="162"/>
      <c r="I1211" s="160"/>
      <c r="J1211" s="142" t="s">
        <v>36</v>
      </c>
      <c r="K1211" s="142">
        <f>H1211</f>
        <v>0</v>
      </c>
      <c r="L1211" s="160"/>
      <c r="M1211" s="160"/>
      <c r="N1211" s="142" t="s">
        <v>36</v>
      </c>
      <c r="O1211" s="142">
        <f>L1211</f>
        <v>0</v>
      </c>
      <c r="P1211" s="142">
        <f>H1211+L1211</f>
        <v>0</v>
      </c>
      <c r="Q1211" s="142">
        <f>I1211+M1211</f>
        <v>0</v>
      </c>
      <c r="R1211" s="142" t="s">
        <v>36</v>
      </c>
      <c r="S1211" s="143">
        <f>P1211</f>
        <v>0</v>
      </c>
    </row>
    <row r="1212" spans="1:19" ht="15" customHeight="1" hidden="1">
      <c r="A1212" s="153" t="s">
        <v>39</v>
      </c>
      <c r="B1212" s="139" t="s">
        <v>36</v>
      </c>
      <c r="C1212" s="140" t="s">
        <v>36</v>
      </c>
      <c r="D1212" s="154" t="s">
        <v>36</v>
      </c>
      <c r="E1212" s="141" t="s">
        <v>36</v>
      </c>
      <c r="F1212" s="142" t="s">
        <v>36</v>
      </c>
      <c r="G1212" s="143" t="s">
        <v>36</v>
      </c>
      <c r="H1212" s="144" t="s">
        <v>36</v>
      </c>
      <c r="I1212" s="142" t="s">
        <v>36</v>
      </c>
      <c r="J1212" s="160"/>
      <c r="K1212" s="142">
        <f>J1212</f>
        <v>0</v>
      </c>
      <c r="L1212" s="142" t="s">
        <v>36</v>
      </c>
      <c r="M1212" s="142" t="s">
        <v>36</v>
      </c>
      <c r="N1212" s="160"/>
      <c r="O1212" s="142">
        <f>N1212</f>
        <v>0</v>
      </c>
      <c r="P1212" s="142" t="s">
        <v>36</v>
      </c>
      <c r="Q1212" s="142" t="s">
        <v>36</v>
      </c>
      <c r="R1212" s="142">
        <f>J1212+N1212</f>
        <v>0</v>
      </c>
      <c r="S1212" s="143">
        <f>R1212</f>
        <v>0</v>
      </c>
    </row>
    <row r="1213" spans="1:19" ht="18" customHeight="1" hidden="1">
      <c r="A1213" s="155" t="s">
        <v>78</v>
      </c>
      <c r="B1213" s="156"/>
      <c r="C1213" s="140">
        <f>IF(E1213+G1213=0,0,ROUND((P1213-Q1213)/(G1213+E1213)/12,0))</f>
        <v>0</v>
      </c>
      <c r="D1213" s="154">
        <f>IF(F1213=0,0,ROUND(Q1213/F1213,0))</f>
        <v>0</v>
      </c>
      <c r="E1213" s="141">
        <f>E1214+E1215</f>
        <v>0</v>
      </c>
      <c r="F1213" s="142">
        <f>F1214+F1215</f>
        <v>0</v>
      </c>
      <c r="G1213" s="143">
        <f>G1214+G1215</f>
        <v>0</v>
      </c>
      <c r="H1213" s="144">
        <f>H1214+H1215</f>
        <v>0</v>
      </c>
      <c r="I1213" s="142">
        <f>I1214+I1215</f>
        <v>0</v>
      </c>
      <c r="J1213" s="142">
        <f>J1216</f>
        <v>0</v>
      </c>
      <c r="K1213" s="142">
        <f>IF(H1213+J1213=K1214+K1215+K1216,H1213+J1213,"CHYBA")</f>
        <v>0</v>
      </c>
      <c r="L1213" s="142">
        <f>L1214+L1215</f>
        <v>0</v>
      </c>
      <c r="M1213" s="142">
        <f>M1214+M1215</f>
        <v>0</v>
      </c>
      <c r="N1213" s="142">
        <f>N1216</f>
        <v>0</v>
      </c>
      <c r="O1213" s="142">
        <f>IF(L1213+N1213=O1214+O1215+O1216,L1213+N1213,"CHYBA")</f>
        <v>0</v>
      </c>
      <c r="P1213" s="142">
        <f>P1214+P1215</f>
        <v>0</v>
      </c>
      <c r="Q1213" s="142">
        <f>Q1214+Q1215</f>
        <v>0</v>
      </c>
      <c r="R1213" s="142">
        <f>R1216</f>
        <v>0</v>
      </c>
      <c r="S1213" s="143">
        <f>IF(P1213+R1213=S1214+S1215+S1216,P1213+R1213,"CHYBA")</f>
        <v>0</v>
      </c>
    </row>
    <row r="1214" spans="1:19" ht="15" customHeight="1" hidden="1">
      <c r="A1214" s="153" t="s">
        <v>37</v>
      </c>
      <c r="B1214" s="139" t="s">
        <v>36</v>
      </c>
      <c r="C1214" s="140">
        <f>IF(E1214+G1214=0,0,ROUND((P1214-Q1214)/(G1214+E1214)/12,0))</f>
        <v>0</v>
      </c>
      <c r="D1214" s="154">
        <f>IF(F1214=0,0,ROUND(Q1214/F1214,0))</f>
        <v>0</v>
      </c>
      <c r="E1214" s="159"/>
      <c r="F1214" s="160"/>
      <c r="G1214" s="161"/>
      <c r="H1214" s="162"/>
      <c r="I1214" s="160"/>
      <c r="J1214" s="142" t="s">
        <v>36</v>
      </c>
      <c r="K1214" s="142">
        <f>H1214</f>
        <v>0</v>
      </c>
      <c r="L1214" s="160"/>
      <c r="M1214" s="160"/>
      <c r="N1214" s="142" t="s">
        <v>36</v>
      </c>
      <c r="O1214" s="142">
        <f>L1214</f>
        <v>0</v>
      </c>
      <c r="P1214" s="142">
        <f>H1214+L1214</f>
        <v>0</v>
      </c>
      <c r="Q1214" s="142">
        <f>I1214+M1214</f>
        <v>0</v>
      </c>
      <c r="R1214" s="142" t="s">
        <v>36</v>
      </c>
      <c r="S1214" s="143">
        <f>P1214</f>
        <v>0</v>
      </c>
    </row>
    <row r="1215" spans="1:19" ht="15" customHeight="1" hidden="1">
      <c r="A1215" s="153" t="s">
        <v>38</v>
      </c>
      <c r="B1215" s="139" t="s">
        <v>36</v>
      </c>
      <c r="C1215" s="140">
        <f>IF(E1215+G1215=0,0,ROUND((P1215-Q1215)/(G1215+E1215)/12,0))</f>
        <v>0</v>
      </c>
      <c r="D1215" s="154">
        <f>IF(F1215=0,0,ROUND(Q1215/F1215,0))</f>
        <v>0</v>
      </c>
      <c r="E1215" s="159"/>
      <c r="F1215" s="160"/>
      <c r="G1215" s="161"/>
      <c r="H1215" s="162"/>
      <c r="I1215" s="160"/>
      <c r="J1215" s="142" t="s">
        <v>36</v>
      </c>
      <c r="K1215" s="142">
        <f>H1215</f>
        <v>0</v>
      </c>
      <c r="L1215" s="160"/>
      <c r="M1215" s="160"/>
      <c r="N1215" s="142" t="s">
        <v>36</v>
      </c>
      <c r="O1215" s="142">
        <f>L1215</f>
        <v>0</v>
      </c>
      <c r="P1215" s="142">
        <f>H1215+L1215</f>
        <v>0</v>
      </c>
      <c r="Q1215" s="142">
        <f>I1215+M1215</f>
        <v>0</v>
      </c>
      <c r="R1215" s="142" t="s">
        <v>36</v>
      </c>
      <c r="S1215" s="143">
        <f>P1215</f>
        <v>0</v>
      </c>
    </row>
    <row r="1216" spans="1:19" ht="15" customHeight="1" hidden="1">
      <c r="A1216" s="153" t="s">
        <v>39</v>
      </c>
      <c r="B1216" s="139" t="s">
        <v>36</v>
      </c>
      <c r="C1216" s="140" t="s">
        <v>36</v>
      </c>
      <c r="D1216" s="154" t="s">
        <v>36</v>
      </c>
      <c r="E1216" s="141" t="s">
        <v>36</v>
      </c>
      <c r="F1216" s="142" t="s">
        <v>36</v>
      </c>
      <c r="G1216" s="143" t="s">
        <v>36</v>
      </c>
      <c r="H1216" s="144" t="s">
        <v>36</v>
      </c>
      <c r="I1216" s="142" t="s">
        <v>36</v>
      </c>
      <c r="J1216" s="160"/>
      <c r="K1216" s="142">
        <f>J1216</f>
        <v>0</v>
      </c>
      <c r="L1216" s="142" t="s">
        <v>36</v>
      </c>
      <c r="M1216" s="142" t="s">
        <v>36</v>
      </c>
      <c r="N1216" s="160"/>
      <c r="O1216" s="142">
        <f>N1216</f>
        <v>0</v>
      </c>
      <c r="P1216" s="142" t="s">
        <v>36</v>
      </c>
      <c r="Q1216" s="142" t="s">
        <v>36</v>
      </c>
      <c r="R1216" s="142">
        <f>J1216+N1216</f>
        <v>0</v>
      </c>
      <c r="S1216" s="143">
        <f>R1216</f>
        <v>0</v>
      </c>
    </row>
    <row r="1217" spans="1:19" ht="18" customHeight="1" hidden="1">
      <c r="A1217" s="155" t="s">
        <v>78</v>
      </c>
      <c r="B1217" s="156"/>
      <c r="C1217" s="140">
        <f>IF(E1217+G1217=0,0,ROUND((P1217-Q1217)/(G1217+E1217)/12,0))</f>
        <v>0</v>
      </c>
      <c r="D1217" s="154">
        <f>IF(F1217=0,0,ROUND(Q1217/F1217,0))</f>
        <v>0</v>
      </c>
      <c r="E1217" s="141">
        <f>E1218+E1219</f>
        <v>0</v>
      </c>
      <c r="F1217" s="142">
        <f>F1218+F1219</f>
        <v>0</v>
      </c>
      <c r="G1217" s="143">
        <f>G1218+G1219</f>
        <v>0</v>
      </c>
      <c r="H1217" s="144">
        <f>H1218+H1219</f>
        <v>0</v>
      </c>
      <c r="I1217" s="142">
        <f>I1218+I1219</f>
        <v>0</v>
      </c>
      <c r="J1217" s="142">
        <f>J1220</f>
        <v>0</v>
      </c>
      <c r="K1217" s="142">
        <f>IF(H1217+J1217=K1218+K1219+K1220,H1217+J1217,"CHYBA")</f>
        <v>0</v>
      </c>
      <c r="L1217" s="142">
        <f>L1218+L1219</f>
        <v>0</v>
      </c>
      <c r="M1217" s="142">
        <f>M1218+M1219</f>
        <v>0</v>
      </c>
      <c r="N1217" s="142">
        <f>N1220</f>
        <v>0</v>
      </c>
      <c r="O1217" s="142">
        <f>IF(L1217+N1217=O1218+O1219+O1220,L1217+N1217,"CHYBA")</f>
        <v>0</v>
      </c>
      <c r="P1217" s="142">
        <f>P1218+P1219</f>
        <v>0</v>
      </c>
      <c r="Q1217" s="142">
        <f>Q1218+Q1219</f>
        <v>0</v>
      </c>
      <c r="R1217" s="142">
        <f>R1220</f>
        <v>0</v>
      </c>
      <c r="S1217" s="143">
        <f>IF(P1217+R1217=S1218+S1219+S1220,P1217+R1217,"CHYBA")</f>
        <v>0</v>
      </c>
    </row>
    <row r="1218" spans="1:19" ht="15" customHeight="1" hidden="1">
      <c r="A1218" s="153" t="s">
        <v>37</v>
      </c>
      <c r="B1218" s="139" t="s">
        <v>36</v>
      </c>
      <c r="C1218" s="140">
        <f>IF(E1218+G1218=0,0,ROUND((P1218-Q1218)/(G1218+E1218)/12,0))</f>
        <v>0</v>
      </c>
      <c r="D1218" s="154">
        <f>IF(F1218=0,0,ROUND(Q1218/F1218,0))</f>
        <v>0</v>
      </c>
      <c r="E1218" s="159"/>
      <c r="F1218" s="160"/>
      <c r="G1218" s="161"/>
      <c r="H1218" s="162"/>
      <c r="I1218" s="160"/>
      <c r="J1218" s="142" t="s">
        <v>36</v>
      </c>
      <c r="K1218" s="142">
        <f>H1218</f>
        <v>0</v>
      </c>
      <c r="L1218" s="160"/>
      <c r="M1218" s="160"/>
      <c r="N1218" s="142" t="s">
        <v>36</v>
      </c>
      <c r="O1218" s="142">
        <f>L1218</f>
        <v>0</v>
      </c>
      <c r="P1218" s="142">
        <f>H1218+L1218</f>
        <v>0</v>
      </c>
      <c r="Q1218" s="142">
        <f>I1218+M1218</f>
        <v>0</v>
      </c>
      <c r="R1218" s="142" t="s">
        <v>36</v>
      </c>
      <c r="S1218" s="143">
        <f>P1218</f>
        <v>0</v>
      </c>
    </row>
    <row r="1219" spans="1:19" ht="15" customHeight="1" hidden="1">
      <c r="A1219" s="153" t="s">
        <v>38</v>
      </c>
      <c r="B1219" s="139" t="s">
        <v>36</v>
      </c>
      <c r="C1219" s="140">
        <f>IF(E1219+G1219=0,0,ROUND((P1219-Q1219)/(G1219+E1219)/12,0))</f>
        <v>0</v>
      </c>
      <c r="D1219" s="154">
        <f>IF(F1219=0,0,ROUND(Q1219/F1219,0))</f>
        <v>0</v>
      </c>
      <c r="E1219" s="159"/>
      <c r="F1219" s="160"/>
      <c r="G1219" s="161"/>
      <c r="H1219" s="162"/>
      <c r="I1219" s="160"/>
      <c r="J1219" s="142" t="s">
        <v>36</v>
      </c>
      <c r="K1219" s="142">
        <f>H1219</f>
        <v>0</v>
      </c>
      <c r="L1219" s="160"/>
      <c r="M1219" s="160"/>
      <c r="N1219" s="142" t="s">
        <v>36</v>
      </c>
      <c r="O1219" s="142">
        <f>L1219</f>
        <v>0</v>
      </c>
      <c r="P1219" s="142">
        <f>H1219+L1219</f>
        <v>0</v>
      </c>
      <c r="Q1219" s="142">
        <f>I1219+M1219</f>
        <v>0</v>
      </c>
      <c r="R1219" s="142" t="s">
        <v>36</v>
      </c>
      <c r="S1219" s="143">
        <f>P1219</f>
        <v>0</v>
      </c>
    </row>
    <row r="1220" spans="1:19" ht="15" customHeight="1" hidden="1">
      <c r="A1220" s="153" t="s">
        <v>39</v>
      </c>
      <c r="B1220" s="139" t="s">
        <v>36</v>
      </c>
      <c r="C1220" s="140" t="s">
        <v>36</v>
      </c>
      <c r="D1220" s="154" t="s">
        <v>36</v>
      </c>
      <c r="E1220" s="141" t="s">
        <v>36</v>
      </c>
      <c r="F1220" s="142" t="s">
        <v>36</v>
      </c>
      <c r="G1220" s="143" t="s">
        <v>36</v>
      </c>
      <c r="H1220" s="144" t="s">
        <v>36</v>
      </c>
      <c r="I1220" s="142" t="s">
        <v>36</v>
      </c>
      <c r="J1220" s="160"/>
      <c r="K1220" s="142">
        <f>J1220</f>
        <v>0</v>
      </c>
      <c r="L1220" s="142" t="s">
        <v>36</v>
      </c>
      <c r="M1220" s="142" t="s">
        <v>36</v>
      </c>
      <c r="N1220" s="160"/>
      <c r="O1220" s="142">
        <f>N1220</f>
        <v>0</v>
      </c>
      <c r="P1220" s="142" t="s">
        <v>36</v>
      </c>
      <c r="Q1220" s="142" t="s">
        <v>36</v>
      </c>
      <c r="R1220" s="142">
        <f>J1220+N1220</f>
        <v>0</v>
      </c>
      <c r="S1220" s="143">
        <f>R1220</f>
        <v>0</v>
      </c>
    </row>
    <row r="1221" spans="1:19" ht="18" customHeight="1" hidden="1">
      <c r="A1221" s="155" t="s">
        <v>78</v>
      </c>
      <c r="B1221" s="156"/>
      <c r="C1221" s="140">
        <f>IF(E1221+G1221=0,0,ROUND((P1221-Q1221)/(G1221+E1221)/12,0))</f>
        <v>0</v>
      </c>
      <c r="D1221" s="154">
        <f>IF(F1221=0,0,ROUND(Q1221/F1221,0))</f>
        <v>0</v>
      </c>
      <c r="E1221" s="141">
        <f>E1222+E1223</f>
        <v>0</v>
      </c>
      <c r="F1221" s="142">
        <f>F1222+F1223</f>
        <v>0</v>
      </c>
      <c r="G1221" s="143">
        <f>G1222+G1223</f>
        <v>0</v>
      </c>
      <c r="H1221" s="144">
        <f>H1222+H1223</f>
        <v>0</v>
      </c>
      <c r="I1221" s="142">
        <f>I1222+I1223</f>
        <v>0</v>
      </c>
      <c r="J1221" s="142">
        <f>J1224</f>
        <v>0</v>
      </c>
      <c r="K1221" s="142">
        <f>IF(H1221+J1221=K1222+K1223+K1224,H1221+J1221,"CHYBA")</f>
        <v>0</v>
      </c>
      <c r="L1221" s="142">
        <f>L1222+L1223</f>
        <v>0</v>
      </c>
      <c r="M1221" s="142">
        <f>M1222+M1223</f>
        <v>0</v>
      </c>
      <c r="N1221" s="142">
        <f>N1224</f>
        <v>0</v>
      </c>
      <c r="O1221" s="142">
        <f>IF(L1221+N1221=O1222+O1223+O1224,L1221+N1221,"CHYBA")</f>
        <v>0</v>
      </c>
      <c r="P1221" s="142">
        <f>P1222+P1223</f>
        <v>0</v>
      </c>
      <c r="Q1221" s="142">
        <f>Q1222+Q1223</f>
        <v>0</v>
      </c>
      <c r="R1221" s="142">
        <f>R1224</f>
        <v>0</v>
      </c>
      <c r="S1221" s="143">
        <f>IF(P1221+R1221=S1222+S1223+S1224,P1221+R1221,"CHYBA")</f>
        <v>0</v>
      </c>
    </row>
    <row r="1222" spans="1:19" ht="15" customHeight="1" hidden="1">
      <c r="A1222" s="153" t="s">
        <v>37</v>
      </c>
      <c r="B1222" s="139" t="s">
        <v>36</v>
      </c>
      <c r="C1222" s="140">
        <f>IF(E1222+G1222=0,0,ROUND((P1222-Q1222)/(G1222+E1222)/12,0))</f>
        <v>0</v>
      </c>
      <c r="D1222" s="154">
        <f>IF(F1222=0,0,ROUND(Q1222/F1222,0))</f>
        <v>0</v>
      </c>
      <c r="E1222" s="159"/>
      <c r="F1222" s="160"/>
      <c r="G1222" s="161"/>
      <c r="H1222" s="162"/>
      <c r="I1222" s="160"/>
      <c r="J1222" s="142" t="s">
        <v>36</v>
      </c>
      <c r="K1222" s="142">
        <f>H1222</f>
        <v>0</v>
      </c>
      <c r="L1222" s="160"/>
      <c r="M1222" s="160"/>
      <c r="N1222" s="142" t="s">
        <v>36</v>
      </c>
      <c r="O1222" s="142">
        <f>L1222</f>
        <v>0</v>
      </c>
      <c r="P1222" s="142">
        <f>H1222+L1222</f>
        <v>0</v>
      </c>
      <c r="Q1222" s="142">
        <f>I1222+M1222</f>
        <v>0</v>
      </c>
      <c r="R1222" s="142" t="s">
        <v>36</v>
      </c>
      <c r="S1222" s="143">
        <f>P1222</f>
        <v>0</v>
      </c>
    </row>
    <row r="1223" spans="1:19" ht="15" customHeight="1" hidden="1">
      <c r="A1223" s="153" t="s">
        <v>38</v>
      </c>
      <c r="B1223" s="139" t="s">
        <v>36</v>
      </c>
      <c r="C1223" s="140">
        <f>IF(E1223+G1223=0,0,ROUND((P1223-Q1223)/(G1223+E1223)/12,0))</f>
        <v>0</v>
      </c>
      <c r="D1223" s="154">
        <f>IF(F1223=0,0,ROUND(Q1223/F1223,0))</f>
        <v>0</v>
      </c>
      <c r="E1223" s="159"/>
      <c r="F1223" s="160"/>
      <c r="G1223" s="161"/>
      <c r="H1223" s="162"/>
      <c r="I1223" s="160"/>
      <c r="J1223" s="142" t="s">
        <v>36</v>
      </c>
      <c r="K1223" s="142">
        <f>H1223</f>
        <v>0</v>
      </c>
      <c r="L1223" s="160"/>
      <c r="M1223" s="160"/>
      <c r="N1223" s="142" t="s">
        <v>36</v>
      </c>
      <c r="O1223" s="142">
        <f>L1223</f>
        <v>0</v>
      </c>
      <c r="P1223" s="142">
        <f>H1223+L1223</f>
        <v>0</v>
      </c>
      <c r="Q1223" s="142">
        <f>I1223+M1223</f>
        <v>0</v>
      </c>
      <c r="R1223" s="142" t="s">
        <v>36</v>
      </c>
      <c r="S1223" s="143">
        <f>P1223</f>
        <v>0</v>
      </c>
    </row>
    <row r="1224" spans="1:19" ht="15" customHeight="1" hidden="1">
      <c r="A1224" s="153" t="s">
        <v>39</v>
      </c>
      <c r="B1224" s="139" t="s">
        <v>36</v>
      </c>
      <c r="C1224" s="140" t="s">
        <v>36</v>
      </c>
      <c r="D1224" s="154" t="s">
        <v>36</v>
      </c>
      <c r="E1224" s="141" t="s">
        <v>36</v>
      </c>
      <c r="F1224" s="142" t="s">
        <v>36</v>
      </c>
      <c r="G1224" s="143" t="s">
        <v>36</v>
      </c>
      <c r="H1224" s="144" t="s">
        <v>36</v>
      </c>
      <c r="I1224" s="142" t="s">
        <v>36</v>
      </c>
      <c r="J1224" s="160"/>
      <c r="K1224" s="142">
        <f>J1224</f>
        <v>0</v>
      </c>
      <c r="L1224" s="142" t="s">
        <v>36</v>
      </c>
      <c r="M1224" s="142" t="s">
        <v>36</v>
      </c>
      <c r="N1224" s="160"/>
      <c r="O1224" s="142">
        <f>N1224</f>
        <v>0</v>
      </c>
      <c r="P1224" s="142" t="s">
        <v>36</v>
      </c>
      <c r="Q1224" s="142" t="s">
        <v>36</v>
      </c>
      <c r="R1224" s="142">
        <f>J1224+N1224</f>
        <v>0</v>
      </c>
      <c r="S1224" s="143">
        <f>R1224</f>
        <v>0</v>
      </c>
    </row>
    <row r="1225" spans="1:19" ht="18" customHeight="1" hidden="1">
      <c r="A1225" s="155" t="s">
        <v>78</v>
      </c>
      <c r="B1225" s="156"/>
      <c r="C1225" s="140">
        <f>IF(E1225+G1225=0,0,ROUND((P1225-Q1225)/(G1225+E1225)/12,0))</f>
        <v>0</v>
      </c>
      <c r="D1225" s="154">
        <f>IF(F1225=0,0,ROUND(Q1225/F1225,0))</f>
        <v>0</v>
      </c>
      <c r="E1225" s="141">
        <f>E1226+E1227</f>
        <v>0</v>
      </c>
      <c r="F1225" s="142">
        <f>F1226+F1227</f>
        <v>0</v>
      </c>
      <c r="G1225" s="143">
        <f>G1226+G1227</f>
        <v>0</v>
      </c>
      <c r="H1225" s="144">
        <f>H1226+H1227</f>
        <v>0</v>
      </c>
      <c r="I1225" s="142">
        <f>I1226+I1227</f>
        <v>0</v>
      </c>
      <c r="J1225" s="142">
        <f>J1228</f>
        <v>0</v>
      </c>
      <c r="K1225" s="142">
        <f>IF(H1225+J1225=K1226+K1227+K1228,H1225+J1225,"CHYBA")</f>
        <v>0</v>
      </c>
      <c r="L1225" s="142">
        <f>L1226+L1227</f>
        <v>0</v>
      </c>
      <c r="M1225" s="142">
        <f>M1226+M1227</f>
        <v>0</v>
      </c>
      <c r="N1225" s="142">
        <f>N1228</f>
        <v>0</v>
      </c>
      <c r="O1225" s="142">
        <f>IF(L1225+N1225=O1226+O1227+O1228,L1225+N1225,"CHYBA")</f>
        <v>0</v>
      </c>
      <c r="P1225" s="142">
        <f>P1226+P1227</f>
        <v>0</v>
      </c>
      <c r="Q1225" s="142">
        <f>Q1226+Q1227</f>
        <v>0</v>
      </c>
      <c r="R1225" s="142">
        <f>R1228</f>
        <v>0</v>
      </c>
      <c r="S1225" s="143">
        <f>IF(P1225+R1225=S1226+S1227+S1228,P1225+R1225,"CHYBA")</f>
        <v>0</v>
      </c>
    </row>
    <row r="1226" spans="1:19" ht="15" customHeight="1" hidden="1">
      <c r="A1226" s="153" t="s">
        <v>37</v>
      </c>
      <c r="B1226" s="139" t="s">
        <v>36</v>
      </c>
      <c r="C1226" s="140">
        <f>IF(E1226+G1226=0,0,ROUND((P1226-Q1226)/(G1226+E1226)/12,0))</f>
        <v>0</v>
      </c>
      <c r="D1226" s="154">
        <f>IF(F1226=0,0,ROUND(Q1226/F1226,0))</f>
        <v>0</v>
      </c>
      <c r="E1226" s="159"/>
      <c r="F1226" s="160"/>
      <c r="G1226" s="161"/>
      <c r="H1226" s="162"/>
      <c r="I1226" s="160"/>
      <c r="J1226" s="142" t="s">
        <v>36</v>
      </c>
      <c r="K1226" s="142">
        <f>H1226</f>
        <v>0</v>
      </c>
      <c r="L1226" s="160"/>
      <c r="M1226" s="160"/>
      <c r="N1226" s="142" t="s">
        <v>36</v>
      </c>
      <c r="O1226" s="142">
        <f>L1226</f>
        <v>0</v>
      </c>
      <c r="P1226" s="142">
        <f>H1226+L1226</f>
        <v>0</v>
      </c>
      <c r="Q1226" s="142">
        <f>I1226+M1226</f>
        <v>0</v>
      </c>
      <c r="R1226" s="142" t="s">
        <v>36</v>
      </c>
      <c r="S1226" s="143">
        <f>P1226</f>
        <v>0</v>
      </c>
    </row>
    <row r="1227" spans="1:19" ht="15" customHeight="1" hidden="1">
      <c r="A1227" s="153" t="s">
        <v>38</v>
      </c>
      <c r="B1227" s="139" t="s">
        <v>36</v>
      </c>
      <c r="C1227" s="140">
        <f>IF(E1227+G1227=0,0,ROUND((P1227-Q1227)/(G1227+E1227)/12,0))</f>
        <v>0</v>
      </c>
      <c r="D1227" s="154">
        <f>IF(F1227=0,0,ROUND(Q1227/F1227,0))</f>
        <v>0</v>
      </c>
      <c r="E1227" s="159"/>
      <c r="F1227" s="160"/>
      <c r="G1227" s="161"/>
      <c r="H1227" s="162"/>
      <c r="I1227" s="160"/>
      <c r="J1227" s="142" t="s">
        <v>36</v>
      </c>
      <c r="K1227" s="142">
        <f>H1227</f>
        <v>0</v>
      </c>
      <c r="L1227" s="160"/>
      <c r="M1227" s="160"/>
      <c r="N1227" s="142" t="s">
        <v>36</v>
      </c>
      <c r="O1227" s="142">
        <f>L1227</f>
        <v>0</v>
      </c>
      <c r="P1227" s="142">
        <f>H1227+L1227</f>
        <v>0</v>
      </c>
      <c r="Q1227" s="142">
        <f>I1227+M1227</f>
        <v>0</v>
      </c>
      <c r="R1227" s="142" t="s">
        <v>36</v>
      </c>
      <c r="S1227" s="143">
        <f>P1227</f>
        <v>0</v>
      </c>
    </row>
    <row r="1228" spans="1:19" ht="15" customHeight="1" hidden="1">
      <c r="A1228" s="153" t="s">
        <v>39</v>
      </c>
      <c r="B1228" s="139" t="s">
        <v>36</v>
      </c>
      <c r="C1228" s="140" t="s">
        <v>36</v>
      </c>
      <c r="D1228" s="154" t="s">
        <v>36</v>
      </c>
      <c r="E1228" s="141" t="s">
        <v>36</v>
      </c>
      <c r="F1228" s="142" t="s">
        <v>36</v>
      </c>
      <c r="G1228" s="143" t="s">
        <v>36</v>
      </c>
      <c r="H1228" s="144" t="s">
        <v>36</v>
      </c>
      <c r="I1228" s="142" t="s">
        <v>36</v>
      </c>
      <c r="J1228" s="160"/>
      <c r="K1228" s="142">
        <f>J1228</f>
        <v>0</v>
      </c>
      <c r="L1228" s="142" t="s">
        <v>36</v>
      </c>
      <c r="M1228" s="142" t="s">
        <v>36</v>
      </c>
      <c r="N1228" s="160"/>
      <c r="O1228" s="142">
        <f>N1228</f>
        <v>0</v>
      </c>
      <c r="P1228" s="142" t="s">
        <v>36</v>
      </c>
      <c r="Q1228" s="142" t="s">
        <v>36</v>
      </c>
      <c r="R1228" s="142">
        <f>J1228+N1228</f>
        <v>0</v>
      </c>
      <c r="S1228" s="143">
        <f>R1228</f>
        <v>0</v>
      </c>
    </row>
    <row r="1229" spans="1:19" ht="18" customHeight="1" hidden="1">
      <c r="A1229" s="155" t="s">
        <v>78</v>
      </c>
      <c r="B1229" s="156"/>
      <c r="C1229" s="140">
        <f>IF(E1229+G1229=0,0,ROUND((P1229-Q1229)/(G1229+E1229)/12,0))</f>
        <v>0</v>
      </c>
      <c r="D1229" s="154">
        <f>IF(F1229=0,0,ROUND(Q1229/F1229,0))</f>
        <v>0</v>
      </c>
      <c r="E1229" s="141">
        <f>E1230+E1231</f>
        <v>0</v>
      </c>
      <c r="F1229" s="142">
        <f>F1230+F1231</f>
        <v>0</v>
      </c>
      <c r="G1229" s="143">
        <f>G1230+G1231</f>
        <v>0</v>
      </c>
      <c r="H1229" s="144">
        <f>H1230+H1231</f>
        <v>0</v>
      </c>
      <c r="I1229" s="142">
        <f>I1230+I1231</f>
        <v>0</v>
      </c>
      <c r="J1229" s="142">
        <f>J1232</f>
        <v>0</v>
      </c>
      <c r="K1229" s="142">
        <f>IF(H1229+J1229=K1230+K1231+K1232,H1229+J1229,"CHYBA")</f>
        <v>0</v>
      </c>
      <c r="L1229" s="142">
        <f>L1230+L1231</f>
        <v>0</v>
      </c>
      <c r="M1229" s="142">
        <f>M1230+M1231</f>
        <v>0</v>
      </c>
      <c r="N1229" s="142">
        <f>N1232</f>
        <v>0</v>
      </c>
      <c r="O1229" s="142">
        <f>IF(L1229+N1229=O1230+O1231+O1232,L1229+N1229,"CHYBA")</f>
        <v>0</v>
      </c>
      <c r="P1229" s="142">
        <f>P1230+P1231</f>
        <v>0</v>
      </c>
      <c r="Q1229" s="142">
        <f>Q1230+Q1231</f>
        <v>0</v>
      </c>
      <c r="R1229" s="142">
        <f>R1232</f>
        <v>0</v>
      </c>
      <c r="S1229" s="143">
        <f>IF(P1229+R1229=S1230+S1231+S1232,P1229+R1229,"CHYBA")</f>
        <v>0</v>
      </c>
    </row>
    <row r="1230" spans="1:19" ht="15" customHeight="1" hidden="1">
      <c r="A1230" s="153" t="s">
        <v>37</v>
      </c>
      <c r="B1230" s="139" t="s">
        <v>36</v>
      </c>
      <c r="C1230" s="140">
        <f>IF(E1230+G1230=0,0,ROUND((P1230-Q1230)/(G1230+E1230)/12,0))</f>
        <v>0</v>
      </c>
      <c r="D1230" s="154">
        <f>IF(F1230=0,0,ROUND(Q1230/F1230,0))</f>
        <v>0</v>
      </c>
      <c r="E1230" s="159"/>
      <c r="F1230" s="160"/>
      <c r="G1230" s="161"/>
      <c r="H1230" s="162"/>
      <c r="I1230" s="160"/>
      <c r="J1230" s="142" t="s">
        <v>36</v>
      </c>
      <c r="K1230" s="142">
        <f>H1230</f>
        <v>0</v>
      </c>
      <c r="L1230" s="160"/>
      <c r="M1230" s="160"/>
      <c r="N1230" s="142" t="s">
        <v>36</v>
      </c>
      <c r="O1230" s="142">
        <f>L1230</f>
        <v>0</v>
      </c>
      <c r="P1230" s="142">
        <f>H1230+L1230</f>
        <v>0</v>
      </c>
      <c r="Q1230" s="142">
        <f>I1230+M1230</f>
        <v>0</v>
      </c>
      <c r="R1230" s="142" t="s">
        <v>36</v>
      </c>
      <c r="S1230" s="143">
        <f>P1230</f>
        <v>0</v>
      </c>
    </row>
    <row r="1231" spans="1:19" ht="15" customHeight="1" hidden="1">
      <c r="A1231" s="153" t="s">
        <v>38</v>
      </c>
      <c r="B1231" s="139" t="s">
        <v>36</v>
      </c>
      <c r="C1231" s="140">
        <f>IF(E1231+G1231=0,0,ROUND((P1231-Q1231)/(G1231+E1231)/12,0))</f>
        <v>0</v>
      </c>
      <c r="D1231" s="154">
        <f>IF(F1231=0,0,ROUND(Q1231/F1231,0))</f>
        <v>0</v>
      </c>
      <c r="E1231" s="159"/>
      <c r="F1231" s="160"/>
      <c r="G1231" s="161"/>
      <c r="H1231" s="162"/>
      <c r="I1231" s="160"/>
      <c r="J1231" s="142" t="s">
        <v>36</v>
      </c>
      <c r="K1231" s="142">
        <f>H1231</f>
        <v>0</v>
      </c>
      <c r="L1231" s="160"/>
      <c r="M1231" s="160"/>
      <c r="N1231" s="142" t="s">
        <v>36</v>
      </c>
      <c r="O1231" s="142">
        <f>L1231</f>
        <v>0</v>
      </c>
      <c r="P1231" s="142">
        <f>H1231+L1231</f>
        <v>0</v>
      </c>
      <c r="Q1231" s="142">
        <f>I1231+M1231</f>
        <v>0</v>
      </c>
      <c r="R1231" s="142" t="s">
        <v>36</v>
      </c>
      <c r="S1231" s="143">
        <f>P1231</f>
        <v>0</v>
      </c>
    </row>
    <row r="1232" spans="1:19" ht="15.75" customHeight="1" hidden="1" thickBot="1">
      <c r="A1232" s="171" t="s">
        <v>39</v>
      </c>
      <c r="B1232" s="172" t="s">
        <v>36</v>
      </c>
      <c r="C1232" s="173" t="s">
        <v>36</v>
      </c>
      <c r="D1232" s="197" t="s">
        <v>36</v>
      </c>
      <c r="E1232" s="174" t="s">
        <v>36</v>
      </c>
      <c r="F1232" s="175" t="s">
        <v>36</v>
      </c>
      <c r="G1232" s="176" t="s">
        <v>36</v>
      </c>
      <c r="H1232" s="177" t="s">
        <v>36</v>
      </c>
      <c r="I1232" s="175" t="s">
        <v>36</v>
      </c>
      <c r="J1232" s="178"/>
      <c r="K1232" s="175">
        <f>J1232</f>
        <v>0</v>
      </c>
      <c r="L1232" s="175" t="s">
        <v>36</v>
      </c>
      <c r="M1232" s="175" t="s">
        <v>36</v>
      </c>
      <c r="N1232" s="178"/>
      <c r="O1232" s="175">
        <f>N1232</f>
        <v>0</v>
      </c>
      <c r="P1232" s="175" t="s">
        <v>36</v>
      </c>
      <c r="Q1232" s="175" t="s">
        <v>36</v>
      </c>
      <c r="R1232" s="175">
        <f>J1232+N1232</f>
        <v>0</v>
      </c>
      <c r="S1232" s="176">
        <f>R1232</f>
        <v>0</v>
      </c>
    </row>
    <row r="1233" spans="1:19" ht="15.75" customHeight="1" hidden="1">
      <c r="A1233" s="246" t="s">
        <v>42</v>
      </c>
      <c r="B1233" s="180" t="s">
        <v>36</v>
      </c>
      <c r="C1233" s="165">
        <f>IF(E1233+G1233=0,0,ROUND((P1233-Q1233)/(G1233+E1233)/12,0))</f>
        <v>0</v>
      </c>
      <c r="D1233" s="196">
        <f>IF(F1233=0,0,ROUND(Q1233/F1233,0))</f>
        <v>0</v>
      </c>
      <c r="E1233" s="182">
        <f>E1234+E1235</f>
        <v>0</v>
      </c>
      <c r="F1233" s="183">
        <f>F1234+F1235</f>
        <v>0</v>
      </c>
      <c r="G1233" s="184">
        <f>G1234+G1235</f>
        <v>0</v>
      </c>
      <c r="H1233" s="185">
        <f>H1234+H1235</f>
        <v>0</v>
      </c>
      <c r="I1233" s="183">
        <f>I1234+I1235</f>
        <v>0</v>
      </c>
      <c r="J1233" s="183">
        <f>J1236</f>
        <v>0</v>
      </c>
      <c r="K1233" s="183">
        <f>IF(H1233+J1233=K1234+K1235+K1236,H1233+J1233,"CHYBA")</f>
        <v>0</v>
      </c>
      <c r="L1233" s="183">
        <f>L1234+L1235</f>
        <v>0</v>
      </c>
      <c r="M1233" s="183">
        <f>M1234+M1235</f>
        <v>0</v>
      </c>
      <c r="N1233" s="183">
        <f>N1236</f>
        <v>0</v>
      </c>
      <c r="O1233" s="183">
        <f>IF(L1233+N1233=O1234+O1235+O1236,L1233+N1233,"CHYBA")</f>
        <v>0</v>
      </c>
      <c r="P1233" s="183">
        <f>P1234+P1235</f>
        <v>0</v>
      </c>
      <c r="Q1233" s="183">
        <f>Q1234+Q1235</f>
        <v>0</v>
      </c>
      <c r="R1233" s="183">
        <f>R1236</f>
        <v>0</v>
      </c>
      <c r="S1233" s="184">
        <f>IF(P1233+R1233=S1234+S1235+S1236,P1233+R1233,"CHYBA")</f>
        <v>0</v>
      </c>
    </row>
    <row r="1234" spans="1:19" ht="15" customHeight="1" hidden="1">
      <c r="A1234" s="153" t="s">
        <v>37</v>
      </c>
      <c r="B1234" s="139" t="s">
        <v>36</v>
      </c>
      <c r="C1234" s="140">
        <f>IF(E1234+G1234=0,0,ROUND((P1234-Q1234)/(G1234+E1234)/12,0))</f>
        <v>0</v>
      </c>
      <c r="D1234" s="154">
        <f>IF(F1234=0,0,ROUND(Q1234/F1234,0))</f>
        <v>0</v>
      </c>
      <c r="E1234" s="141">
        <f aca="true" t="shared" si="49" ref="E1234:I1235">E1238+E1242+E1246+E1250+E1254+E1258+E1262</f>
        <v>0</v>
      </c>
      <c r="F1234" s="142">
        <f t="shared" si="49"/>
        <v>0</v>
      </c>
      <c r="G1234" s="143">
        <f t="shared" si="49"/>
        <v>0</v>
      </c>
      <c r="H1234" s="144">
        <f t="shared" si="49"/>
        <v>0</v>
      </c>
      <c r="I1234" s="142">
        <f t="shared" si="49"/>
        <v>0</v>
      </c>
      <c r="J1234" s="142" t="s">
        <v>36</v>
      </c>
      <c r="K1234" s="142">
        <f>H1234</f>
        <v>0</v>
      </c>
      <c r="L1234" s="142">
        <f>L1238+L1242+L1246+L1250+L1254+L1258+L1262</f>
        <v>0</v>
      </c>
      <c r="M1234" s="142">
        <f>M1238+M1242+M1246+M1250+M1254+M1258+M1262</f>
        <v>0</v>
      </c>
      <c r="N1234" s="142" t="s">
        <v>36</v>
      </c>
      <c r="O1234" s="142">
        <f>L1234</f>
        <v>0</v>
      </c>
      <c r="P1234" s="142">
        <f>H1234+L1234</f>
        <v>0</v>
      </c>
      <c r="Q1234" s="142">
        <f>I1234+M1234</f>
        <v>0</v>
      </c>
      <c r="R1234" s="142" t="s">
        <v>36</v>
      </c>
      <c r="S1234" s="143">
        <f>P1234</f>
        <v>0</v>
      </c>
    </row>
    <row r="1235" spans="1:19" ht="15" customHeight="1" hidden="1">
      <c r="A1235" s="153" t="s">
        <v>38</v>
      </c>
      <c r="B1235" s="139" t="s">
        <v>36</v>
      </c>
      <c r="C1235" s="140">
        <f>IF(E1235+G1235=0,0,ROUND((P1235-Q1235)/(G1235+E1235)/12,0))</f>
        <v>0</v>
      </c>
      <c r="D1235" s="154">
        <f>IF(F1235=0,0,ROUND(Q1235/F1235,0))</f>
        <v>0</v>
      </c>
      <c r="E1235" s="141">
        <f t="shared" si="49"/>
        <v>0</v>
      </c>
      <c r="F1235" s="142">
        <f t="shared" si="49"/>
        <v>0</v>
      </c>
      <c r="G1235" s="143">
        <f t="shared" si="49"/>
        <v>0</v>
      </c>
      <c r="H1235" s="144">
        <f t="shared" si="49"/>
        <v>0</v>
      </c>
      <c r="I1235" s="142">
        <f t="shared" si="49"/>
        <v>0</v>
      </c>
      <c r="J1235" s="142" t="s">
        <v>36</v>
      </c>
      <c r="K1235" s="142">
        <f>H1235</f>
        <v>0</v>
      </c>
      <c r="L1235" s="142">
        <f>L1239+L1243+L1247+L1251+L1255+L1259+L1263</f>
        <v>0</v>
      </c>
      <c r="M1235" s="142">
        <f>M1239+M1243+M1247+M1251+M1255+M1259+M1263</f>
        <v>0</v>
      </c>
      <c r="N1235" s="142" t="s">
        <v>36</v>
      </c>
      <c r="O1235" s="142">
        <f>L1235</f>
        <v>0</v>
      </c>
      <c r="P1235" s="142">
        <f>H1235+L1235</f>
        <v>0</v>
      </c>
      <c r="Q1235" s="142">
        <f>I1235+M1235</f>
        <v>0</v>
      </c>
      <c r="R1235" s="142" t="s">
        <v>36</v>
      </c>
      <c r="S1235" s="143">
        <f>P1235</f>
        <v>0</v>
      </c>
    </row>
    <row r="1236" spans="1:19" ht="15" customHeight="1" hidden="1">
      <c r="A1236" s="153" t="s">
        <v>39</v>
      </c>
      <c r="B1236" s="139" t="s">
        <v>36</v>
      </c>
      <c r="C1236" s="140" t="s">
        <v>36</v>
      </c>
      <c r="D1236" s="154" t="s">
        <v>36</v>
      </c>
      <c r="E1236" s="141" t="s">
        <v>36</v>
      </c>
      <c r="F1236" s="142" t="s">
        <v>36</v>
      </c>
      <c r="G1236" s="143" t="s">
        <v>36</v>
      </c>
      <c r="H1236" s="144" t="s">
        <v>36</v>
      </c>
      <c r="I1236" s="142" t="s">
        <v>36</v>
      </c>
      <c r="J1236" s="142">
        <f>J1240+J1244+J1248+J1252+J1256+J1260+J1264</f>
        <v>0</v>
      </c>
      <c r="K1236" s="142">
        <f>J1236</f>
        <v>0</v>
      </c>
      <c r="L1236" s="142" t="s">
        <v>36</v>
      </c>
      <c r="M1236" s="142" t="s">
        <v>36</v>
      </c>
      <c r="N1236" s="142">
        <f>N1240+N1244+N1248+N1252+N1256+N1260+N1264</f>
        <v>0</v>
      </c>
      <c r="O1236" s="142">
        <f>N1236</f>
        <v>0</v>
      </c>
      <c r="P1236" s="142" t="s">
        <v>36</v>
      </c>
      <c r="Q1236" s="142" t="s">
        <v>36</v>
      </c>
      <c r="R1236" s="142">
        <f>J1236+N1236</f>
        <v>0</v>
      </c>
      <c r="S1236" s="143">
        <f>R1236</f>
        <v>0</v>
      </c>
    </row>
    <row r="1237" spans="1:19" ht="18" customHeight="1" hidden="1">
      <c r="A1237" s="155" t="s">
        <v>78</v>
      </c>
      <c r="B1237" s="156"/>
      <c r="C1237" s="140">
        <f>IF(E1237+G1237=0,0,ROUND((P1237-Q1237)/(G1237+E1237)/12,0))</f>
        <v>0</v>
      </c>
      <c r="D1237" s="154">
        <f>IF(F1237=0,0,ROUND(Q1237/F1237,0))</f>
        <v>0</v>
      </c>
      <c r="E1237" s="141">
        <f>E1238+E1239</f>
        <v>0</v>
      </c>
      <c r="F1237" s="142">
        <f>F1238+F1239</f>
        <v>0</v>
      </c>
      <c r="G1237" s="143">
        <f>G1238+G1239</f>
        <v>0</v>
      </c>
      <c r="H1237" s="157">
        <f>H1238+H1239</f>
        <v>0</v>
      </c>
      <c r="I1237" s="158">
        <f>I1238+I1239</f>
        <v>0</v>
      </c>
      <c r="J1237" s="158">
        <f>J1240</f>
        <v>0</v>
      </c>
      <c r="K1237" s="158">
        <f>IF(H1237+J1237=K1238+K1239+K1240,H1237+J1237,"CHYBA")</f>
        <v>0</v>
      </c>
      <c r="L1237" s="142">
        <f>L1238+L1239</f>
        <v>0</v>
      </c>
      <c r="M1237" s="142">
        <f>M1238+M1239</f>
        <v>0</v>
      </c>
      <c r="N1237" s="142">
        <f>N1240</f>
        <v>0</v>
      </c>
      <c r="O1237" s="142">
        <f>IF(L1237+N1237=O1238+O1239+O1240,L1237+N1237,"CHYBA")</f>
        <v>0</v>
      </c>
      <c r="P1237" s="142">
        <f>P1238+P1239</f>
        <v>0</v>
      </c>
      <c r="Q1237" s="142">
        <f>Q1238+Q1239</f>
        <v>0</v>
      </c>
      <c r="R1237" s="142">
        <f>R1240</f>
        <v>0</v>
      </c>
      <c r="S1237" s="143">
        <f>IF(P1237+R1237=S1238+S1239+S1240,P1237+R1237,"CHYBA")</f>
        <v>0</v>
      </c>
    </row>
    <row r="1238" spans="1:19" ht="15" customHeight="1" hidden="1">
      <c r="A1238" s="153" t="s">
        <v>37</v>
      </c>
      <c r="B1238" s="139" t="s">
        <v>36</v>
      </c>
      <c r="C1238" s="140">
        <f>IF(E1238+G1238=0,0,ROUND((P1238-Q1238)/(G1238+E1238)/12,0))</f>
        <v>0</v>
      </c>
      <c r="D1238" s="154">
        <f>IF(F1238=0,0,ROUND(Q1238/F1238,0))</f>
        <v>0</v>
      </c>
      <c r="E1238" s="159"/>
      <c r="F1238" s="160"/>
      <c r="G1238" s="161"/>
      <c r="H1238" s="162"/>
      <c r="I1238" s="160"/>
      <c r="J1238" s="158" t="s">
        <v>36</v>
      </c>
      <c r="K1238" s="158">
        <f>H1238</f>
        <v>0</v>
      </c>
      <c r="L1238" s="160"/>
      <c r="M1238" s="160"/>
      <c r="N1238" s="142" t="s">
        <v>36</v>
      </c>
      <c r="O1238" s="142">
        <f>L1238</f>
        <v>0</v>
      </c>
      <c r="P1238" s="142">
        <f>H1238+L1238</f>
        <v>0</v>
      </c>
      <c r="Q1238" s="142">
        <f>I1238+M1238</f>
        <v>0</v>
      </c>
      <c r="R1238" s="142" t="s">
        <v>36</v>
      </c>
      <c r="S1238" s="143">
        <f>P1238</f>
        <v>0</v>
      </c>
    </row>
    <row r="1239" spans="1:19" ht="15" customHeight="1" hidden="1">
      <c r="A1239" s="153" t="s">
        <v>38</v>
      </c>
      <c r="B1239" s="139" t="s">
        <v>36</v>
      </c>
      <c r="C1239" s="140">
        <f>IF(E1239+G1239=0,0,ROUND((P1239-Q1239)/(G1239+E1239)/12,0))</f>
        <v>0</v>
      </c>
      <c r="D1239" s="154">
        <f>IF(F1239=0,0,ROUND(Q1239/F1239,0))</f>
        <v>0</v>
      </c>
      <c r="E1239" s="159"/>
      <c r="F1239" s="160"/>
      <c r="G1239" s="161"/>
      <c r="H1239" s="162"/>
      <c r="I1239" s="160"/>
      <c r="J1239" s="158" t="s">
        <v>36</v>
      </c>
      <c r="K1239" s="158">
        <f>H1239</f>
        <v>0</v>
      </c>
      <c r="L1239" s="160"/>
      <c r="M1239" s="160"/>
      <c r="N1239" s="142" t="s">
        <v>36</v>
      </c>
      <c r="O1239" s="142">
        <f>L1239</f>
        <v>0</v>
      </c>
      <c r="P1239" s="142">
        <f>H1239+L1239</f>
        <v>0</v>
      </c>
      <c r="Q1239" s="142">
        <f>I1239+M1239</f>
        <v>0</v>
      </c>
      <c r="R1239" s="142" t="s">
        <v>36</v>
      </c>
      <c r="S1239" s="143">
        <f>P1239</f>
        <v>0</v>
      </c>
    </row>
    <row r="1240" spans="1:19" ht="15" customHeight="1" hidden="1">
      <c r="A1240" s="153" t="s">
        <v>39</v>
      </c>
      <c r="B1240" s="139" t="s">
        <v>36</v>
      </c>
      <c r="C1240" s="140" t="s">
        <v>36</v>
      </c>
      <c r="D1240" s="154" t="s">
        <v>36</v>
      </c>
      <c r="E1240" s="141" t="s">
        <v>36</v>
      </c>
      <c r="F1240" s="142" t="s">
        <v>36</v>
      </c>
      <c r="G1240" s="143" t="s">
        <v>36</v>
      </c>
      <c r="H1240" s="144" t="s">
        <v>36</v>
      </c>
      <c r="I1240" s="142" t="s">
        <v>36</v>
      </c>
      <c r="J1240" s="160"/>
      <c r="K1240" s="158">
        <f>J1240</f>
        <v>0</v>
      </c>
      <c r="L1240" s="142" t="s">
        <v>36</v>
      </c>
      <c r="M1240" s="142" t="s">
        <v>36</v>
      </c>
      <c r="N1240" s="160"/>
      <c r="O1240" s="142">
        <f>N1240</f>
        <v>0</v>
      </c>
      <c r="P1240" s="142" t="s">
        <v>36</v>
      </c>
      <c r="Q1240" s="142" t="s">
        <v>36</v>
      </c>
      <c r="R1240" s="142">
        <f>J1240+N1240</f>
        <v>0</v>
      </c>
      <c r="S1240" s="143">
        <f>R1240</f>
        <v>0</v>
      </c>
    </row>
    <row r="1241" spans="1:19" ht="18" customHeight="1" hidden="1">
      <c r="A1241" s="155" t="s">
        <v>78</v>
      </c>
      <c r="B1241" s="156"/>
      <c r="C1241" s="140">
        <f>IF(E1241+G1241=0,0,ROUND((P1241-Q1241)/(G1241+E1241)/12,0))</f>
        <v>0</v>
      </c>
      <c r="D1241" s="154">
        <f>IF(F1241=0,0,ROUND(Q1241/F1241,0))</f>
        <v>0</v>
      </c>
      <c r="E1241" s="141">
        <f>E1242+E1243</f>
        <v>0</v>
      </c>
      <c r="F1241" s="142">
        <f>F1242+F1243</f>
        <v>0</v>
      </c>
      <c r="G1241" s="143">
        <f>G1242+G1243</f>
        <v>0</v>
      </c>
      <c r="H1241" s="144">
        <f>H1242+H1243</f>
        <v>0</v>
      </c>
      <c r="I1241" s="142">
        <f>I1242+I1243</f>
        <v>0</v>
      </c>
      <c r="J1241" s="142">
        <f>J1244</f>
        <v>0</v>
      </c>
      <c r="K1241" s="142">
        <f>IF(H1241+J1241=K1242+K1243+K1244,H1241+J1241,"CHYBA")</f>
        <v>0</v>
      </c>
      <c r="L1241" s="142">
        <f>L1242+L1243</f>
        <v>0</v>
      </c>
      <c r="M1241" s="142">
        <f>M1242+M1243</f>
        <v>0</v>
      </c>
      <c r="N1241" s="142">
        <f>N1244</f>
        <v>0</v>
      </c>
      <c r="O1241" s="142">
        <f>IF(L1241+N1241=O1242+O1243+O1244,L1241+N1241,"CHYBA")</f>
        <v>0</v>
      </c>
      <c r="P1241" s="142">
        <f>P1242+P1243</f>
        <v>0</v>
      </c>
      <c r="Q1241" s="142">
        <f>Q1242+Q1243</f>
        <v>0</v>
      </c>
      <c r="R1241" s="142">
        <f>R1244</f>
        <v>0</v>
      </c>
      <c r="S1241" s="143">
        <f>IF(P1241+R1241=S1242+S1243+S1244,P1241+R1241,"CHYBA")</f>
        <v>0</v>
      </c>
    </row>
    <row r="1242" spans="1:19" ht="15" customHeight="1" hidden="1">
      <c r="A1242" s="153" t="s">
        <v>37</v>
      </c>
      <c r="B1242" s="139" t="s">
        <v>36</v>
      </c>
      <c r="C1242" s="140">
        <f>IF(E1242+G1242=0,0,ROUND((P1242-Q1242)/(G1242+E1242)/12,0))</f>
        <v>0</v>
      </c>
      <c r="D1242" s="154">
        <f>IF(F1242=0,0,ROUND(Q1242/F1242,0))</f>
        <v>0</v>
      </c>
      <c r="E1242" s="159"/>
      <c r="F1242" s="160"/>
      <c r="G1242" s="161"/>
      <c r="H1242" s="162"/>
      <c r="I1242" s="160"/>
      <c r="J1242" s="142" t="s">
        <v>36</v>
      </c>
      <c r="K1242" s="142">
        <f>H1242</f>
        <v>0</v>
      </c>
      <c r="L1242" s="160"/>
      <c r="M1242" s="160"/>
      <c r="N1242" s="142" t="s">
        <v>36</v>
      </c>
      <c r="O1242" s="142">
        <f>L1242</f>
        <v>0</v>
      </c>
      <c r="P1242" s="142">
        <f>H1242+L1242</f>
        <v>0</v>
      </c>
      <c r="Q1242" s="142">
        <f>I1242+M1242</f>
        <v>0</v>
      </c>
      <c r="R1242" s="142" t="s">
        <v>36</v>
      </c>
      <c r="S1242" s="143">
        <f>P1242</f>
        <v>0</v>
      </c>
    </row>
    <row r="1243" spans="1:19" ht="15" customHeight="1" hidden="1">
      <c r="A1243" s="153" t="s">
        <v>38</v>
      </c>
      <c r="B1243" s="139" t="s">
        <v>36</v>
      </c>
      <c r="C1243" s="140">
        <f>IF(E1243+G1243=0,0,ROUND((P1243-Q1243)/(G1243+E1243)/12,0))</f>
        <v>0</v>
      </c>
      <c r="D1243" s="154">
        <f>IF(F1243=0,0,ROUND(Q1243/F1243,0))</f>
        <v>0</v>
      </c>
      <c r="E1243" s="159"/>
      <c r="F1243" s="160"/>
      <c r="G1243" s="161"/>
      <c r="H1243" s="162"/>
      <c r="I1243" s="160"/>
      <c r="J1243" s="142" t="s">
        <v>36</v>
      </c>
      <c r="K1243" s="142">
        <f>H1243</f>
        <v>0</v>
      </c>
      <c r="L1243" s="160"/>
      <c r="M1243" s="160"/>
      <c r="N1243" s="142" t="s">
        <v>36</v>
      </c>
      <c r="O1243" s="142">
        <f>L1243</f>
        <v>0</v>
      </c>
      <c r="P1243" s="142">
        <f>H1243+L1243</f>
        <v>0</v>
      </c>
      <c r="Q1243" s="142">
        <f>I1243+M1243</f>
        <v>0</v>
      </c>
      <c r="R1243" s="142" t="s">
        <v>36</v>
      </c>
      <c r="S1243" s="143">
        <f>P1243</f>
        <v>0</v>
      </c>
    </row>
    <row r="1244" spans="1:19" ht="15" customHeight="1" hidden="1">
      <c r="A1244" s="153" t="s">
        <v>39</v>
      </c>
      <c r="B1244" s="139" t="s">
        <v>36</v>
      </c>
      <c r="C1244" s="140" t="s">
        <v>36</v>
      </c>
      <c r="D1244" s="154" t="s">
        <v>36</v>
      </c>
      <c r="E1244" s="141" t="s">
        <v>36</v>
      </c>
      <c r="F1244" s="142" t="s">
        <v>36</v>
      </c>
      <c r="G1244" s="143" t="s">
        <v>36</v>
      </c>
      <c r="H1244" s="144" t="s">
        <v>36</v>
      </c>
      <c r="I1244" s="142" t="s">
        <v>36</v>
      </c>
      <c r="J1244" s="160"/>
      <c r="K1244" s="142">
        <f>J1244</f>
        <v>0</v>
      </c>
      <c r="L1244" s="142" t="s">
        <v>36</v>
      </c>
      <c r="M1244" s="142" t="s">
        <v>36</v>
      </c>
      <c r="N1244" s="160"/>
      <c r="O1244" s="142">
        <f>N1244</f>
        <v>0</v>
      </c>
      <c r="P1244" s="142" t="s">
        <v>36</v>
      </c>
      <c r="Q1244" s="142" t="s">
        <v>36</v>
      </c>
      <c r="R1244" s="142">
        <f>J1244+N1244</f>
        <v>0</v>
      </c>
      <c r="S1244" s="143">
        <f>R1244</f>
        <v>0</v>
      </c>
    </row>
    <row r="1245" spans="1:19" ht="18" customHeight="1" hidden="1">
      <c r="A1245" s="155" t="s">
        <v>78</v>
      </c>
      <c r="B1245" s="156"/>
      <c r="C1245" s="140">
        <f>IF(E1245+G1245=0,0,ROUND((P1245-Q1245)/(G1245+E1245)/12,0))</f>
        <v>0</v>
      </c>
      <c r="D1245" s="154">
        <f>IF(F1245=0,0,ROUND(Q1245/F1245,0))</f>
        <v>0</v>
      </c>
      <c r="E1245" s="141">
        <f>E1246+E1247</f>
        <v>0</v>
      </c>
      <c r="F1245" s="142">
        <f>F1246+F1247</f>
        <v>0</v>
      </c>
      <c r="G1245" s="143">
        <f>G1246+G1247</f>
        <v>0</v>
      </c>
      <c r="H1245" s="144">
        <f>H1246+H1247</f>
        <v>0</v>
      </c>
      <c r="I1245" s="142">
        <f>I1246+I1247</f>
        <v>0</v>
      </c>
      <c r="J1245" s="142">
        <f>J1248</f>
        <v>0</v>
      </c>
      <c r="K1245" s="142">
        <f>IF(H1245+J1245=K1246+K1247+K1248,H1245+J1245,"CHYBA")</f>
        <v>0</v>
      </c>
      <c r="L1245" s="142">
        <f>L1246+L1247</f>
        <v>0</v>
      </c>
      <c r="M1245" s="142">
        <f>M1246+M1247</f>
        <v>0</v>
      </c>
      <c r="N1245" s="142">
        <f>N1248</f>
        <v>0</v>
      </c>
      <c r="O1245" s="142">
        <f>IF(L1245+N1245=O1246+O1247+O1248,L1245+N1245,"CHYBA")</f>
        <v>0</v>
      </c>
      <c r="P1245" s="142">
        <f>P1246+P1247</f>
        <v>0</v>
      </c>
      <c r="Q1245" s="142">
        <f>Q1246+Q1247</f>
        <v>0</v>
      </c>
      <c r="R1245" s="142">
        <f>R1248</f>
        <v>0</v>
      </c>
      <c r="S1245" s="143">
        <f>IF(P1245+R1245=S1246+S1247+S1248,P1245+R1245,"CHYBA")</f>
        <v>0</v>
      </c>
    </row>
    <row r="1246" spans="1:19" ht="15" customHeight="1" hidden="1">
      <c r="A1246" s="153" t="s">
        <v>37</v>
      </c>
      <c r="B1246" s="139" t="s">
        <v>36</v>
      </c>
      <c r="C1246" s="140">
        <f>IF(E1246+G1246=0,0,ROUND((P1246-Q1246)/(G1246+E1246)/12,0))</f>
        <v>0</v>
      </c>
      <c r="D1246" s="154">
        <f>IF(F1246=0,0,ROUND(Q1246/F1246,0))</f>
        <v>0</v>
      </c>
      <c r="E1246" s="159"/>
      <c r="F1246" s="160"/>
      <c r="G1246" s="161"/>
      <c r="H1246" s="162"/>
      <c r="I1246" s="160"/>
      <c r="J1246" s="142" t="s">
        <v>36</v>
      </c>
      <c r="K1246" s="142">
        <f>H1246</f>
        <v>0</v>
      </c>
      <c r="L1246" s="160"/>
      <c r="M1246" s="160"/>
      <c r="N1246" s="142" t="s">
        <v>36</v>
      </c>
      <c r="O1246" s="142">
        <f>L1246</f>
        <v>0</v>
      </c>
      <c r="P1246" s="142">
        <f>H1246+L1246</f>
        <v>0</v>
      </c>
      <c r="Q1246" s="142">
        <f>I1246+M1246</f>
        <v>0</v>
      </c>
      <c r="R1246" s="142" t="s">
        <v>36</v>
      </c>
      <c r="S1246" s="143">
        <f>P1246</f>
        <v>0</v>
      </c>
    </row>
    <row r="1247" spans="1:19" ht="15" customHeight="1" hidden="1">
      <c r="A1247" s="153" t="s">
        <v>38</v>
      </c>
      <c r="B1247" s="139" t="s">
        <v>36</v>
      </c>
      <c r="C1247" s="140">
        <f>IF(E1247+G1247=0,0,ROUND((P1247-Q1247)/(G1247+E1247)/12,0))</f>
        <v>0</v>
      </c>
      <c r="D1247" s="154">
        <f>IF(F1247=0,0,ROUND(Q1247/F1247,0))</f>
        <v>0</v>
      </c>
      <c r="E1247" s="159"/>
      <c r="F1247" s="160"/>
      <c r="G1247" s="161"/>
      <c r="H1247" s="162"/>
      <c r="I1247" s="160"/>
      <c r="J1247" s="142" t="s">
        <v>36</v>
      </c>
      <c r="K1247" s="142">
        <f>H1247</f>
        <v>0</v>
      </c>
      <c r="L1247" s="160"/>
      <c r="M1247" s="160"/>
      <c r="N1247" s="142" t="s">
        <v>36</v>
      </c>
      <c r="O1247" s="142">
        <f>L1247</f>
        <v>0</v>
      </c>
      <c r="P1247" s="142">
        <f>H1247+L1247</f>
        <v>0</v>
      </c>
      <c r="Q1247" s="142">
        <f>I1247+M1247</f>
        <v>0</v>
      </c>
      <c r="R1247" s="142" t="s">
        <v>36</v>
      </c>
      <c r="S1247" s="143">
        <f>P1247</f>
        <v>0</v>
      </c>
    </row>
    <row r="1248" spans="1:19" ht="15" customHeight="1" hidden="1">
      <c r="A1248" s="153" t="s">
        <v>39</v>
      </c>
      <c r="B1248" s="139" t="s">
        <v>36</v>
      </c>
      <c r="C1248" s="140" t="s">
        <v>36</v>
      </c>
      <c r="D1248" s="154" t="s">
        <v>36</v>
      </c>
      <c r="E1248" s="141" t="s">
        <v>36</v>
      </c>
      <c r="F1248" s="142" t="s">
        <v>36</v>
      </c>
      <c r="G1248" s="143" t="s">
        <v>36</v>
      </c>
      <c r="H1248" s="144" t="s">
        <v>36</v>
      </c>
      <c r="I1248" s="142" t="s">
        <v>36</v>
      </c>
      <c r="J1248" s="160"/>
      <c r="K1248" s="142">
        <f>J1248</f>
        <v>0</v>
      </c>
      <c r="L1248" s="142" t="s">
        <v>36</v>
      </c>
      <c r="M1248" s="142" t="s">
        <v>36</v>
      </c>
      <c r="N1248" s="160"/>
      <c r="O1248" s="142">
        <f>N1248</f>
        <v>0</v>
      </c>
      <c r="P1248" s="142" t="s">
        <v>36</v>
      </c>
      <c r="Q1248" s="142" t="s">
        <v>36</v>
      </c>
      <c r="R1248" s="142">
        <f>J1248+N1248</f>
        <v>0</v>
      </c>
      <c r="S1248" s="143">
        <f>R1248</f>
        <v>0</v>
      </c>
    </row>
    <row r="1249" spans="1:19" ht="18" customHeight="1" hidden="1">
      <c r="A1249" s="155" t="s">
        <v>78</v>
      </c>
      <c r="B1249" s="156"/>
      <c r="C1249" s="140">
        <f>IF(E1249+G1249=0,0,ROUND((P1249-Q1249)/(G1249+E1249)/12,0))</f>
        <v>0</v>
      </c>
      <c r="D1249" s="154">
        <f>IF(F1249=0,0,ROUND(Q1249/F1249,0))</f>
        <v>0</v>
      </c>
      <c r="E1249" s="141">
        <f>E1250+E1251</f>
        <v>0</v>
      </c>
      <c r="F1249" s="142">
        <f>F1250+F1251</f>
        <v>0</v>
      </c>
      <c r="G1249" s="143">
        <f>G1250+G1251</f>
        <v>0</v>
      </c>
      <c r="H1249" s="144">
        <f>H1250+H1251</f>
        <v>0</v>
      </c>
      <c r="I1249" s="142">
        <f>I1250+I1251</f>
        <v>0</v>
      </c>
      <c r="J1249" s="142">
        <f>J1252</f>
        <v>0</v>
      </c>
      <c r="K1249" s="142">
        <f>IF(H1249+J1249=K1250+K1251+K1252,H1249+J1249,"CHYBA")</f>
        <v>0</v>
      </c>
      <c r="L1249" s="142">
        <f>L1250+L1251</f>
        <v>0</v>
      </c>
      <c r="M1249" s="142">
        <f>M1250+M1251</f>
        <v>0</v>
      </c>
      <c r="N1249" s="142">
        <f>N1252</f>
        <v>0</v>
      </c>
      <c r="O1249" s="142">
        <f>IF(L1249+N1249=O1250+O1251+O1252,L1249+N1249,"CHYBA")</f>
        <v>0</v>
      </c>
      <c r="P1249" s="142">
        <f>P1250+P1251</f>
        <v>0</v>
      </c>
      <c r="Q1249" s="142">
        <f>Q1250+Q1251</f>
        <v>0</v>
      </c>
      <c r="R1249" s="142">
        <f>R1252</f>
        <v>0</v>
      </c>
      <c r="S1249" s="143">
        <f>IF(P1249+R1249=S1250+S1251+S1252,P1249+R1249,"CHYBA")</f>
        <v>0</v>
      </c>
    </row>
    <row r="1250" spans="1:19" ht="15" customHeight="1" hidden="1">
      <c r="A1250" s="153" t="s">
        <v>37</v>
      </c>
      <c r="B1250" s="139" t="s">
        <v>36</v>
      </c>
      <c r="C1250" s="140">
        <f>IF(E1250+G1250=0,0,ROUND((P1250-Q1250)/(G1250+E1250)/12,0))</f>
        <v>0</v>
      </c>
      <c r="D1250" s="154">
        <f>IF(F1250=0,0,ROUND(Q1250/F1250,0))</f>
        <v>0</v>
      </c>
      <c r="E1250" s="159"/>
      <c r="F1250" s="160"/>
      <c r="G1250" s="161"/>
      <c r="H1250" s="162"/>
      <c r="I1250" s="160"/>
      <c r="J1250" s="142" t="s">
        <v>36</v>
      </c>
      <c r="K1250" s="142">
        <f>H1250</f>
        <v>0</v>
      </c>
      <c r="L1250" s="160"/>
      <c r="M1250" s="160"/>
      <c r="N1250" s="142" t="s">
        <v>36</v>
      </c>
      <c r="O1250" s="142">
        <f>L1250</f>
        <v>0</v>
      </c>
      <c r="P1250" s="142">
        <f>H1250+L1250</f>
        <v>0</v>
      </c>
      <c r="Q1250" s="142">
        <f>I1250+M1250</f>
        <v>0</v>
      </c>
      <c r="R1250" s="142" t="s">
        <v>36</v>
      </c>
      <c r="S1250" s="143">
        <f>P1250</f>
        <v>0</v>
      </c>
    </row>
    <row r="1251" spans="1:19" ht="15" customHeight="1" hidden="1">
      <c r="A1251" s="153" t="s">
        <v>38</v>
      </c>
      <c r="B1251" s="139" t="s">
        <v>36</v>
      </c>
      <c r="C1251" s="140">
        <f>IF(E1251+G1251=0,0,ROUND((P1251-Q1251)/(G1251+E1251)/12,0))</f>
        <v>0</v>
      </c>
      <c r="D1251" s="154">
        <f>IF(F1251=0,0,ROUND(Q1251/F1251,0))</f>
        <v>0</v>
      </c>
      <c r="E1251" s="159"/>
      <c r="F1251" s="160"/>
      <c r="G1251" s="161"/>
      <c r="H1251" s="162"/>
      <c r="I1251" s="160"/>
      <c r="J1251" s="142" t="s">
        <v>36</v>
      </c>
      <c r="K1251" s="142">
        <f>H1251</f>
        <v>0</v>
      </c>
      <c r="L1251" s="160"/>
      <c r="M1251" s="160"/>
      <c r="N1251" s="142" t="s">
        <v>36</v>
      </c>
      <c r="O1251" s="142">
        <f>L1251</f>
        <v>0</v>
      </c>
      <c r="P1251" s="142">
        <f>H1251+L1251</f>
        <v>0</v>
      </c>
      <c r="Q1251" s="142">
        <f>I1251+M1251</f>
        <v>0</v>
      </c>
      <c r="R1251" s="142" t="s">
        <v>36</v>
      </c>
      <c r="S1251" s="143">
        <f>P1251</f>
        <v>0</v>
      </c>
    </row>
    <row r="1252" spans="1:19" ht="15" customHeight="1" hidden="1">
      <c r="A1252" s="153" t="s">
        <v>39</v>
      </c>
      <c r="B1252" s="139" t="s">
        <v>36</v>
      </c>
      <c r="C1252" s="140" t="s">
        <v>36</v>
      </c>
      <c r="D1252" s="154" t="s">
        <v>36</v>
      </c>
      <c r="E1252" s="141" t="s">
        <v>36</v>
      </c>
      <c r="F1252" s="142" t="s">
        <v>36</v>
      </c>
      <c r="G1252" s="143" t="s">
        <v>36</v>
      </c>
      <c r="H1252" s="144" t="s">
        <v>36</v>
      </c>
      <c r="I1252" s="142" t="s">
        <v>36</v>
      </c>
      <c r="J1252" s="160"/>
      <c r="K1252" s="142">
        <f>J1252</f>
        <v>0</v>
      </c>
      <c r="L1252" s="142" t="s">
        <v>36</v>
      </c>
      <c r="M1252" s="142" t="s">
        <v>36</v>
      </c>
      <c r="N1252" s="160"/>
      <c r="O1252" s="142">
        <f>N1252</f>
        <v>0</v>
      </c>
      <c r="P1252" s="142" t="s">
        <v>36</v>
      </c>
      <c r="Q1252" s="142" t="s">
        <v>36</v>
      </c>
      <c r="R1252" s="142">
        <f>J1252+N1252</f>
        <v>0</v>
      </c>
      <c r="S1252" s="143">
        <f>R1252</f>
        <v>0</v>
      </c>
    </row>
    <row r="1253" spans="1:19" ht="18" customHeight="1" hidden="1">
      <c r="A1253" s="155" t="s">
        <v>78</v>
      </c>
      <c r="B1253" s="156"/>
      <c r="C1253" s="140">
        <f>IF(E1253+G1253=0,0,ROUND((P1253-Q1253)/(G1253+E1253)/12,0))</f>
        <v>0</v>
      </c>
      <c r="D1253" s="154">
        <f>IF(F1253=0,0,ROUND(Q1253/F1253,0))</f>
        <v>0</v>
      </c>
      <c r="E1253" s="141">
        <f>E1254+E1255</f>
        <v>0</v>
      </c>
      <c r="F1253" s="142">
        <f>F1254+F1255</f>
        <v>0</v>
      </c>
      <c r="G1253" s="143">
        <f>G1254+G1255</f>
        <v>0</v>
      </c>
      <c r="H1253" s="144">
        <f>H1254+H1255</f>
        <v>0</v>
      </c>
      <c r="I1253" s="142">
        <f>I1254+I1255</f>
        <v>0</v>
      </c>
      <c r="J1253" s="142">
        <f>J1256</f>
        <v>0</v>
      </c>
      <c r="K1253" s="142">
        <f>IF(H1253+J1253=K1254+K1255+K1256,H1253+J1253,"CHYBA")</f>
        <v>0</v>
      </c>
      <c r="L1253" s="142">
        <f>L1254+L1255</f>
        <v>0</v>
      </c>
      <c r="M1253" s="142">
        <f>M1254+M1255</f>
        <v>0</v>
      </c>
      <c r="N1253" s="142">
        <f>N1256</f>
        <v>0</v>
      </c>
      <c r="O1253" s="142">
        <f>IF(L1253+N1253=O1254+O1255+O1256,L1253+N1253,"CHYBA")</f>
        <v>0</v>
      </c>
      <c r="P1253" s="142">
        <f>P1254+P1255</f>
        <v>0</v>
      </c>
      <c r="Q1253" s="142">
        <f>Q1254+Q1255</f>
        <v>0</v>
      </c>
      <c r="R1253" s="142">
        <f>R1256</f>
        <v>0</v>
      </c>
      <c r="S1253" s="143">
        <f>IF(P1253+R1253=S1254+S1255+S1256,P1253+R1253,"CHYBA")</f>
        <v>0</v>
      </c>
    </row>
    <row r="1254" spans="1:19" ht="15" customHeight="1" hidden="1">
      <c r="A1254" s="153" t="s">
        <v>37</v>
      </c>
      <c r="B1254" s="139" t="s">
        <v>36</v>
      </c>
      <c r="C1254" s="140">
        <f>IF(E1254+G1254=0,0,ROUND((P1254-Q1254)/(G1254+E1254)/12,0))</f>
        <v>0</v>
      </c>
      <c r="D1254" s="154">
        <f>IF(F1254=0,0,ROUND(Q1254/F1254,0))</f>
        <v>0</v>
      </c>
      <c r="E1254" s="159"/>
      <c r="F1254" s="160"/>
      <c r="G1254" s="161"/>
      <c r="H1254" s="162"/>
      <c r="I1254" s="160"/>
      <c r="J1254" s="142" t="s">
        <v>36</v>
      </c>
      <c r="K1254" s="142">
        <f>H1254</f>
        <v>0</v>
      </c>
      <c r="L1254" s="160"/>
      <c r="M1254" s="160"/>
      <c r="N1254" s="142" t="s">
        <v>36</v>
      </c>
      <c r="O1254" s="142">
        <f>L1254</f>
        <v>0</v>
      </c>
      <c r="P1254" s="142">
        <f>H1254+L1254</f>
        <v>0</v>
      </c>
      <c r="Q1254" s="142">
        <f>I1254+M1254</f>
        <v>0</v>
      </c>
      <c r="R1254" s="142" t="s">
        <v>36</v>
      </c>
      <c r="S1254" s="143">
        <f>P1254</f>
        <v>0</v>
      </c>
    </row>
    <row r="1255" spans="1:19" ht="15" customHeight="1" hidden="1">
      <c r="A1255" s="153" t="s">
        <v>38</v>
      </c>
      <c r="B1255" s="139" t="s">
        <v>36</v>
      </c>
      <c r="C1255" s="140">
        <f>IF(E1255+G1255=0,0,ROUND((P1255-Q1255)/(G1255+E1255)/12,0))</f>
        <v>0</v>
      </c>
      <c r="D1255" s="154">
        <f>IF(F1255=0,0,ROUND(Q1255/F1255,0))</f>
        <v>0</v>
      </c>
      <c r="E1255" s="159"/>
      <c r="F1255" s="160"/>
      <c r="G1255" s="161"/>
      <c r="H1255" s="162"/>
      <c r="I1255" s="160"/>
      <c r="J1255" s="142" t="s">
        <v>36</v>
      </c>
      <c r="K1255" s="142">
        <f>H1255</f>
        <v>0</v>
      </c>
      <c r="L1255" s="160"/>
      <c r="M1255" s="160"/>
      <c r="N1255" s="142" t="s">
        <v>36</v>
      </c>
      <c r="O1255" s="142">
        <f>L1255</f>
        <v>0</v>
      </c>
      <c r="P1255" s="142">
        <f>H1255+L1255</f>
        <v>0</v>
      </c>
      <c r="Q1255" s="142">
        <f>I1255+M1255</f>
        <v>0</v>
      </c>
      <c r="R1255" s="142" t="s">
        <v>36</v>
      </c>
      <c r="S1255" s="143">
        <f>P1255</f>
        <v>0</v>
      </c>
    </row>
    <row r="1256" spans="1:19" ht="15" customHeight="1" hidden="1">
      <c r="A1256" s="153" t="s">
        <v>39</v>
      </c>
      <c r="B1256" s="139" t="s">
        <v>36</v>
      </c>
      <c r="C1256" s="140" t="s">
        <v>36</v>
      </c>
      <c r="D1256" s="154" t="s">
        <v>36</v>
      </c>
      <c r="E1256" s="141" t="s">
        <v>36</v>
      </c>
      <c r="F1256" s="142" t="s">
        <v>36</v>
      </c>
      <c r="G1256" s="143" t="s">
        <v>36</v>
      </c>
      <c r="H1256" s="144" t="s">
        <v>36</v>
      </c>
      <c r="I1256" s="142" t="s">
        <v>36</v>
      </c>
      <c r="J1256" s="160"/>
      <c r="K1256" s="142">
        <f>J1256</f>
        <v>0</v>
      </c>
      <c r="L1256" s="142" t="s">
        <v>36</v>
      </c>
      <c r="M1256" s="142" t="s">
        <v>36</v>
      </c>
      <c r="N1256" s="160"/>
      <c r="O1256" s="142">
        <f>N1256</f>
        <v>0</v>
      </c>
      <c r="P1256" s="142" t="s">
        <v>36</v>
      </c>
      <c r="Q1256" s="142" t="s">
        <v>36</v>
      </c>
      <c r="R1256" s="142">
        <f>J1256+N1256</f>
        <v>0</v>
      </c>
      <c r="S1256" s="143">
        <f>R1256</f>
        <v>0</v>
      </c>
    </row>
    <row r="1257" spans="1:19" ht="18" customHeight="1" hidden="1">
      <c r="A1257" s="155" t="s">
        <v>78</v>
      </c>
      <c r="B1257" s="156"/>
      <c r="C1257" s="140">
        <f>IF(E1257+G1257=0,0,ROUND((P1257-Q1257)/(G1257+E1257)/12,0))</f>
        <v>0</v>
      </c>
      <c r="D1257" s="154">
        <f>IF(F1257=0,0,ROUND(Q1257/F1257,0))</f>
        <v>0</v>
      </c>
      <c r="E1257" s="141">
        <f>E1258+E1259</f>
        <v>0</v>
      </c>
      <c r="F1257" s="142">
        <f>F1258+F1259</f>
        <v>0</v>
      </c>
      <c r="G1257" s="143">
        <f>G1258+G1259</f>
        <v>0</v>
      </c>
      <c r="H1257" s="144">
        <f>H1258+H1259</f>
        <v>0</v>
      </c>
      <c r="I1257" s="142">
        <f>I1258+I1259</f>
        <v>0</v>
      </c>
      <c r="J1257" s="142">
        <f>J1260</f>
        <v>0</v>
      </c>
      <c r="K1257" s="142">
        <f>IF(H1257+J1257=K1258+K1259+K1260,H1257+J1257,"CHYBA")</f>
        <v>0</v>
      </c>
      <c r="L1257" s="142">
        <f>L1258+L1259</f>
        <v>0</v>
      </c>
      <c r="M1257" s="142">
        <f>M1258+M1259</f>
        <v>0</v>
      </c>
      <c r="N1257" s="142">
        <f>N1260</f>
        <v>0</v>
      </c>
      <c r="O1257" s="142">
        <f>IF(L1257+N1257=O1258+O1259+O1260,L1257+N1257,"CHYBA")</f>
        <v>0</v>
      </c>
      <c r="P1257" s="142">
        <f>P1258+P1259</f>
        <v>0</v>
      </c>
      <c r="Q1257" s="142">
        <f>Q1258+Q1259</f>
        <v>0</v>
      </c>
      <c r="R1257" s="142">
        <f>R1260</f>
        <v>0</v>
      </c>
      <c r="S1257" s="143">
        <f>IF(P1257+R1257=S1258+S1259+S1260,P1257+R1257,"CHYBA")</f>
        <v>0</v>
      </c>
    </row>
    <row r="1258" spans="1:19" ht="15" customHeight="1" hidden="1">
      <c r="A1258" s="153" t="s">
        <v>37</v>
      </c>
      <c r="B1258" s="139" t="s">
        <v>36</v>
      </c>
      <c r="C1258" s="140">
        <f>IF(E1258+G1258=0,0,ROUND((P1258-Q1258)/(G1258+E1258)/12,0))</f>
        <v>0</v>
      </c>
      <c r="D1258" s="154">
        <f>IF(F1258=0,0,ROUND(Q1258/F1258,0))</f>
        <v>0</v>
      </c>
      <c r="E1258" s="159"/>
      <c r="F1258" s="160"/>
      <c r="G1258" s="161"/>
      <c r="H1258" s="162"/>
      <c r="I1258" s="160"/>
      <c r="J1258" s="142" t="s">
        <v>36</v>
      </c>
      <c r="K1258" s="142">
        <f>H1258</f>
        <v>0</v>
      </c>
      <c r="L1258" s="160"/>
      <c r="M1258" s="160"/>
      <c r="N1258" s="142" t="s">
        <v>36</v>
      </c>
      <c r="O1258" s="142">
        <f>L1258</f>
        <v>0</v>
      </c>
      <c r="P1258" s="142">
        <f>H1258+L1258</f>
        <v>0</v>
      </c>
      <c r="Q1258" s="142">
        <f>I1258+M1258</f>
        <v>0</v>
      </c>
      <c r="R1258" s="142" t="s">
        <v>36</v>
      </c>
      <c r="S1258" s="143">
        <f>P1258</f>
        <v>0</v>
      </c>
    </row>
    <row r="1259" spans="1:19" ht="15" customHeight="1" hidden="1">
      <c r="A1259" s="153" t="s">
        <v>38</v>
      </c>
      <c r="B1259" s="139" t="s">
        <v>36</v>
      </c>
      <c r="C1259" s="140">
        <f>IF(E1259+G1259=0,0,ROUND((P1259-Q1259)/(G1259+E1259)/12,0))</f>
        <v>0</v>
      </c>
      <c r="D1259" s="154">
        <f>IF(F1259=0,0,ROUND(Q1259/F1259,0))</f>
        <v>0</v>
      </c>
      <c r="E1259" s="159"/>
      <c r="F1259" s="160"/>
      <c r="G1259" s="161"/>
      <c r="H1259" s="162"/>
      <c r="I1259" s="160"/>
      <c r="J1259" s="142" t="s">
        <v>36</v>
      </c>
      <c r="K1259" s="142">
        <f>H1259</f>
        <v>0</v>
      </c>
      <c r="L1259" s="160"/>
      <c r="M1259" s="160"/>
      <c r="N1259" s="142" t="s">
        <v>36</v>
      </c>
      <c r="O1259" s="142">
        <f>L1259</f>
        <v>0</v>
      </c>
      <c r="P1259" s="142">
        <f>H1259+L1259</f>
        <v>0</v>
      </c>
      <c r="Q1259" s="142">
        <f>I1259+M1259</f>
        <v>0</v>
      </c>
      <c r="R1259" s="142" t="s">
        <v>36</v>
      </c>
      <c r="S1259" s="143">
        <f>P1259</f>
        <v>0</v>
      </c>
    </row>
    <row r="1260" spans="1:19" ht="15" customHeight="1" hidden="1">
      <c r="A1260" s="153" t="s">
        <v>39</v>
      </c>
      <c r="B1260" s="139" t="s">
        <v>36</v>
      </c>
      <c r="C1260" s="140" t="s">
        <v>36</v>
      </c>
      <c r="D1260" s="154" t="s">
        <v>36</v>
      </c>
      <c r="E1260" s="141" t="s">
        <v>36</v>
      </c>
      <c r="F1260" s="142" t="s">
        <v>36</v>
      </c>
      <c r="G1260" s="143" t="s">
        <v>36</v>
      </c>
      <c r="H1260" s="144" t="s">
        <v>36</v>
      </c>
      <c r="I1260" s="142" t="s">
        <v>36</v>
      </c>
      <c r="J1260" s="160"/>
      <c r="K1260" s="142">
        <f>J1260</f>
        <v>0</v>
      </c>
      <c r="L1260" s="142" t="s">
        <v>36</v>
      </c>
      <c r="M1260" s="142" t="s">
        <v>36</v>
      </c>
      <c r="N1260" s="160"/>
      <c r="O1260" s="142">
        <f>N1260</f>
        <v>0</v>
      </c>
      <c r="P1260" s="142" t="s">
        <v>36</v>
      </c>
      <c r="Q1260" s="142" t="s">
        <v>36</v>
      </c>
      <c r="R1260" s="142">
        <f>J1260+N1260</f>
        <v>0</v>
      </c>
      <c r="S1260" s="143">
        <f>R1260</f>
        <v>0</v>
      </c>
    </row>
    <row r="1261" spans="1:19" ht="18" customHeight="1" hidden="1">
      <c r="A1261" s="155" t="s">
        <v>78</v>
      </c>
      <c r="B1261" s="156"/>
      <c r="C1261" s="140">
        <f>IF(E1261+G1261=0,0,ROUND((P1261-Q1261)/(G1261+E1261)/12,0))</f>
        <v>0</v>
      </c>
      <c r="D1261" s="154">
        <f>IF(F1261=0,0,ROUND(Q1261/F1261,0))</f>
        <v>0</v>
      </c>
      <c r="E1261" s="141">
        <f>E1262+E1263</f>
        <v>0</v>
      </c>
      <c r="F1261" s="142">
        <f>F1262+F1263</f>
        <v>0</v>
      </c>
      <c r="G1261" s="143">
        <f>G1262+G1263</f>
        <v>0</v>
      </c>
      <c r="H1261" s="144">
        <f>H1262+H1263</f>
        <v>0</v>
      </c>
      <c r="I1261" s="142">
        <f>I1262+I1263</f>
        <v>0</v>
      </c>
      <c r="J1261" s="142">
        <f>J1264</f>
        <v>0</v>
      </c>
      <c r="K1261" s="142">
        <f>IF(H1261+J1261=K1262+K1263+K1264,H1261+J1261,"CHYBA")</f>
        <v>0</v>
      </c>
      <c r="L1261" s="142">
        <f>L1262+L1263</f>
        <v>0</v>
      </c>
      <c r="M1261" s="142">
        <f>M1262+M1263</f>
        <v>0</v>
      </c>
      <c r="N1261" s="142">
        <f>N1264</f>
        <v>0</v>
      </c>
      <c r="O1261" s="142">
        <f>IF(L1261+N1261=O1262+O1263+O1264,L1261+N1261,"CHYBA")</f>
        <v>0</v>
      </c>
      <c r="P1261" s="142">
        <f>P1262+P1263</f>
        <v>0</v>
      </c>
      <c r="Q1261" s="142">
        <f>Q1262+Q1263</f>
        <v>0</v>
      </c>
      <c r="R1261" s="142">
        <f>R1264</f>
        <v>0</v>
      </c>
      <c r="S1261" s="143">
        <f>IF(P1261+R1261=S1262+S1263+S1264,P1261+R1261,"CHYBA")</f>
        <v>0</v>
      </c>
    </row>
    <row r="1262" spans="1:19" ht="15" customHeight="1" hidden="1">
      <c r="A1262" s="153" t="s">
        <v>37</v>
      </c>
      <c r="B1262" s="139" t="s">
        <v>36</v>
      </c>
      <c r="C1262" s="140">
        <f>IF(E1262+G1262=0,0,ROUND((P1262-Q1262)/(G1262+E1262)/12,0))</f>
        <v>0</v>
      </c>
      <c r="D1262" s="154">
        <f>IF(F1262=0,0,ROUND(Q1262/F1262,0))</f>
        <v>0</v>
      </c>
      <c r="E1262" s="159"/>
      <c r="F1262" s="160"/>
      <c r="G1262" s="161"/>
      <c r="H1262" s="162"/>
      <c r="I1262" s="160"/>
      <c r="J1262" s="142" t="s">
        <v>36</v>
      </c>
      <c r="K1262" s="142">
        <f>H1262</f>
        <v>0</v>
      </c>
      <c r="L1262" s="160"/>
      <c r="M1262" s="160"/>
      <c r="N1262" s="142" t="s">
        <v>36</v>
      </c>
      <c r="O1262" s="142">
        <f>L1262</f>
        <v>0</v>
      </c>
      <c r="P1262" s="142">
        <f>H1262+L1262</f>
        <v>0</v>
      </c>
      <c r="Q1262" s="142">
        <f>I1262+M1262</f>
        <v>0</v>
      </c>
      <c r="R1262" s="142" t="s">
        <v>36</v>
      </c>
      <c r="S1262" s="143">
        <f>P1262</f>
        <v>0</v>
      </c>
    </row>
    <row r="1263" spans="1:19" ht="15" customHeight="1" hidden="1">
      <c r="A1263" s="153" t="s">
        <v>38</v>
      </c>
      <c r="B1263" s="139" t="s">
        <v>36</v>
      </c>
      <c r="C1263" s="140">
        <f>IF(E1263+G1263=0,0,ROUND((P1263-Q1263)/(G1263+E1263)/12,0))</f>
        <v>0</v>
      </c>
      <c r="D1263" s="154">
        <f>IF(F1263=0,0,ROUND(Q1263/F1263,0))</f>
        <v>0</v>
      </c>
      <c r="E1263" s="159"/>
      <c r="F1263" s="160"/>
      <c r="G1263" s="161"/>
      <c r="H1263" s="162"/>
      <c r="I1263" s="160"/>
      <c r="J1263" s="142" t="s">
        <v>36</v>
      </c>
      <c r="K1263" s="142">
        <f>H1263</f>
        <v>0</v>
      </c>
      <c r="L1263" s="160"/>
      <c r="M1263" s="160"/>
      <c r="N1263" s="142" t="s">
        <v>36</v>
      </c>
      <c r="O1263" s="142">
        <f>L1263</f>
        <v>0</v>
      </c>
      <c r="P1263" s="142">
        <f>H1263+L1263</f>
        <v>0</v>
      </c>
      <c r="Q1263" s="142">
        <f>I1263+M1263</f>
        <v>0</v>
      </c>
      <c r="R1263" s="142" t="s">
        <v>36</v>
      </c>
      <c r="S1263" s="143">
        <f>P1263</f>
        <v>0</v>
      </c>
    </row>
    <row r="1264" spans="1:19" ht="15.75" customHeight="1" hidden="1" thickBot="1">
      <c r="A1264" s="171" t="s">
        <v>39</v>
      </c>
      <c r="B1264" s="172" t="s">
        <v>36</v>
      </c>
      <c r="C1264" s="173" t="s">
        <v>36</v>
      </c>
      <c r="D1264" s="197" t="s">
        <v>36</v>
      </c>
      <c r="E1264" s="174" t="s">
        <v>36</v>
      </c>
      <c r="F1264" s="175" t="s">
        <v>36</v>
      </c>
      <c r="G1264" s="176" t="s">
        <v>36</v>
      </c>
      <c r="H1264" s="177" t="s">
        <v>36</v>
      </c>
      <c r="I1264" s="175" t="s">
        <v>36</v>
      </c>
      <c r="J1264" s="178"/>
      <c r="K1264" s="175">
        <f>J1264</f>
        <v>0</v>
      </c>
      <c r="L1264" s="175" t="s">
        <v>36</v>
      </c>
      <c r="M1264" s="175" t="s">
        <v>36</v>
      </c>
      <c r="N1264" s="178"/>
      <c r="O1264" s="175">
        <f>N1264</f>
        <v>0</v>
      </c>
      <c r="P1264" s="175" t="s">
        <v>36</v>
      </c>
      <c r="Q1264" s="175" t="s">
        <v>36</v>
      </c>
      <c r="R1264" s="175">
        <f>J1264+N1264</f>
        <v>0</v>
      </c>
      <c r="S1264" s="176">
        <f>R1264</f>
        <v>0</v>
      </c>
    </row>
    <row r="1265" spans="1:19" ht="15.75" customHeight="1" hidden="1">
      <c r="A1265" s="246" t="s">
        <v>42</v>
      </c>
      <c r="B1265" s="180" t="s">
        <v>36</v>
      </c>
      <c r="C1265" s="165">
        <f>IF(E1265+G1265=0,0,ROUND((P1265-Q1265)/(G1265+E1265)/12,0))</f>
        <v>0</v>
      </c>
      <c r="D1265" s="196">
        <f>IF(F1265=0,0,ROUND(Q1265/F1265,0))</f>
        <v>0</v>
      </c>
      <c r="E1265" s="182">
        <f>E1266+E1267</f>
        <v>0</v>
      </c>
      <c r="F1265" s="183">
        <f>F1266+F1267</f>
        <v>0</v>
      </c>
      <c r="G1265" s="184">
        <f>G1266+G1267</f>
        <v>0</v>
      </c>
      <c r="H1265" s="185">
        <f>H1266+H1267</f>
        <v>0</v>
      </c>
      <c r="I1265" s="183">
        <f>I1266+I1267</f>
        <v>0</v>
      </c>
      <c r="J1265" s="183">
        <f>J1268</f>
        <v>0</v>
      </c>
      <c r="K1265" s="183">
        <f>IF(H1265+J1265=K1266+K1267+K1268,H1265+J1265,"CHYBA")</f>
        <v>0</v>
      </c>
      <c r="L1265" s="183">
        <f>L1266+L1267</f>
        <v>0</v>
      </c>
      <c r="M1265" s="183">
        <f>M1266+M1267</f>
        <v>0</v>
      </c>
      <c r="N1265" s="183">
        <f>N1268</f>
        <v>0</v>
      </c>
      <c r="O1265" s="183">
        <f>IF(L1265+N1265=O1266+O1267+O1268,L1265+N1265,"CHYBA")</f>
        <v>0</v>
      </c>
      <c r="P1265" s="183">
        <f>P1266+P1267</f>
        <v>0</v>
      </c>
      <c r="Q1265" s="183">
        <f>Q1266+Q1267</f>
        <v>0</v>
      </c>
      <c r="R1265" s="183">
        <f>R1268</f>
        <v>0</v>
      </c>
      <c r="S1265" s="184">
        <f>IF(P1265+R1265=S1266+S1267+S1268,P1265+R1265,"CHYBA")</f>
        <v>0</v>
      </c>
    </row>
    <row r="1266" spans="1:19" ht="15" customHeight="1" hidden="1">
      <c r="A1266" s="153" t="s">
        <v>37</v>
      </c>
      <c r="B1266" s="139" t="s">
        <v>36</v>
      </c>
      <c r="C1266" s="140">
        <f>IF(E1266+G1266=0,0,ROUND((P1266-Q1266)/(G1266+E1266)/12,0))</f>
        <v>0</v>
      </c>
      <c r="D1266" s="154">
        <f>IF(F1266=0,0,ROUND(Q1266/F1266,0))</f>
        <v>0</v>
      </c>
      <c r="E1266" s="141">
        <f aca="true" t="shared" si="50" ref="E1266:I1267">E1270+E1274+E1278+E1282+E1286+E1290+E1294</f>
        <v>0</v>
      </c>
      <c r="F1266" s="142">
        <f t="shared" si="50"/>
        <v>0</v>
      </c>
      <c r="G1266" s="143">
        <f t="shared" si="50"/>
        <v>0</v>
      </c>
      <c r="H1266" s="144">
        <f t="shared" si="50"/>
        <v>0</v>
      </c>
      <c r="I1266" s="142">
        <f t="shared" si="50"/>
        <v>0</v>
      </c>
      <c r="J1266" s="142" t="s">
        <v>36</v>
      </c>
      <c r="K1266" s="142">
        <f>H1266</f>
        <v>0</v>
      </c>
      <c r="L1266" s="142">
        <f>L1270+L1274+L1278+L1282+L1286+L1290+L1294</f>
        <v>0</v>
      </c>
      <c r="M1266" s="142">
        <f>M1270+M1274+M1278+M1282+M1286+M1290+M1294</f>
        <v>0</v>
      </c>
      <c r="N1266" s="142" t="s">
        <v>36</v>
      </c>
      <c r="O1266" s="142">
        <f>L1266</f>
        <v>0</v>
      </c>
      <c r="P1266" s="142">
        <f>H1266+L1266</f>
        <v>0</v>
      </c>
      <c r="Q1266" s="142">
        <f>I1266+M1266</f>
        <v>0</v>
      </c>
      <c r="R1266" s="142" t="s">
        <v>36</v>
      </c>
      <c r="S1266" s="143">
        <f>P1266</f>
        <v>0</v>
      </c>
    </row>
    <row r="1267" spans="1:19" ht="15" customHeight="1" hidden="1">
      <c r="A1267" s="153" t="s">
        <v>38</v>
      </c>
      <c r="B1267" s="139" t="s">
        <v>36</v>
      </c>
      <c r="C1267" s="140">
        <f>IF(E1267+G1267=0,0,ROUND((P1267-Q1267)/(G1267+E1267)/12,0))</f>
        <v>0</v>
      </c>
      <c r="D1267" s="154">
        <f>IF(F1267=0,0,ROUND(Q1267/F1267,0))</f>
        <v>0</v>
      </c>
      <c r="E1267" s="141">
        <f t="shared" si="50"/>
        <v>0</v>
      </c>
      <c r="F1267" s="142">
        <f t="shared" si="50"/>
        <v>0</v>
      </c>
      <c r="G1267" s="143">
        <f t="shared" si="50"/>
        <v>0</v>
      </c>
      <c r="H1267" s="144">
        <f t="shared" si="50"/>
        <v>0</v>
      </c>
      <c r="I1267" s="142">
        <f t="shared" si="50"/>
        <v>0</v>
      </c>
      <c r="J1267" s="142" t="s">
        <v>36</v>
      </c>
      <c r="K1267" s="142">
        <f>H1267</f>
        <v>0</v>
      </c>
      <c r="L1267" s="142">
        <f>L1271+L1275+L1279+L1283+L1287+L1291+L1295</f>
        <v>0</v>
      </c>
      <c r="M1267" s="142">
        <f>M1271+M1275+M1279+M1283+M1287+M1291+M1295</f>
        <v>0</v>
      </c>
      <c r="N1267" s="142" t="s">
        <v>36</v>
      </c>
      <c r="O1267" s="142">
        <f>L1267</f>
        <v>0</v>
      </c>
      <c r="P1267" s="142">
        <f>H1267+L1267</f>
        <v>0</v>
      </c>
      <c r="Q1267" s="142">
        <f>I1267+M1267</f>
        <v>0</v>
      </c>
      <c r="R1267" s="142" t="s">
        <v>36</v>
      </c>
      <c r="S1267" s="143">
        <f>P1267</f>
        <v>0</v>
      </c>
    </row>
    <row r="1268" spans="1:19" ht="15" customHeight="1" hidden="1">
      <c r="A1268" s="153" t="s">
        <v>39</v>
      </c>
      <c r="B1268" s="139" t="s">
        <v>36</v>
      </c>
      <c r="C1268" s="140" t="s">
        <v>36</v>
      </c>
      <c r="D1268" s="154" t="s">
        <v>36</v>
      </c>
      <c r="E1268" s="141" t="s">
        <v>36</v>
      </c>
      <c r="F1268" s="142" t="s">
        <v>36</v>
      </c>
      <c r="G1268" s="143" t="s">
        <v>36</v>
      </c>
      <c r="H1268" s="144" t="s">
        <v>36</v>
      </c>
      <c r="I1268" s="142" t="s">
        <v>36</v>
      </c>
      <c r="J1268" s="142">
        <f>J1272+J1276+J1280+J1284+J1288+J1292+J1296</f>
        <v>0</v>
      </c>
      <c r="K1268" s="142">
        <f>J1268</f>
        <v>0</v>
      </c>
      <c r="L1268" s="142" t="s">
        <v>36</v>
      </c>
      <c r="M1268" s="142" t="s">
        <v>36</v>
      </c>
      <c r="N1268" s="142">
        <f>N1272+N1276+N1280+N1284+N1288+N1292+N1296</f>
        <v>0</v>
      </c>
      <c r="O1268" s="142">
        <f>N1268</f>
        <v>0</v>
      </c>
      <c r="P1268" s="142" t="s">
        <v>36</v>
      </c>
      <c r="Q1268" s="142" t="s">
        <v>36</v>
      </c>
      <c r="R1268" s="142">
        <f>J1268+N1268</f>
        <v>0</v>
      </c>
      <c r="S1268" s="143">
        <f>R1268</f>
        <v>0</v>
      </c>
    </row>
    <row r="1269" spans="1:19" ht="18" customHeight="1" hidden="1">
      <c r="A1269" s="155" t="s">
        <v>78</v>
      </c>
      <c r="B1269" s="156"/>
      <c r="C1269" s="140">
        <f>IF(E1269+G1269=0,0,ROUND((P1269-Q1269)/(G1269+E1269)/12,0))</f>
        <v>0</v>
      </c>
      <c r="D1269" s="154">
        <f>IF(F1269=0,0,ROUND(Q1269/F1269,0))</f>
        <v>0</v>
      </c>
      <c r="E1269" s="141">
        <f>E1270+E1271</f>
        <v>0</v>
      </c>
      <c r="F1269" s="142">
        <f>F1270+F1271</f>
        <v>0</v>
      </c>
      <c r="G1269" s="143">
        <f>G1270+G1271</f>
        <v>0</v>
      </c>
      <c r="H1269" s="157">
        <f>H1270+H1271</f>
        <v>0</v>
      </c>
      <c r="I1269" s="158">
        <f>I1270+I1271</f>
        <v>0</v>
      </c>
      <c r="J1269" s="158">
        <f>J1272</f>
        <v>0</v>
      </c>
      <c r="K1269" s="158">
        <f>IF(H1269+J1269=K1270+K1271+K1272,H1269+J1269,"CHYBA")</f>
        <v>0</v>
      </c>
      <c r="L1269" s="142">
        <f>L1270+L1271</f>
        <v>0</v>
      </c>
      <c r="M1269" s="142">
        <f>M1270+M1271</f>
        <v>0</v>
      </c>
      <c r="N1269" s="142">
        <f>N1272</f>
        <v>0</v>
      </c>
      <c r="O1269" s="142">
        <f>IF(L1269+N1269=O1270+O1271+O1272,L1269+N1269,"CHYBA")</f>
        <v>0</v>
      </c>
      <c r="P1269" s="142">
        <f>P1270+P1271</f>
        <v>0</v>
      </c>
      <c r="Q1269" s="142">
        <f>Q1270+Q1271</f>
        <v>0</v>
      </c>
      <c r="R1269" s="142">
        <f>R1272</f>
        <v>0</v>
      </c>
      <c r="S1269" s="143">
        <f>IF(P1269+R1269=S1270+S1271+S1272,P1269+R1269,"CHYBA")</f>
        <v>0</v>
      </c>
    </row>
    <row r="1270" spans="1:19" ht="15" customHeight="1" hidden="1">
      <c r="A1270" s="153" t="s">
        <v>37</v>
      </c>
      <c r="B1270" s="139" t="s">
        <v>36</v>
      </c>
      <c r="C1270" s="140">
        <f>IF(E1270+G1270=0,0,ROUND((P1270-Q1270)/(G1270+E1270)/12,0))</f>
        <v>0</v>
      </c>
      <c r="D1270" s="154">
        <f>IF(F1270=0,0,ROUND(Q1270/F1270,0))</f>
        <v>0</v>
      </c>
      <c r="E1270" s="159"/>
      <c r="F1270" s="160"/>
      <c r="G1270" s="161"/>
      <c r="H1270" s="162"/>
      <c r="I1270" s="160"/>
      <c r="J1270" s="158" t="s">
        <v>36</v>
      </c>
      <c r="K1270" s="158">
        <f>H1270</f>
        <v>0</v>
      </c>
      <c r="L1270" s="160"/>
      <c r="M1270" s="160"/>
      <c r="N1270" s="142" t="s">
        <v>36</v>
      </c>
      <c r="O1270" s="142">
        <f>L1270</f>
        <v>0</v>
      </c>
      <c r="P1270" s="142">
        <f>H1270+L1270</f>
        <v>0</v>
      </c>
      <c r="Q1270" s="142">
        <f>I1270+M1270</f>
        <v>0</v>
      </c>
      <c r="R1270" s="142" t="s">
        <v>36</v>
      </c>
      <c r="S1270" s="143">
        <f>P1270</f>
        <v>0</v>
      </c>
    </row>
    <row r="1271" spans="1:19" ht="15" customHeight="1" hidden="1">
      <c r="A1271" s="153" t="s">
        <v>38</v>
      </c>
      <c r="B1271" s="139" t="s">
        <v>36</v>
      </c>
      <c r="C1271" s="140">
        <f>IF(E1271+G1271=0,0,ROUND((P1271-Q1271)/(G1271+E1271)/12,0))</f>
        <v>0</v>
      </c>
      <c r="D1271" s="154">
        <f>IF(F1271=0,0,ROUND(Q1271/F1271,0))</f>
        <v>0</v>
      </c>
      <c r="E1271" s="159"/>
      <c r="F1271" s="160"/>
      <c r="G1271" s="161"/>
      <c r="H1271" s="162"/>
      <c r="I1271" s="160"/>
      <c r="J1271" s="158" t="s">
        <v>36</v>
      </c>
      <c r="K1271" s="158">
        <f>H1271</f>
        <v>0</v>
      </c>
      <c r="L1271" s="160"/>
      <c r="M1271" s="160"/>
      <c r="N1271" s="142" t="s">
        <v>36</v>
      </c>
      <c r="O1271" s="142">
        <f>L1271</f>
        <v>0</v>
      </c>
      <c r="P1271" s="142">
        <f>H1271+L1271</f>
        <v>0</v>
      </c>
      <c r="Q1271" s="142">
        <f>I1271+M1271</f>
        <v>0</v>
      </c>
      <c r="R1271" s="142" t="s">
        <v>36</v>
      </c>
      <c r="S1271" s="143">
        <f>P1271</f>
        <v>0</v>
      </c>
    </row>
    <row r="1272" spans="1:19" ht="15" customHeight="1" hidden="1">
      <c r="A1272" s="153" t="s">
        <v>39</v>
      </c>
      <c r="B1272" s="139" t="s">
        <v>36</v>
      </c>
      <c r="C1272" s="140" t="s">
        <v>36</v>
      </c>
      <c r="D1272" s="154" t="s">
        <v>36</v>
      </c>
      <c r="E1272" s="141" t="s">
        <v>36</v>
      </c>
      <c r="F1272" s="142" t="s">
        <v>36</v>
      </c>
      <c r="G1272" s="143" t="s">
        <v>36</v>
      </c>
      <c r="H1272" s="144" t="s">
        <v>36</v>
      </c>
      <c r="I1272" s="142" t="s">
        <v>36</v>
      </c>
      <c r="J1272" s="160"/>
      <c r="K1272" s="158">
        <f>J1272</f>
        <v>0</v>
      </c>
      <c r="L1272" s="142" t="s">
        <v>36</v>
      </c>
      <c r="M1272" s="142" t="s">
        <v>36</v>
      </c>
      <c r="N1272" s="160"/>
      <c r="O1272" s="142">
        <f>N1272</f>
        <v>0</v>
      </c>
      <c r="P1272" s="142" t="s">
        <v>36</v>
      </c>
      <c r="Q1272" s="142" t="s">
        <v>36</v>
      </c>
      <c r="R1272" s="142">
        <f>J1272+N1272</f>
        <v>0</v>
      </c>
      <c r="S1272" s="143">
        <f>R1272</f>
        <v>0</v>
      </c>
    </row>
    <row r="1273" spans="1:19" ht="18" customHeight="1" hidden="1">
      <c r="A1273" s="155" t="s">
        <v>78</v>
      </c>
      <c r="B1273" s="156"/>
      <c r="C1273" s="140">
        <f>IF(E1273+G1273=0,0,ROUND((P1273-Q1273)/(G1273+E1273)/12,0))</f>
        <v>0</v>
      </c>
      <c r="D1273" s="154">
        <f>IF(F1273=0,0,ROUND(Q1273/F1273,0))</f>
        <v>0</v>
      </c>
      <c r="E1273" s="141">
        <f>E1274+E1275</f>
        <v>0</v>
      </c>
      <c r="F1273" s="142">
        <f>F1274+F1275</f>
        <v>0</v>
      </c>
      <c r="G1273" s="143">
        <f>G1274+G1275</f>
        <v>0</v>
      </c>
      <c r="H1273" s="144">
        <f>H1274+H1275</f>
        <v>0</v>
      </c>
      <c r="I1273" s="142">
        <f>I1274+I1275</f>
        <v>0</v>
      </c>
      <c r="J1273" s="142">
        <f>J1276</f>
        <v>0</v>
      </c>
      <c r="K1273" s="142">
        <f>IF(H1273+J1273=K1274+K1275+K1276,H1273+J1273,"CHYBA")</f>
        <v>0</v>
      </c>
      <c r="L1273" s="142">
        <f>L1274+L1275</f>
        <v>0</v>
      </c>
      <c r="M1273" s="142">
        <f>M1274+M1275</f>
        <v>0</v>
      </c>
      <c r="N1273" s="142">
        <f>N1276</f>
        <v>0</v>
      </c>
      <c r="O1273" s="142">
        <f>IF(L1273+N1273=O1274+O1275+O1276,L1273+N1273,"CHYBA")</f>
        <v>0</v>
      </c>
      <c r="P1273" s="142">
        <f>P1274+P1275</f>
        <v>0</v>
      </c>
      <c r="Q1273" s="142">
        <f>Q1274+Q1275</f>
        <v>0</v>
      </c>
      <c r="R1273" s="142">
        <f>R1276</f>
        <v>0</v>
      </c>
      <c r="S1273" s="143">
        <f>IF(P1273+R1273=S1274+S1275+S1276,P1273+R1273,"CHYBA")</f>
        <v>0</v>
      </c>
    </row>
    <row r="1274" spans="1:19" ht="15" customHeight="1" hidden="1">
      <c r="A1274" s="153" t="s">
        <v>37</v>
      </c>
      <c r="B1274" s="139" t="s">
        <v>36</v>
      </c>
      <c r="C1274" s="140">
        <f>IF(E1274+G1274=0,0,ROUND((P1274-Q1274)/(G1274+E1274)/12,0))</f>
        <v>0</v>
      </c>
      <c r="D1274" s="154">
        <f>IF(F1274=0,0,ROUND(Q1274/F1274,0))</f>
        <v>0</v>
      </c>
      <c r="E1274" s="159"/>
      <c r="F1274" s="160"/>
      <c r="G1274" s="161"/>
      <c r="H1274" s="162"/>
      <c r="I1274" s="160"/>
      <c r="J1274" s="142" t="s">
        <v>36</v>
      </c>
      <c r="K1274" s="142">
        <f>H1274</f>
        <v>0</v>
      </c>
      <c r="L1274" s="160"/>
      <c r="M1274" s="160"/>
      <c r="N1274" s="142" t="s">
        <v>36</v>
      </c>
      <c r="O1274" s="142">
        <f>L1274</f>
        <v>0</v>
      </c>
      <c r="P1274" s="142">
        <f>H1274+L1274</f>
        <v>0</v>
      </c>
      <c r="Q1274" s="142">
        <f>I1274+M1274</f>
        <v>0</v>
      </c>
      <c r="R1274" s="142" t="s">
        <v>36</v>
      </c>
      <c r="S1274" s="143">
        <f>P1274</f>
        <v>0</v>
      </c>
    </row>
    <row r="1275" spans="1:19" ht="15" customHeight="1" hidden="1">
      <c r="A1275" s="153" t="s">
        <v>38</v>
      </c>
      <c r="B1275" s="139" t="s">
        <v>36</v>
      </c>
      <c r="C1275" s="140">
        <f>IF(E1275+G1275=0,0,ROUND((P1275-Q1275)/(G1275+E1275)/12,0))</f>
        <v>0</v>
      </c>
      <c r="D1275" s="154">
        <f>IF(F1275=0,0,ROUND(Q1275/F1275,0))</f>
        <v>0</v>
      </c>
      <c r="E1275" s="159"/>
      <c r="F1275" s="160"/>
      <c r="G1275" s="161"/>
      <c r="H1275" s="162"/>
      <c r="I1275" s="160"/>
      <c r="J1275" s="142" t="s">
        <v>36</v>
      </c>
      <c r="K1275" s="142">
        <f>H1275</f>
        <v>0</v>
      </c>
      <c r="L1275" s="160"/>
      <c r="M1275" s="160"/>
      <c r="N1275" s="142" t="s">
        <v>36</v>
      </c>
      <c r="O1275" s="142">
        <f>L1275</f>
        <v>0</v>
      </c>
      <c r="P1275" s="142">
        <f>H1275+L1275</f>
        <v>0</v>
      </c>
      <c r="Q1275" s="142">
        <f>I1275+M1275</f>
        <v>0</v>
      </c>
      <c r="R1275" s="142" t="s">
        <v>36</v>
      </c>
      <c r="S1275" s="143">
        <f>P1275</f>
        <v>0</v>
      </c>
    </row>
    <row r="1276" spans="1:19" ht="15" customHeight="1" hidden="1">
      <c r="A1276" s="153" t="s">
        <v>39</v>
      </c>
      <c r="B1276" s="139" t="s">
        <v>36</v>
      </c>
      <c r="C1276" s="140" t="s">
        <v>36</v>
      </c>
      <c r="D1276" s="154" t="s">
        <v>36</v>
      </c>
      <c r="E1276" s="141" t="s">
        <v>36</v>
      </c>
      <c r="F1276" s="142" t="s">
        <v>36</v>
      </c>
      <c r="G1276" s="143" t="s">
        <v>36</v>
      </c>
      <c r="H1276" s="144" t="s">
        <v>36</v>
      </c>
      <c r="I1276" s="142" t="s">
        <v>36</v>
      </c>
      <c r="J1276" s="160"/>
      <c r="K1276" s="142">
        <f>J1276</f>
        <v>0</v>
      </c>
      <c r="L1276" s="142" t="s">
        <v>36</v>
      </c>
      <c r="M1276" s="142" t="s">
        <v>36</v>
      </c>
      <c r="N1276" s="160"/>
      <c r="O1276" s="142">
        <f>N1276</f>
        <v>0</v>
      </c>
      <c r="P1276" s="142" t="s">
        <v>36</v>
      </c>
      <c r="Q1276" s="142" t="s">
        <v>36</v>
      </c>
      <c r="R1276" s="142">
        <f>J1276+N1276</f>
        <v>0</v>
      </c>
      <c r="S1276" s="143">
        <f>R1276</f>
        <v>0</v>
      </c>
    </row>
    <row r="1277" spans="1:19" ht="18" customHeight="1" hidden="1">
      <c r="A1277" s="155" t="s">
        <v>78</v>
      </c>
      <c r="B1277" s="156"/>
      <c r="C1277" s="140">
        <f>IF(E1277+G1277=0,0,ROUND((P1277-Q1277)/(G1277+E1277)/12,0))</f>
        <v>0</v>
      </c>
      <c r="D1277" s="154">
        <f>IF(F1277=0,0,ROUND(Q1277/F1277,0))</f>
        <v>0</v>
      </c>
      <c r="E1277" s="141">
        <f>E1278+E1279</f>
        <v>0</v>
      </c>
      <c r="F1277" s="142">
        <f>F1278+F1279</f>
        <v>0</v>
      </c>
      <c r="G1277" s="143">
        <f>G1278+G1279</f>
        <v>0</v>
      </c>
      <c r="H1277" s="144">
        <f>H1278+H1279</f>
        <v>0</v>
      </c>
      <c r="I1277" s="142">
        <f>I1278+I1279</f>
        <v>0</v>
      </c>
      <c r="J1277" s="142">
        <f>J1280</f>
        <v>0</v>
      </c>
      <c r="K1277" s="142">
        <f>IF(H1277+J1277=K1278+K1279+K1280,H1277+J1277,"CHYBA")</f>
        <v>0</v>
      </c>
      <c r="L1277" s="142">
        <f>L1278+L1279</f>
        <v>0</v>
      </c>
      <c r="M1277" s="142">
        <f>M1278+M1279</f>
        <v>0</v>
      </c>
      <c r="N1277" s="142">
        <f>N1280</f>
        <v>0</v>
      </c>
      <c r="O1277" s="142">
        <f>IF(L1277+N1277=O1278+O1279+O1280,L1277+N1277,"CHYBA")</f>
        <v>0</v>
      </c>
      <c r="P1277" s="142">
        <f>P1278+P1279</f>
        <v>0</v>
      </c>
      <c r="Q1277" s="142">
        <f>Q1278+Q1279</f>
        <v>0</v>
      </c>
      <c r="R1277" s="142">
        <f>R1280</f>
        <v>0</v>
      </c>
      <c r="S1277" s="143">
        <f>IF(P1277+R1277=S1278+S1279+S1280,P1277+R1277,"CHYBA")</f>
        <v>0</v>
      </c>
    </row>
    <row r="1278" spans="1:19" ht="15" customHeight="1" hidden="1">
      <c r="A1278" s="153" t="s">
        <v>37</v>
      </c>
      <c r="B1278" s="139" t="s">
        <v>36</v>
      </c>
      <c r="C1278" s="140">
        <f>IF(E1278+G1278=0,0,ROUND((P1278-Q1278)/(G1278+E1278)/12,0))</f>
        <v>0</v>
      </c>
      <c r="D1278" s="154">
        <f>IF(F1278=0,0,ROUND(Q1278/F1278,0))</f>
        <v>0</v>
      </c>
      <c r="E1278" s="159"/>
      <c r="F1278" s="160"/>
      <c r="G1278" s="161"/>
      <c r="H1278" s="162"/>
      <c r="I1278" s="160"/>
      <c r="J1278" s="142" t="s">
        <v>36</v>
      </c>
      <c r="K1278" s="142">
        <f>H1278</f>
        <v>0</v>
      </c>
      <c r="L1278" s="160"/>
      <c r="M1278" s="160"/>
      <c r="N1278" s="142" t="s">
        <v>36</v>
      </c>
      <c r="O1278" s="142">
        <f>L1278</f>
        <v>0</v>
      </c>
      <c r="P1278" s="142">
        <f>H1278+L1278</f>
        <v>0</v>
      </c>
      <c r="Q1278" s="142">
        <f>I1278+M1278</f>
        <v>0</v>
      </c>
      <c r="R1278" s="142" t="s">
        <v>36</v>
      </c>
      <c r="S1278" s="143">
        <f>P1278</f>
        <v>0</v>
      </c>
    </row>
    <row r="1279" spans="1:19" ht="15" customHeight="1" hidden="1">
      <c r="A1279" s="153" t="s">
        <v>38</v>
      </c>
      <c r="B1279" s="139" t="s">
        <v>36</v>
      </c>
      <c r="C1279" s="140">
        <f>IF(E1279+G1279=0,0,ROUND((P1279-Q1279)/(G1279+E1279)/12,0))</f>
        <v>0</v>
      </c>
      <c r="D1279" s="154">
        <f>IF(F1279=0,0,ROUND(Q1279/F1279,0))</f>
        <v>0</v>
      </c>
      <c r="E1279" s="159"/>
      <c r="F1279" s="160"/>
      <c r="G1279" s="161"/>
      <c r="H1279" s="162"/>
      <c r="I1279" s="160"/>
      <c r="J1279" s="142" t="s">
        <v>36</v>
      </c>
      <c r="K1279" s="142">
        <f>H1279</f>
        <v>0</v>
      </c>
      <c r="L1279" s="160"/>
      <c r="M1279" s="160"/>
      <c r="N1279" s="142" t="s">
        <v>36</v>
      </c>
      <c r="O1279" s="142">
        <f>L1279</f>
        <v>0</v>
      </c>
      <c r="P1279" s="142">
        <f>H1279+L1279</f>
        <v>0</v>
      </c>
      <c r="Q1279" s="142">
        <f>I1279+M1279</f>
        <v>0</v>
      </c>
      <c r="R1279" s="142" t="s">
        <v>36</v>
      </c>
      <c r="S1279" s="143">
        <f>P1279</f>
        <v>0</v>
      </c>
    </row>
    <row r="1280" spans="1:19" ht="15" customHeight="1" hidden="1">
      <c r="A1280" s="153" t="s">
        <v>39</v>
      </c>
      <c r="B1280" s="139" t="s">
        <v>36</v>
      </c>
      <c r="C1280" s="140" t="s">
        <v>36</v>
      </c>
      <c r="D1280" s="154" t="s">
        <v>36</v>
      </c>
      <c r="E1280" s="141" t="s">
        <v>36</v>
      </c>
      <c r="F1280" s="142" t="s">
        <v>36</v>
      </c>
      <c r="G1280" s="143" t="s">
        <v>36</v>
      </c>
      <c r="H1280" s="144" t="s">
        <v>36</v>
      </c>
      <c r="I1280" s="142" t="s">
        <v>36</v>
      </c>
      <c r="J1280" s="160"/>
      <c r="K1280" s="142">
        <f>J1280</f>
        <v>0</v>
      </c>
      <c r="L1280" s="142" t="s">
        <v>36</v>
      </c>
      <c r="M1280" s="142" t="s">
        <v>36</v>
      </c>
      <c r="N1280" s="160"/>
      <c r="O1280" s="142">
        <f>N1280</f>
        <v>0</v>
      </c>
      <c r="P1280" s="142" t="s">
        <v>36</v>
      </c>
      <c r="Q1280" s="142" t="s">
        <v>36</v>
      </c>
      <c r="R1280" s="142">
        <f>J1280+N1280</f>
        <v>0</v>
      </c>
      <c r="S1280" s="143">
        <f>R1280</f>
        <v>0</v>
      </c>
    </row>
    <row r="1281" spans="1:19" ht="18" customHeight="1" hidden="1">
      <c r="A1281" s="155" t="s">
        <v>78</v>
      </c>
      <c r="B1281" s="156"/>
      <c r="C1281" s="140">
        <f>IF(E1281+G1281=0,0,ROUND((P1281-Q1281)/(G1281+E1281)/12,0))</f>
        <v>0</v>
      </c>
      <c r="D1281" s="154">
        <f>IF(F1281=0,0,ROUND(Q1281/F1281,0))</f>
        <v>0</v>
      </c>
      <c r="E1281" s="141">
        <f>E1282+E1283</f>
        <v>0</v>
      </c>
      <c r="F1281" s="142">
        <f>F1282+F1283</f>
        <v>0</v>
      </c>
      <c r="G1281" s="143">
        <f>G1282+G1283</f>
        <v>0</v>
      </c>
      <c r="H1281" s="144">
        <f>H1282+H1283</f>
        <v>0</v>
      </c>
      <c r="I1281" s="142">
        <f>I1282+I1283</f>
        <v>0</v>
      </c>
      <c r="J1281" s="142">
        <f>J1284</f>
        <v>0</v>
      </c>
      <c r="K1281" s="142">
        <f>IF(H1281+J1281=K1282+K1283+K1284,H1281+J1281,"CHYBA")</f>
        <v>0</v>
      </c>
      <c r="L1281" s="142">
        <f>L1282+L1283</f>
        <v>0</v>
      </c>
      <c r="M1281" s="142">
        <f>M1282+M1283</f>
        <v>0</v>
      </c>
      <c r="N1281" s="142">
        <f>N1284</f>
        <v>0</v>
      </c>
      <c r="O1281" s="142">
        <f>IF(L1281+N1281=O1282+O1283+O1284,L1281+N1281,"CHYBA")</f>
        <v>0</v>
      </c>
      <c r="P1281" s="142">
        <f>P1282+P1283</f>
        <v>0</v>
      </c>
      <c r="Q1281" s="142">
        <f>Q1282+Q1283</f>
        <v>0</v>
      </c>
      <c r="R1281" s="142">
        <f>R1284</f>
        <v>0</v>
      </c>
      <c r="S1281" s="143">
        <f>IF(P1281+R1281=S1282+S1283+S1284,P1281+R1281,"CHYBA")</f>
        <v>0</v>
      </c>
    </row>
    <row r="1282" spans="1:19" ht="15" customHeight="1" hidden="1">
      <c r="A1282" s="153" t="s">
        <v>37</v>
      </c>
      <c r="B1282" s="139" t="s">
        <v>36</v>
      </c>
      <c r="C1282" s="140">
        <f>IF(E1282+G1282=0,0,ROUND((P1282-Q1282)/(G1282+E1282)/12,0))</f>
        <v>0</v>
      </c>
      <c r="D1282" s="154">
        <f>IF(F1282=0,0,ROUND(Q1282/F1282,0))</f>
        <v>0</v>
      </c>
      <c r="E1282" s="159"/>
      <c r="F1282" s="160"/>
      <c r="G1282" s="161"/>
      <c r="H1282" s="162"/>
      <c r="I1282" s="160"/>
      <c r="J1282" s="142" t="s">
        <v>36</v>
      </c>
      <c r="K1282" s="142">
        <f>H1282</f>
        <v>0</v>
      </c>
      <c r="L1282" s="160"/>
      <c r="M1282" s="160"/>
      <c r="N1282" s="142" t="s">
        <v>36</v>
      </c>
      <c r="O1282" s="142">
        <f>L1282</f>
        <v>0</v>
      </c>
      <c r="P1282" s="142">
        <f>H1282+L1282</f>
        <v>0</v>
      </c>
      <c r="Q1282" s="142">
        <f>I1282+M1282</f>
        <v>0</v>
      </c>
      <c r="R1282" s="142" t="s">
        <v>36</v>
      </c>
      <c r="S1282" s="143">
        <f>P1282</f>
        <v>0</v>
      </c>
    </row>
    <row r="1283" spans="1:19" ht="15" customHeight="1" hidden="1">
      <c r="A1283" s="153" t="s">
        <v>38</v>
      </c>
      <c r="B1283" s="139" t="s">
        <v>36</v>
      </c>
      <c r="C1283" s="140">
        <f>IF(E1283+G1283=0,0,ROUND((P1283-Q1283)/(G1283+E1283)/12,0))</f>
        <v>0</v>
      </c>
      <c r="D1283" s="154">
        <f>IF(F1283=0,0,ROUND(Q1283/F1283,0))</f>
        <v>0</v>
      </c>
      <c r="E1283" s="159"/>
      <c r="F1283" s="160"/>
      <c r="G1283" s="161"/>
      <c r="H1283" s="162"/>
      <c r="I1283" s="160"/>
      <c r="J1283" s="142" t="s">
        <v>36</v>
      </c>
      <c r="K1283" s="142">
        <f>H1283</f>
        <v>0</v>
      </c>
      <c r="L1283" s="160"/>
      <c r="M1283" s="160"/>
      <c r="N1283" s="142" t="s">
        <v>36</v>
      </c>
      <c r="O1283" s="142">
        <f>L1283</f>
        <v>0</v>
      </c>
      <c r="P1283" s="142">
        <f>H1283+L1283</f>
        <v>0</v>
      </c>
      <c r="Q1283" s="142">
        <f>I1283+M1283</f>
        <v>0</v>
      </c>
      <c r="R1283" s="142" t="s">
        <v>36</v>
      </c>
      <c r="S1283" s="143">
        <f>P1283</f>
        <v>0</v>
      </c>
    </row>
    <row r="1284" spans="1:19" ht="15" customHeight="1" hidden="1">
      <c r="A1284" s="153" t="s">
        <v>39</v>
      </c>
      <c r="B1284" s="139" t="s">
        <v>36</v>
      </c>
      <c r="C1284" s="140" t="s">
        <v>36</v>
      </c>
      <c r="D1284" s="154" t="s">
        <v>36</v>
      </c>
      <c r="E1284" s="141" t="s">
        <v>36</v>
      </c>
      <c r="F1284" s="142" t="s">
        <v>36</v>
      </c>
      <c r="G1284" s="143" t="s">
        <v>36</v>
      </c>
      <c r="H1284" s="144" t="s">
        <v>36</v>
      </c>
      <c r="I1284" s="142" t="s">
        <v>36</v>
      </c>
      <c r="J1284" s="160"/>
      <c r="K1284" s="142">
        <f>J1284</f>
        <v>0</v>
      </c>
      <c r="L1284" s="142" t="s">
        <v>36</v>
      </c>
      <c r="M1284" s="142" t="s">
        <v>36</v>
      </c>
      <c r="N1284" s="160"/>
      <c r="O1284" s="142">
        <f>N1284</f>
        <v>0</v>
      </c>
      <c r="P1284" s="142" t="s">
        <v>36</v>
      </c>
      <c r="Q1284" s="142" t="s">
        <v>36</v>
      </c>
      <c r="R1284" s="142">
        <f>J1284+N1284</f>
        <v>0</v>
      </c>
      <c r="S1284" s="143">
        <f>R1284</f>
        <v>0</v>
      </c>
    </row>
    <row r="1285" spans="1:19" ht="18" customHeight="1" hidden="1">
      <c r="A1285" s="155" t="s">
        <v>78</v>
      </c>
      <c r="B1285" s="156"/>
      <c r="C1285" s="140">
        <f>IF(E1285+G1285=0,0,ROUND((P1285-Q1285)/(G1285+E1285)/12,0))</f>
        <v>0</v>
      </c>
      <c r="D1285" s="154">
        <f>IF(F1285=0,0,ROUND(Q1285/F1285,0))</f>
        <v>0</v>
      </c>
      <c r="E1285" s="141">
        <f>E1286+E1287</f>
        <v>0</v>
      </c>
      <c r="F1285" s="142">
        <f>F1286+F1287</f>
        <v>0</v>
      </c>
      <c r="G1285" s="143">
        <f>G1286+G1287</f>
        <v>0</v>
      </c>
      <c r="H1285" s="144">
        <f>H1286+H1287</f>
        <v>0</v>
      </c>
      <c r="I1285" s="142">
        <f>I1286+I1287</f>
        <v>0</v>
      </c>
      <c r="J1285" s="142">
        <f>J1288</f>
        <v>0</v>
      </c>
      <c r="K1285" s="142">
        <f>IF(H1285+J1285=K1286+K1287+K1288,H1285+J1285,"CHYBA")</f>
        <v>0</v>
      </c>
      <c r="L1285" s="142">
        <f>L1286+L1287</f>
        <v>0</v>
      </c>
      <c r="M1285" s="142">
        <f>M1286+M1287</f>
        <v>0</v>
      </c>
      <c r="N1285" s="142">
        <f>N1288</f>
        <v>0</v>
      </c>
      <c r="O1285" s="142">
        <f>IF(L1285+N1285=O1286+O1287+O1288,L1285+N1285,"CHYBA")</f>
        <v>0</v>
      </c>
      <c r="P1285" s="142">
        <f>P1286+P1287</f>
        <v>0</v>
      </c>
      <c r="Q1285" s="142">
        <f>Q1286+Q1287</f>
        <v>0</v>
      </c>
      <c r="R1285" s="142">
        <f>R1288</f>
        <v>0</v>
      </c>
      <c r="S1285" s="143">
        <f>IF(P1285+R1285=S1286+S1287+S1288,P1285+R1285,"CHYBA")</f>
        <v>0</v>
      </c>
    </row>
    <row r="1286" spans="1:19" ht="15" customHeight="1" hidden="1">
      <c r="A1286" s="153" t="s">
        <v>37</v>
      </c>
      <c r="B1286" s="139" t="s">
        <v>36</v>
      </c>
      <c r="C1286" s="140">
        <f>IF(E1286+G1286=0,0,ROUND((P1286-Q1286)/(G1286+E1286)/12,0))</f>
        <v>0</v>
      </c>
      <c r="D1286" s="154">
        <f>IF(F1286=0,0,ROUND(Q1286/F1286,0))</f>
        <v>0</v>
      </c>
      <c r="E1286" s="159"/>
      <c r="F1286" s="160"/>
      <c r="G1286" s="161"/>
      <c r="H1286" s="162"/>
      <c r="I1286" s="160"/>
      <c r="J1286" s="142" t="s">
        <v>36</v>
      </c>
      <c r="K1286" s="142">
        <f>H1286</f>
        <v>0</v>
      </c>
      <c r="L1286" s="160"/>
      <c r="M1286" s="160"/>
      <c r="N1286" s="142" t="s">
        <v>36</v>
      </c>
      <c r="O1286" s="142">
        <f>L1286</f>
        <v>0</v>
      </c>
      <c r="P1286" s="142">
        <f>H1286+L1286</f>
        <v>0</v>
      </c>
      <c r="Q1286" s="142">
        <f>I1286+M1286</f>
        <v>0</v>
      </c>
      <c r="R1286" s="142" t="s">
        <v>36</v>
      </c>
      <c r="S1286" s="143">
        <f>P1286</f>
        <v>0</v>
      </c>
    </row>
    <row r="1287" spans="1:19" ht="15" customHeight="1" hidden="1">
      <c r="A1287" s="153" t="s">
        <v>38</v>
      </c>
      <c r="B1287" s="139" t="s">
        <v>36</v>
      </c>
      <c r="C1287" s="140">
        <f>IF(E1287+G1287=0,0,ROUND((P1287-Q1287)/(G1287+E1287)/12,0))</f>
        <v>0</v>
      </c>
      <c r="D1287" s="154">
        <f>IF(F1287=0,0,ROUND(Q1287/F1287,0))</f>
        <v>0</v>
      </c>
      <c r="E1287" s="159"/>
      <c r="F1287" s="160"/>
      <c r="G1287" s="161"/>
      <c r="H1287" s="162"/>
      <c r="I1287" s="160"/>
      <c r="J1287" s="142" t="s">
        <v>36</v>
      </c>
      <c r="K1287" s="142">
        <f>H1287</f>
        <v>0</v>
      </c>
      <c r="L1287" s="160"/>
      <c r="M1287" s="160"/>
      <c r="N1287" s="142" t="s">
        <v>36</v>
      </c>
      <c r="O1287" s="142">
        <f>L1287</f>
        <v>0</v>
      </c>
      <c r="P1287" s="142">
        <f>H1287+L1287</f>
        <v>0</v>
      </c>
      <c r="Q1287" s="142">
        <f>I1287+M1287</f>
        <v>0</v>
      </c>
      <c r="R1287" s="142" t="s">
        <v>36</v>
      </c>
      <c r="S1287" s="143">
        <f>P1287</f>
        <v>0</v>
      </c>
    </row>
    <row r="1288" spans="1:19" ht="15" customHeight="1" hidden="1">
      <c r="A1288" s="153" t="s">
        <v>39</v>
      </c>
      <c r="B1288" s="139" t="s">
        <v>36</v>
      </c>
      <c r="C1288" s="140" t="s">
        <v>36</v>
      </c>
      <c r="D1288" s="154" t="s">
        <v>36</v>
      </c>
      <c r="E1288" s="141" t="s">
        <v>36</v>
      </c>
      <c r="F1288" s="142" t="s">
        <v>36</v>
      </c>
      <c r="G1288" s="143" t="s">
        <v>36</v>
      </c>
      <c r="H1288" s="144" t="s">
        <v>36</v>
      </c>
      <c r="I1288" s="142" t="s">
        <v>36</v>
      </c>
      <c r="J1288" s="160"/>
      <c r="K1288" s="142">
        <f>J1288</f>
        <v>0</v>
      </c>
      <c r="L1288" s="142" t="s">
        <v>36</v>
      </c>
      <c r="M1288" s="142" t="s">
        <v>36</v>
      </c>
      <c r="N1288" s="160"/>
      <c r="O1288" s="142">
        <f>N1288</f>
        <v>0</v>
      </c>
      <c r="P1288" s="142" t="s">
        <v>36</v>
      </c>
      <c r="Q1288" s="142" t="s">
        <v>36</v>
      </c>
      <c r="R1288" s="142">
        <f>J1288+N1288</f>
        <v>0</v>
      </c>
      <c r="S1288" s="143">
        <f>R1288</f>
        <v>0</v>
      </c>
    </row>
    <row r="1289" spans="1:19" ht="18" customHeight="1" hidden="1">
      <c r="A1289" s="155" t="s">
        <v>78</v>
      </c>
      <c r="B1289" s="156"/>
      <c r="C1289" s="140">
        <f>IF(E1289+G1289=0,0,ROUND((P1289-Q1289)/(G1289+E1289)/12,0))</f>
        <v>0</v>
      </c>
      <c r="D1289" s="154">
        <f>IF(F1289=0,0,ROUND(Q1289/F1289,0))</f>
        <v>0</v>
      </c>
      <c r="E1289" s="141">
        <f>E1290+E1291</f>
        <v>0</v>
      </c>
      <c r="F1289" s="142">
        <f>F1290+F1291</f>
        <v>0</v>
      </c>
      <c r="G1289" s="143">
        <f>G1290+G1291</f>
        <v>0</v>
      </c>
      <c r="H1289" s="144">
        <f>H1290+H1291</f>
        <v>0</v>
      </c>
      <c r="I1289" s="142">
        <f>I1290+I1291</f>
        <v>0</v>
      </c>
      <c r="J1289" s="142">
        <f>J1292</f>
        <v>0</v>
      </c>
      <c r="K1289" s="142">
        <f>IF(H1289+J1289=K1290+K1291+K1292,H1289+J1289,"CHYBA")</f>
        <v>0</v>
      </c>
      <c r="L1289" s="142">
        <f>L1290+L1291</f>
        <v>0</v>
      </c>
      <c r="M1289" s="142">
        <f>M1290+M1291</f>
        <v>0</v>
      </c>
      <c r="N1289" s="142">
        <f>N1292</f>
        <v>0</v>
      </c>
      <c r="O1289" s="142">
        <f>IF(L1289+N1289=O1290+O1291+O1292,L1289+N1289,"CHYBA")</f>
        <v>0</v>
      </c>
      <c r="P1289" s="142">
        <f>P1290+P1291</f>
        <v>0</v>
      </c>
      <c r="Q1289" s="142">
        <f>Q1290+Q1291</f>
        <v>0</v>
      </c>
      <c r="R1289" s="142">
        <f>R1292</f>
        <v>0</v>
      </c>
      <c r="S1289" s="143">
        <f>IF(P1289+R1289=S1290+S1291+S1292,P1289+R1289,"CHYBA")</f>
        <v>0</v>
      </c>
    </row>
    <row r="1290" spans="1:19" ht="15" customHeight="1" hidden="1">
      <c r="A1290" s="153" t="s">
        <v>37</v>
      </c>
      <c r="B1290" s="139" t="s">
        <v>36</v>
      </c>
      <c r="C1290" s="140">
        <f>IF(E1290+G1290=0,0,ROUND((P1290-Q1290)/(G1290+E1290)/12,0))</f>
        <v>0</v>
      </c>
      <c r="D1290" s="154">
        <f>IF(F1290=0,0,ROUND(Q1290/F1290,0))</f>
        <v>0</v>
      </c>
      <c r="E1290" s="159"/>
      <c r="F1290" s="160"/>
      <c r="G1290" s="161"/>
      <c r="H1290" s="162"/>
      <c r="I1290" s="160"/>
      <c r="J1290" s="142" t="s">
        <v>36</v>
      </c>
      <c r="K1290" s="142">
        <f>H1290</f>
        <v>0</v>
      </c>
      <c r="L1290" s="160"/>
      <c r="M1290" s="160"/>
      <c r="N1290" s="142" t="s">
        <v>36</v>
      </c>
      <c r="O1290" s="142">
        <f>L1290</f>
        <v>0</v>
      </c>
      <c r="P1290" s="142">
        <f>H1290+L1290</f>
        <v>0</v>
      </c>
      <c r="Q1290" s="142">
        <f>I1290+M1290</f>
        <v>0</v>
      </c>
      <c r="R1290" s="142" t="s">
        <v>36</v>
      </c>
      <c r="S1290" s="143">
        <f>P1290</f>
        <v>0</v>
      </c>
    </row>
    <row r="1291" spans="1:19" ht="15" customHeight="1" hidden="1">
      <c r="A1291" s="153" t="s">
        <v>38</v>
      </c>
      <c r="B1291" s="139" t="s">
        <v>36</v>
      </c>
      <c r="C1291" s="140">
        <f>IF(E1291+G1291=0,0,ROUND((P1291-Q1291)/(G1291+E1291)/12,0))</f>
        <v>0</v>
      </c>
      <c r="D1291" s="154">
        <f>IF(F1291=0,0,ROUND(Q1291/F1291,0))</f>
        <v>0</v>
      </c>
      <c r="E1291" s="159"/>
      <c r="F1291" s="160"/>
      <c r="G1291" s="161"/>
      <c r="H1291" s="162"/>
      <c r="I1291" s="160"/>
      <c r="J1291" s="142" t="s">
        <v>36</v>
      </c>
      <c r="K1291" s="142">
        <f>H1291</f>
        <v>0</v>
      </c>
      <c r="L1291" s="160"/>
      <c r="M1291" s="160"/>
      <c r="N1291" s="142" t="s">
        <v>36</v>
      </c>
      <c r="O1291" s="142">
        <f>L1291</f>
        <v>0</v>
      </c>
      <c r="P1291" s="142">
        <f>H1291+L1291</f>
        <v>0</v>
      </c>
      <c r="Q1291" s="142">
        <f>I1291+M1291</f>
        <v>0</v>
      </c>
      <c r="R1291" s="142" t="s">
        <v>36</v>
      </c>
      <c r="S1291" s="143">
        <f>P1291</f>
        <v>0</v>
      </c>
    </row>
    <row r="1292" spans="1:19" ht="15" customHeight="1" hidden="1">
      <c r="A1292" s="153" t="s">
        <v>39</v>
      </c>
      <c r="B1292" s="139" t="s">
        <v>36</v>
      </c>
      <c r="C1292" s="140" t="s">
        <v>36</v>
      </c>
      <c r="D1292" s="154" t="s">
        <v>36</v>
      </c>
      <c r="E1292" s="141" t="s">
        <v>36</v>
      </c>
      <c r="F1292" s="142" t="s">
        <v>36</v>
      </c>
      <c r="G1292" s="143" t="s">
        <v>36</v>
      </c>
      <c r="H1292" s="144" t="s">
        <v>36</v>
      </c>
      <c r="I1292" s="142" t="s">
        <v>36</v>
      </c>
      <c r="J1292" s="160"/>
      <c r="K1292" s="142">
        <f>J1292</f>
        <v>0</v>
      </c>
      <c r="L1292" s="142" t="s">
        <v>36</v>
      </c>
      <c r="M1292" s="142" t="s">
        <v>36</v>
      </c>
      <c r="N1292" s="160"/>
      <c r="O1292" s="142">
        <f>N1292</f>
        <v>0</v>
      </c>
      <c r="P1292" s="142" t="s">
        <v>36</v>
      </c>
      <c r="Q1292" s="142" t="s">
        <v>36</v>
      </c>
      <c r="R1292" s="142">
        <f>J1292+N1292</f>
        <v>0</v>
      </c>
      <c r="S1292" s="143">
        <f>R1292</f>
        <v>0</v>
      </c>
    </row>
    <row r="1293" spans="1:19" ht="18" customHeight="1" hidden="1">
      <c r="A1293" s="155" t="s">
        <v>78</v>
      </c>
      <c r="B1293" s="156"/>
      <c r="C1293" s="140">
        <f>IF(E1293+G1293=0,0,ROUND((P1293-Q1293)/(G1293+E1293)/12,0))</f>
        <v>0</v>
      </c>
      <c r="D1293" s="154">
        <f>IF(F1293=0,0,ROUND(Q1293/F1293,0))</f>
        <v>0</v>
      </c>
      <c r="E1293" s="141">
        <f>E1294+E1295</f>
        <v>0</v>
      </c>
      <c r="F1293" s="142">
        <f>F1294+F1295</f>
        <v>0</v>
      </c>
      <c r="G1293" s="143">
        <f>G1294+G1295</f>
        <v>0</v>
      </c>
      <c r="H1293" s="144">
        <f>H1294+H1295</f>
        <v>0</v>
      </c>
      <c r="I1293" s="142">
        <f>I1294+I1295</f>
        <v>0</v>
      </c>
      <c r="J1293" s="142">
        <f>J1296</f>
        <v>0</v>
      </c>
      <c r="K1293" s="142">
        <f>IF(H1293+J1293=K1294+K1295+K1296,H1293+J1293,"CHYBA")</f>
        <v>0</v>
      </c>
      <c r="L1293" s="142">
        <f>L1294+L1295</f>
        <v>0</v>
      </c>
      <c r="M1293" s="142">
        <f>M1294+M1295</f>
        <v>0</v>
      </c>
      <c r="N1293" s="142">
        <f>N1296</f>
        <v>0</v>
      </c>
      <c r="O1293" s="142">
        <f>IF(L1293+N1293=O1294+O1295+O1296,L1293+N1293,"CHYBA")</f>
        <v>0</v>
      </c>
      <c r="P1293" s="142">
        <f>P1294+P1295</f>
        <v>0</v>
      </c>
      <c r="Q1293" s="142">
        <f>Q1294+Q1295</f>
        <v>0</v>
      </c>
      <c r="R1293" s="142">
        <f>R1296</f>
        <v>0</v>
      </c>
      <c r="S1293" s="143">
        <f>IF(P1293+R1293=S1294+S1295+S1296,P1293+R1293,"CHYBA")</f>
        <v>0</v>
      </c>
    </row>
    <row r="1294" spans="1:19" ht="15" customHeight="1" hidden="1">
      <c r="A1294" s="153" t="s">
        <v>37</v>
      </c>
      <c r="B1294" s="139" t="s">
        <v>36</v>
      </c>
      <c r="C1294" s="140">
        <f>IF(E1294+G1294=0,0,ROUND((P1294-Q1294)/(G1294+E1294)/12,0))</f>
        <v>0</v>
      </c>
      <c r="D1294" s="154">
        <f>IF(F1294=0,0,ROUND(Q1294/F1294,0))</f>
        <v>0</v>
      </c>
      <c r="E1294" s="159"/>
      <c r="F1294" s="160"/>
      <c r="G1294" s="161"/>
      <c r="H1294" s="162"/>
      <c r="I1294" s="160"/>
      <c r="J1294" s="142" t="s">
        <v>36</v>
      </c>
      <c r="K1294" s="142">
        <f>H1294</f>
        <v>0</v>
      </c>
      <c r="L1294" s="160"/>
      <c r="M1294" s="160"/>
      <c r="N1294" s="142" t="s">
        <v>36</v>
      </c>
      <c r="O1294" s="142">
        <f>L1294</f>
        <v>0</v>
      </c>
      <c r="P1294" s="142">
        <f>H1294+L1294</f>
        <v>0</v>
      </c>
      <c r="Q1294" s="142">
        <f>I1294+M1294</f>
        <v>0</v>
      </c>
      <c r="R1294" s="142" t="s">
        <v>36</v>
      </c>
      <c r="S1294" s="143">
        <f>P1294</f>
        <v>0</v>
      </c>
    </row>
    <row r="1295" spans="1:19" ht="15" customHeight="1" hidden="1">
      <c r="A1295" s="153" t="s">
        <v>38</v>
      </c>
      <c r="B1295" s="139" t="s">
        <v>36</v>
      </c>
      <c r="C1295" s="140">
        <f>IF(E1295+G1295=0,0,ROUND((P1295-Q1295)/(G1295+E1295)/12,0))</f>
        <v>0</v>
      </c>
      <c r="D1295" s="154">
        <f>IF(F1295=0,0,ROUND(Q1295/F1295,0))</f>
        <v>0</v>
      </c>
      <c r="E1295" s="159"/>
      <c r="F1295" s="160"/>
      <c r="G1295" s="161"/>
      <c r="H1295" s="162"/>
      <c r="I1295" s="160"/>
      <c r="J1295" s="142" t="s">
        <v>36</v>
      </c>
      <c r="K1295" s="142">
        <f>H1295</f>
        <v>0</v>
      </c>
      <c r="L1295" s="160"/>
      <c r="M1295" s="160"/>
      <c r="N1295" s="142" t="s">
        <v>36</v>
      </c>
      <c r="O1295" s="142">
        <f>L1295</f>
        <v>0</v>
      </c>
      <c r="P1295" s="142">
        <f>H1295+L1295</f>
        <v>0</v>
      </c>
      <c r="Q1295" s="142">
        <f>I1295+M1295</f>
        <v>0</v>
      </c>
      <c r="R1295" s="142" t="s">
        <v>36</v>
      </c>
      <c r="S1295" s="143">
        <f>P1295</f>
        <v>0</v>
      </c>
    </row>
    <row r="1296" spans="1:19" ht="15.75" customHeight="1" hidden="1" thickBot="1">
      <c r="A1296" s="171" t="s">
        <v>39</v>
      </c>
      <c r="B1296" s="172" t="s">
        <v>36</v>
      </c>
      <c r="C1296" s="173" t="s">
        <v>36</v>
      </c>
      <c r="D1296" s="197" t="s">
        <v>36</v>
      </c>
      <c r="E1296" s="174" t="s">
        <v>36</v>
      </c>
      <c r="F1296" s="175" t="s">
        <v>36</v>
      </c>
      <c r="G1296" s="176" t="s">
        <v>36</v>
      </c>
      <c r="H1296" s="177" t="s">
        <v>36</v>
      </c>
      <c r="I1296" s="175" t="s">
        <v>36</v>
      </c>
      <c r="J1296" s="178"/>
      <c r="K1296" s="175">
        <f>J1296</f>
        <v>0</v>
      </c>
      <c r="L1296" s="175" t="s">
        <v>36</v>
      </c>
      <c r="M1296" s="175" t="s">
        <v>36</v>
      </c>
      <c r="N1296" s="178"/>
      <c r="O1296" s="175">
        <f>N1296</f>
        <v>0</v>
      </c>
      <c r="P1296" s="175" t="s">
        <v>36</v>
      </c>
      <c r="Q1296" s="175" t="s">
        <v>36</v>
      </c>
      <c r="R1296" s="175">
        <f>J1296+N1296</f>
        <v>0</v>
      </c>
      <c r="S1296" s="176">
        <f>R1296</f>
        <v>0</v>
      </c>
    </row>
    <row r="1297" spans="1:19" ht="15.75" customHeight="1" hidden="1">
      <c r="A1297" s="179" t="s">
        <v>42</v>
      </c>
      <c r="B1297" s="180" t="s">
        <v>36</v>
      </c>
      <c r="C1297" s="165">
        <f>IF(E1297+G1297=0,0,ROUND((P1297-Q1297)/(G1297+E1297)/12,0))</f>
        <v>0</v>
      </c>
      <c r="D1297" s="196">
        <f>IF(F1297=0,0,ROUND(Q1297/F1297,0))</f>
        <v>0</v>
      </c>
      <c r="E1297" s="182">
        <f>E1298+E1299</f>
        <v>0</v>
      </c>
      <c r="F1297" s="183">
        <f>F1298+F1299</f>
        <v>0</v>
      </c>
      <c r="G1297" s="184">
        <f>G1298+G1299</f>
        <v>0</v>
      </c>
      <c r="H1297" s="185">
        <f>H1298+H1299</f>
        <v>0</v>
      </c>
      <c r="I1297" s="183">
        <f>I1298+I1299</f>
        <v>0</v>
      </c>
      <c r="J1297" s="183">
        <f>J1300</f>
        <v>0</v>
      </c>
      <c r="K1297" s="183">
        <f>IF(H1297+J1297=K1298+K1299+K1300,H1297+J1297,"CHYBA")</f>
        <v>0</v>
      </c>
      <c r="L1297" s="183">
        <f>L1298+L1299</f>
        <v>0</v>
      </c>
      <c r="M1297" s="183">
        <f>M1298+M1299</f>
        <v>0</v>
      </c>
      <c r="N1297" s="183">
        <f>N1300</f>
        <v>0</v>
      </c>
      <c r="O1297" s="183">
        <f>IF(L1297+N1297=O1298+O1299+O1300,L1297+N1297,"CHYBA")</f>
        <v>0</v>
      </c>
      <c r="P1297" s="183">
        <f>P1298+P1299</f>
        <v>0</v>
      </c>
      <c r="Q1297" s="183">
        <f>Q1298+Q1299</f>
        <v>0</v>
      </c>
      <c r="R1297" s="183">
        <f>R1300</f>
        <v>0</v>
      </c>
      <c r="S1297" s="184">
        <f>IF(P1297+R1297=S1298+S1299+S1300,P1297+R1297,"CHYBA")</f>
        <v>0</v>
      </c>
    </row>
    <row r="1298" spans="1:19" ht="15" customHeight="1" hidden="1">
      <c r="A1298" s="153" t="s">
        <v>37</v>
      </c>
      <c r="B1298" s="139" t="s">
        <v>36</v>
      </c>
      <c r="C1298" s="140">
        <f>IF(E1298+G1298=0,0,ROUND((P1298-Q1298)/(G1298+E1298)/12,0))</f>
        <v>0</v>
      </c>
      <c r="D1298" s="154">
        <f>IF(F1298=0,0,ROUND(Q1298/F1298,0))</f>
        <v>0</v>
      </c>
      <c r="E1298" s="141">
        <f aca="true" t="shared" si="51" ref="E1298:I1299">E1302+E1306+E1310+E1314+E1318+E1322+E1326</f>
        <v>0</v>
      </c>
      <c r="F1298" s="142">
        <f t="shared" si="51"/>
        <v>0</v>
      </c>
      <c r="G1298" s="143">
        <f t="shared" si="51"/>
        <v>0</v>
      </c>
      <c r="H1298" s="144">
        <f t="shared" si="51"/>
        <v>0</v>
      </c>
      <c r="I1298" s="142">
        <f t="shared" si="51"/>
        <v>0</v>
      </c>
      <c r="J1298" s="142" t="s">
        <v>36</v>
      </c>
      <c r="K1298" s="142">
        <f>H1298</f>
        <v>0</v>
      </c>
      <c r="L1298" s="142">
        <f>L1302+L1306+L1310+L1314+L1318+L1322+L1326</f>
        <v>0</v>
      </c>
      <c r="M1298" s="142">
        <f>M1302+M1306+M1310+M1314+M1318+M1322+M1326</f>
        <v>0</v>
      </c>
      <c r="N1298" s="142" t="s">
        <v>36</v>
      </c>
      <c r="O1298" s="142">
        <f>L1298</f>
        <v>0</v>
      </c>
      <c r="P1298" s="142">
        <f>H1298+L1298</f>
        <v>0</v>
      </c>
      <c r="Q1298" s="142">
        <f>I1298+M1298</f>
        <v>0</v>
      </c>
      <c r="R1298" s="142" t="s">
        <v>36</v>
      </c>
      <c r="S1298" s="143">
        <f>P1298</f>
        <v>0</v>
      </c>
    </row>
    <row r="1299" spans="1:19" ht="15" customHeight="1" hidden="1">
      <c r="A1299" s="153" t="s">
        <v>38</v>
      </c>
      <c r="B1299" s="139" t="s">
        <v>36</v>
      </c>
      <c r="C1299" s="140">
        <f>IF(E1299+G1299=0,0,ROUND((P1299-Q1299)/(G1299+E1299)/12,0))</f>
        <v>0</v>
      </c>
      <c r="D1299" s="154">
        <f>IF(F1299=0,0,ROUND(Q1299/F1299,0))</f>
        <v>0</v>
      </c>
      <c r="E1299" s="141">
        <f t="shared" si="51"/>
        <v>0</v>
      </c>
      <c r="F1299" s="142">
        <f t="shared" si="51"/>
        <v>0</v>
      </c>
      <c r="G1299" s="143">
        <f t="shared" si="51"/>
        <v>0</v>
      </c>
      <c r="H1299" s="144">
        <f t="shared" si="51"/>
        <v>0</v>
      </c>
      <c r="I1299" s="142">
        <f t="shared" si="51"/>
        <v>0</v>
      </c>
      <c r="J1299" s="142" t="s">
        <v>36</v>
      </c>
      <c r="K1299" s="142">
        <f>H1299</f>
        <v>0</v>
      </c>
      <c r="L1299" s="142">
        <f>L1303+L1307+L1311+L1315+L1319+L1323+L1327</f>
        <v>0</v>
      </c>
      <c r="M1299" s="142">
        <f>M1303+M1307+M1311+M1315+M1319+M1323+M1327</f>
        <v>0</v>
      </c>
      <c r="N1299" s="142" t="s">
        <v>36</v>
      </c>
      <c r="O1299" s="142">
        <f>L1299</f>
        <v>0</v>
      </c>
      <c r="P1299" s="142">
        <f>H1299+L1299</f>
        <v>0</v>
      </c>
      <c r="Q1299" s="142">
        <f>I1299+M1299</f>
        <v>0</v>
      </c>
      <c r="R1299" s="142" t="s">
        <v>36</v>
      </c>
      <c r="S1299" s="143">
        <f>P1299</f>
        <v>0</v>
      </c>
    </row>
    <row r="1300" spans="1:19" ht="15" customHeight="1" hidden="1">
      <c r="A1300" s="153" t="s">
        <v>39</v>
      </c>
      <c r="B1300" s="139" t="s">
        <v>36</v>
      </c>
      <c r="C1300" s="140" t="s">
        <v>36</v>
      </c>
      <c r="D1300" s="154" t="s">
        <v>36</v>
      </c>
      <c r="E1300" s="141" t="s">
        <v>36</v>
      </c>
      <c r="F1300" s="142" t="s">
        <v>36</v>
      </c>
      <c r="G1300" s="143" t="s">
        <v>36</v>
      </c>
      <c r="H1300" s="144" t="s">
        <v>36</v>
      </c>
      <c r="I1300" s="142" t="s">
        <v>36</v>
      </c>
      <c r="J1300" s="142">
        <f>J1304+J1308+J1312+J1316+J1320+J1324+J1328</f>
        <v>0</v>
      </c>
      <c r="K1300" s="142">
        <f>J1300</f>
        <v>0</v>
      </c>
      <c r="L1300" s="142" t="s">
        <v>36</v>
      </c>
      <c r="M1300" s="142" t="s">
        <v>36</v>
      </c>
      <c r="N1300" s="142">
        <f>N1304+N1308+N1312+N1316+N1320+N1324+N1328</f>
        <v>0</v>
      </c>
      <c r="O1300" s="142">
        <f>N1300</f>
        <v>0</v>
      </c>
      <c r="P1300" s="142" t="s">
        <v>36</v>
      </c>
      <c r="Q1300" s="142" t="s">
        <v>36</v>
      </c>
      <c r="R1300" s="142">
        <f>J1300+N1300</f>
        <v>0</v>
      </c>
      <c r="S1300" s="143">
        <f>R1300</f>
        <v>0</v>
      </c>
    </row>
    <row r="1301" spans="1:19" ht="18" customHeight="1" hidden="1">
      <c r="A1301" s="155" t="s">
        <v>78</v>
      </c>
      <c r="B1301" s="156"/>
      <c r="C1301" s="140">
        <f>IF(E1301+G1301=0,0,ROUND((P1301-Q1301)/(G1301+E1301)/12,0))</f>
        <v>0</v>
      </c>
      <c r="D1301" s="154">
        <f>IF(F1301=0,0,ROUND(Q1301/F1301,0))</f>
        <v>0</v>
      </c>
      <c r="E1301" s="141">
        <f>E1302+E1303</f>
        <v>0</v>
      </c>
      <c r="F1301" s="142">
        <f>F1302+F1303</f>
        <v>0</v>
      </c>
      <c r="G1301" s="143">
        <f>G1302+G1303</f>
        <v>0</v>
      </c>
      <c r="H1301" s="157">
        <f>H1302+H1303</f>
        <v>0</v>
      </c>
      <c r="I1301" s="158">
        <f>I1302+I1303</f>
        <v>0</v>
      </c>
      <c r="J1301" s="158">
        <f>J1304</f>
        <v>0</v>
      </c>
      <c r="K1301" s="158">
        <f>IF(H1301+J1301=K1302+K1303+K1304,H1301+J1301,"CHYBA")</f>
        <v>0</v>
      </c>
      <c r="L1301" s="142">
        <f>L1302+L1303</f>
        <v>0</v>
      </c>
      <c r="M1301" s="142">
        <f>M1302+M1303</f>
        <v>0</v>
      </c>
      <c r="N1301" s="142">
        <f>N1304</f>
        <v>0</v>
      </c>
      <c r="O1301" s="142">
        <f>IF(L1301+N1301=O1302+O1303+O1304,L1301+N1301,"CHYBA")</f>
        <v>0</v>
      </c>
      <c r="P1301" s="142">
        <f>P1302+P1303</f>
        <v>0</v>
      </c>
      <c r="Q1301" s="142">
        <f>Q1302+Q1303</f>
        <v>0</v>
      </c>
      <c r="R1301" s="142">
        <f>R1304</f>
        <v>0</v>
      </c>
      <c r="S1301" s="143">
        <f>IF(P1301+R1301=S1302+S1303+S1304,P1301+R1301,"CHYBA")</f>
        <v>0</v>
      </c>
    </row>
    <row r="1302" spans="1:19" ht="15" customHeight="1" hidden="1">
      <c r="A1302" s="153" t="s">
        <v>37</v>
      </c>
      <c r="B1302" s="139" t="s">
        <v>36</v>
      </c>
      <c r="C1302" s="140">
        <f>IF(E1302+G1302=0,0,ROUND((P1302-Q1302)/(G1302+E1302)/12,0))</f>
        <v>0</v>
      </c>
      <c r="D1302" s="154">
        <f>IF(F1302=0,0,ROUND(Q1302/F1302,0))</f>
        <v>0</v>
      </c>
      <c r="E1302" s="159"/>
      <c r="F1302" s="160"/>
      <c r="G1302" s="161"/>
      <c r="H1302" s="162"/>
      <c r="I1302" s="160"/>
      <c r="J1302" s="158" t="s">
        <v>36</v>
      </c>
      <c r="K1302" s="158">
        <f>H1302</f>
        <v>0</v>
      </c>
      <c r="L1302" s="160"/>
      <c r="M1302" s="160"/>
      <c r="N1302" s="142" t="s">
        <v>36</v>
      </c>
      <c r="O1302" s="142">
        <f>L1302</f>
        <v>0</v>
      </c>
      <c r="P1302" s="142">
        <f>H1302+L1302</f>
        <v>0</v>
      </c>
      <c r="Q1302" s="142">
        <f>I1302+M1302</f>
        <v>0</v>
      </c>
      <c r="R1302" s="142" t="s">
        <v>36</v>
      </c>
      <c r="S1302" s="143">
        <f>P1302</f>
        <v>0</v>
      </c>
    </row>
    <row r="1303" spans="1:19" ht="15" customHeight="1" hidden="1">
      <c r="A1303" s="153" t="s">
        <v>38</v>
      </c>
      <c r="B1303" s="139" t="s">
        <v>36</v>
      </c>
      <c r="C1303" s="140">
        <f>IF(E1303+G1303=0,0,ROUND((P1303-Q1303)/(G1303+E1303)/12,0))</f>
        <v>0</v>
      </c>
      <c r="D1303" s="154">
        <f>IF(F1303=0,0,ROUND(Q1303/F1303,0))</f>
        <v>0</v>
      </c>
      <c r="E1303" s="159"/>
      <c r="F1303" s="160"/>
      <c r="G1303" s="161"/>
      <c r="H1303" s="162"/>
      <c r="I1303" s="160"/>
      <c r="J1303" s="158" t="s">
        <v>36</v>
      </c>
      <c r="K1303" s="158">
        <f>H1303</f>
        <v>0</v>
      </c>
      <c r="L1303" s="160"/>
      <c r="M1303" s="160"/>
      <c r="N1303" s="142" t="s">
        <v>36</v>
      </c>
      <c r="O1303" s="142">
        <f>L1303</f>
        <v>0</v>
      </c>
      <c r="P1303" s="142">
        <f>H1303+L1303</f>
        <v>0</v>
      </c>
      <c r="Q1303" s="142">
        <f>I1303+M1303</f>
        <v>0</v>
      </c>
      <c r="R1303" s="142" t="s">
        <v>36</v>
      </c>
      <c r="S1303" s="143">
        <f>P1303</f>
        <v>0</v>
      </c>
    </row>
    <row r="1304" spans="1:19" ht="15" customHeight="1" hidden="1">
      <c r="A1304" s="153" t="s">
        <v>39</v>
      </c>
      <c r="B1304" s="139" t="s">
        <v>36</v>
      </c>
      <c r="C1304" s="140" t="s">
        <v>36</v>
      </c>
      <c r="D1304" s="154" t="s">
        <v>36</v>
      </c>
      <c r="E1304" s="141" t="s">
        <v>36</v>
      </c>
      <c r="F1304" s="142" t="s">
        <v>36</v>
      </c>
      <c r="G1304" s="143" t="s">
        <v>36</v>
      </c>
      <c r="H1304" s="144" t="s">
        <v>36</v>
      </c>
      <c r="I1304" s="142" t="s">
        <v>36</v>
      </c>
      <c r="J1304" s="160"/>
      <c r="K1304" s="158">
        <f>J1304</f>
        <v>0</v>
      </c>
      <c r="L1304" s="142" t="s">
        <v>36</v>
      </c>
      <c r="M1304" s="142" t="s">
        <v>36</v>
      </c>
      <c r="N1304" s="160"/>
      <c r="O1304" s="142">
        <f>N1304</f>
        <v>0</v>
      </c>
      <c r="P1304" s="142" t="s">
        <v>36</v>
      </c>
      <c r="Q1304" s="142" t="s">
        <v>36</v>
      </c>
      <c r="R1304" s="142">
        <f>J1304+N1304</f>
        <v>0</v>
      </c>
      <c r="S1304" s="143">
        <f>R1304</f>
        <v>0</v>
      </c>
    </row>
    <row r="1305" spans="1:19" ht="18" customHeight="1" hidden="1">
      <c r="A1305" s="155" t="s">
        <v>78</v>
      </c>
      <c r="B1305" s="156"/>
      <c r="C1305" s="140">
        <f>IF(E1305+G1305=0,0,ROUND((P1305-Q1305)/(G1305+E1305)/12,0))</f>
        <v>0</v>
      </c>
      <c r="D1305" s="154">
        <f>IF(F1305=0,0,ROUND(Q1305/F1305,0))</f>
        <v>0</v>
      </c>
      <c r="E1305" s="141">
        <f>E1306+E1307</f>
        <v>0</v>
      </c>
      <c r="F1305" s="142">
        <f>F1306+F1307</f>
        <v>0</v>
      </c>
      <c r="G1305" s="143">
        <f>G1306+G1307</f>
        <v>0</v>
      </c>
      <c r="H1305" s="144">
        <f>H1306+H1307</f>
        <v>0</v>
      </c>
      <c r="I1305" s="142">
        <f>I1306+I1307</f>
        <v>0</v>
      </c>
      <c r="J1305" s="142">
        <f>J1308</f>
        <v>0</v>
      </c>
      <c r="K1305" s="142">
        <f>IF(H1305+J1305=K1306+K1307+K1308,H1305+J1305,"CHYBA")</f>
        <v>0</v>
      </c>
      <c r="L1305" s="142">
        <f>L1306+L1307</f>
        <v>0</v>
      </c>
      <c r="M1305" s="142">
        <f>M1306+M1307</f>
        <v>0</v>
      </c>
      <c r="N1305" s="142">
        <f>N1308</f>
        <v>0</v>
      </c>
      <c r="O1305" s="142">
        <f>IF(L1305+N1305=O1306+O1307+O1308,L1305+N1305,"CHYBA")</f>
        <v>0</v>
      </c>
      <c r="P1305" s="142">
        <f>P1306+P1307</f>
        <v>0</v>
      </c>
      <c r="Q1305" s="142">
        <f>Q1306+Q1307</f>
        <v>0</v>
      </c>
      <c r="R1305" s="142">
        <f>R1308</f>
        <v>0</v>
      </c>
      <c r="S1305" s="143">
        <f>IF(P1305+R1305=S1306+S1307+S1308,P1305+R1305,"CHYBA")</f>
        <v>0</v>
      </c>
    </row>
    <row r="1306" spans="1:19" ht="15" customHeight="1" hidden="1">
      <c r="A1306" s="153" t="s">
        <v>37</v>
      </c>
      <c r="B1306" s="139" t="s">
        <v>36</v>
      </c>
      <c r="C1306" s="140">
        <f>IF(E1306+G1306=0,0,ROUND((P1306-Q1306)/(G1306+E1306)/12,0))</f>
        <v>0</v>
      </c>
      <c r="D1306" s="154">
        <f>IF(F1306=0,0,ROUND(Q1306/F1306,0))</f>
        <v>0</v>
      </c>
      <c r="E1306" s="159"/>
      <c r="F1306" s="160"/>
      <c r="G1306" s="161"/>
      <c r="H1306" s="162"/>
      <c r="I1306" s="160"/>
      <c r="J1306" s="142" t="s">
        <v>36</v>
      </c>
      <c r="K1306" s="142">
        <f>H1306</f>
        <v>0</v>
      </c>
      <c r="L1306" s="160"/>
      <c r="M1306" s="160"/>
      <c r="N1306" s="142" t="s">
        <v>36</v>
      </c>
      <c r="O1306" s="142">
        <f>L1306</f>
        <v>0</v>
      </c>
      <c r="P1306" s="142">
        <f>H1306+L1306</f>
        <v>0</v>
      </c>
      <c r="Q1306" s="142">
        <f>I1306+M1306</f>
        <v>0</v>
      </c>
      <c r="R1306" s="142" t="s">
        <v>36</v>
      </c>
      <c r="S1306" s="143">
        <f>P1306</f>
        <v>0</v>
      </c>
    </row>
    <row r="1307" spans="1:19" ht="15" customHeight="1" hidden="1">
      <c r="A1307" s="153" t="s">
        <v>38</v>
      </c>
      <c r="B1307" s="139" t="s">
        <v>36</v>
      </c>
      <c r="C1307" s="140">
        <f>IF(E1307+G1307=0,0,ROUND((P1307-Q1307)/(G1307+E1307)/12,0))</f>
        <v>0</v>
      </c>
      <c r="D1307" s="154">
        <f>IF(F1307=0,0,ROUND(Q1307/F1307,0))</f>
        <v>0</v>
      </c>
      <c r="E1307" s="159"/>
      <c r="F1307" s="160"/>
      <c r="G1307" s="161"/>
      <c r="H1307" s="162"/>
      <c r="I1307" s="160"/>
      <c r="J1307" s="142" t="s">
        <v>36</v>
      </c>
      <c r="K1307" s="142">
        <f>H1307</f>
        <v>0</v>
      </c>
      <c r="L1307" s="160"/>
      <c r="M1307" s="160"/>
      <c r="N1307" s="142" t="s">
        <v>36</v>
      </c>
      <c r="O1307" s="142">
        <f>L1307</f>
        <v>0</v>
      </c>
      <c r="P1307" s="142">
        <f>H1307+L1307</f>
        <v>0</v>
      </c>
      <c r="Q1307" s="142">
        <f>I1307+M1307</f>
        <v>0</v>
      </c>
      <c r="R1307" s="142" t="s">
        <v>36</v>
      </c>
      <c r="S1307" s="143">
        <f>P1307</f>
        <v>0</v>
      </c>
    </row>
    <row r="1308" spans="1:19" ht="15" customHeight="1" hidden="1">
      <c r="A1308" s="153" t="s">
        <v>39</v>
      </c>
      <c r="B1308" s="139" t="s">
        <v>36</v>
      </c>
      <c r="C1308" s="140" t="s">
        <v>36</v>
      </c>
      <c r="D1308" s="154" t="s">
        <v>36</v>
      </c>
      <c r="E1308" s="141" t="s">
        <v>36</v>
      </c>
      <c r="F1308" s="142" t="s">
        <v>36</v>
      </c>
      <c r="G1308" s="143" t="s">
        <v>36</v>
      </c>
      <c r="H1308" s="144" t="s">
        <v>36</v>
      </c>
      <c r="I1308" s="142" t="s">
        <v>36</v>
      </c>
      <c r="J1308" s="160"/>
      <c r="K1308" s="142">
        <f>J1308</f>
        <v>0</v>
      </c>
      <c r="L1308" s="142" t="s">
        <v>36</v>
      </c>
      <c r="M1308" s="142" t="s">
        <v>36</v>
      </c>
      <c r="N1308" s="160"/>
      <c r="O1308" s="142">
        <f>N1308</f>
        <v>0</v>
      </c>
      <c r="P1308" s="142" t="s">
        <v>36</v>
      </c>
      <c r="Q1308" s="142" t="s">
        <v>36</v>
      </c>
      <c r="R1308" s="142">
        <f>J1308+N1308</f>
        <v>0</v>
      </c>
      <c r="S1308" s="143">
        <f>R1308</f>
        <v>0</v>
      </c>
    </row>
    <row r="1309" spans="1:19" ht="18" customHeight="1" hidden="1">
      <c r="A1309" s="155" t="s">
        <v>78</v>
      </c>
      <c r="B1309" s="156"/>
      <c r="C1309" s="140">
        <f>IF(E1309+G1309=0,0,ROUND((P1309-Q1309)/(G1309+E1309)/12,0))</f>
        <v>0</v>
      </c>
      <c r="D1309" s="154">
        <f>IF(F1309=0,0,ROUND(Q1309/F1309,0))</f>
        <v>0</v>
      </c>
      <c r="E1309" s="141">
        <f>E1310+E1311</f>
        <v>0</v>
      </c>
      <c r="F1309" s="142">
        <f>F1310+F1311</f>
        <v>0</v>
      </c>
      <c r="G1309" s="143">
        <f>G1310+G1311</f>
        <v>0</v>
      </c>
      <c r="H1309" s="144">
        <f>H1310+H1311</f>
        <v>0</v>
      </c>
      <c r="I1309" s="142">
        <f>I1310+I1311</f>
        <v>0</v>
      </c>
      <c r="J1309" s="142">
        <f>J1312</f>
        <v>0</v>
      </c>
      <c r="K1309" s="142">
        <f>IF(H1309+J1309=K1310+K1311+K1312,H1309+J1309,"CHYBA")</f>
        <v>0</v>
      </c>
      <c r="L1309" s="142">
        <f>L1310+L1311</f>
        <v>0</v>
      </c>
      <c r="M1309" s="142">
        <f>M1310+M1311</f>
        <v>0</v>
      </c>
      <c r="N1309" s="142">
        <f>N1312</f>
        <v>0</v>
      </c>
      <c r="O1309" s="142">
        <f>IF(L1309+N1309=O1310+O1311+O1312,L1309+N1309,"CHYBA")</f>
        <v>0</v>
      </c>
      <c r="P1309" s="142">
        <f>P1310+P1311</f>
        <v>0</v>
      </c>
      <c r="Q1309" s="142">
        <f>Q1310+Q1311</f>
        <v>0</v>
      </c>
      <c r="R1309" s="142">
        <f>R1312</f>
        <v>0</v>
      </c>
      <c r="S1309" s="143">
        <f>IF(P1309+R1309=S1310+S1311+S1312,P1309+R1309,"CHYBA")</f>
        <v>0</v>
      </c>
    </row>
    <row r="1310" spans="1:19" ht="15" customHeight="1" hidden="1">
      <c r="A1310" s="153" t="s">
        <v>37</v>
      </c>
      <c r="B1310" s="139" t="s">
        <v>36</v>
      </c>
      <c r="C1310" s="140">
        <f>IF(E1310+G1310=0,0,ROUND((P1310-Q1310)/(G1310+E1310)/12,0))</f>
        <v>0</v>
      </c>
      <c r="D1310" s="154">
        <f>IF(F1310=0,0,ROUND(Q1310/F1310,0))</f>
        <v>0</v>
      </c>
      <c r="E1310" s="159"/>
      <c r="F1310" s="160"/>
      <c r="G1310" s="161"/>
      <c r="H1310" s="162"/>
      <c r="I1310" s="160"/>
      <c r="J1310" s="142" t="s">
        <v>36</v>
      </c>
      <c r="K1310" s="142">
        <f>H1310</f>
        <v>0</v>
      </c>
      <c r="L1310" s="160"/>
      <c r="M1310" s="160"/>
      <c r="N1310" s="142" t="s">
        <v>36</v>
      </c>
      <c r="O1310" s="142">
        <f>L1310</f>
        <v>0</v>
      </c>
      <c r="P1310" s="142">
        <f>H1310+L1310</f>
        <v>0</v>
      </c>
      <c r="Q1310" s="142">
        <f>I1310+M1310</f>
        <v>0</v>
      </c>
      <c r="R1310" s="142" t="s">
        <v>36</v>
      </c>
      <c r="S1310" s="143">
        <f>P1310</f>
        <v>0</v>
      </c>
    </row>
    <row r="1311" spans="1:19" ht="15" customHeight="1" hidden="1">
      <c r="A1311" s="153" t="s">
        <v>38</v>
      </c>
      <c r="B1311" s="139" t="s">
        <v>36</v>
      </c>
      <c r="C1311" s="140">
        <f>IF(E1311+G1311=0,0,ROUND((P1311-Q1311)/(G1311+E1311)/12,0))</f>
        <v>0</v>
      </c>
      <c r="D1311" s="154">
        <f>IF(F1311=0,0,ROUND(Q1311/F1311,0))</f>
        <v>0</v>
      </c>
      <c r="E1311" s="159"/>
      <c r="F1311" s="160"/>
      <c r="G1311" s="161"/>
      <c r="H1311" s="162"/>
      <c r="I1311" s="160"/>
      <c r="J1311" s="142" t="s">
        <v>36</v>
      </c>
      <c r="K1311" s="142">
        <f>H1311</f>
        <v>0</v>
      </c>
      <c r="L1311" s="160"/>
      <c r="M1311" s="160"/>
      <c r="N1311" s="142" t="s">
        <v>36</v>
      </c>
      <c r="O1311" s="142">
        <f>L1311</f>
        <v>0</v>
      </c>
      <c r="P1311" s="142">
        <f>H1311+L1311</f>
        <v>0</v>
      </c>
      <c r="Q1311" s="142">
        <f>I1311+M1311</f>
        <v>0</v>
      </c>
      <c r="R1311" s="142" t="s">
        <v>36</v>
      </c>
      <c r="S1311" s="143">
        <f>P1311</f>
        <v>0</v>
      </c>
    </row>
    <row r="1312" spans="1:19" ht="15" customHeight="1" hidden="1">
      <c r="A1312" s="153" t="s">
        <v>39</v>
      </c>
      <c r="B1312" s="139" t="s">
        <v>36</v>
      </c>
      <c r="C1312" s="140" t="s">
        <v>36</v>
      </c>
      <c r="D1312" s="154" t="s">
        <v>36</v>
      </c>
      <c r="E1312" s="141" t="s">
        <v>36</v>
      </c>
      <c r="F1312" s="142" t="s">
        <v>36</v>
      </c>
      <c r="G1312" s="143" t="s">
        <v>36</v>
      </c>
      <c r="H1312" s="144" t="s">
        <v>36</v>
      </c>
      <c r="I1312" s="142" t="s">
        <v>36</v>
      </c>
      <c r="J1312" s="160"/>
      <c r="K1312" s="142">
        <f>J1312</f>
        <v>0</v>
      </c>
      <c r="L1312" s="142" t="s">
        <v>36</v>
      </c>
      <c r="M1312" s="142" t="s">
        <v>36</v>
      </c>
      <c r="N1312" s="160"/>
      <c r="O1312" s="142">
        <f>N1312</f>
        <v>0</v>
      </c>
      <c r="P1312" s="142" t="s">
        <v>36</v>
      </c>
      <c r="Q1312" s="142" t="s">
        <v>36</v>
      </c>
      <c r="R1312" s="142">
        <f>J1312+N1312</f>
        <v>0</v>
      </c>
      <c r="S1312" s="143">
        <f>R1312</f>
        <v>0</v>
      </c>
    </row>
    <row r="1313" spans="1:19" ht="18" customHeight="1" hidden="1">
      <c r="A1313" s="155" t="s">
        <v>78</v>
      </c>
      <c r="B1313" s="156"/>
      <c r="C1313" s="140">
        <f>IF(E1313+G1313=0,0,ROUND((P1313-Q1313)/(G1313+E1313)/12,0))</f>
        <v>0</v>
      </c>
      <c r="D1313" s="154">
        <f>IF(F1313=0,0,ROUND(Q1313/F1313,0))</f>
        <v>0</v>
      </c>
      <c r="E1313" s="141">
        <f>E1314+E1315</f>
        <v>0</v>
      </c>
      <c r="F1313" s="142">
        <f>F1314+F1315</f>
        <v>0</v>
      </c>
      <c r="G1313" s="143">
        <f>G1314+G1315</f>
        <v>0</v>
      </c>
      <c r="H1313" s="144">
        <f>H1314+H1315</f>
        <v>0</v>
      </c>
      <c r="I1313" s="142">
        <f>I1314+I1315</f>
        <v>0</v>
      </c>
      <c r="J1313" s="142">
        <f>J1316</f>
        <v>0</v>
      </c>
      <c r="K1313" s="142">
        <f>IF(H1313+J1313=K1314+K1315+K1316,H1313+J1313,"CHYBA")</f>
        <v>0</v>
      </c>
      <c r="L1313" s="142">
        <f>L1314+L1315</f>
        <v>0</v>
      </c>
      <c r="M1313" s="142">
        <f>M1314+M1315</f>
        <v>0</v>
      </c>
      <c r="N1313" s="142">
        <f>N1316</f>
        <v>0</v>
      </c>
      <c r="O1313" s="142">
        <f>IF(L1313+N1313=O1314+O1315+O1316,L1313+N1313,"CHYBA")</f>
        <v>0</v>
      </c>
      <c r="P1313" s="142">
        <f>P1314+P1315</f>
        <v>0</v>
      </c>
      <c r="Q1313" s="142">
        <f>Q1314+Q1315</f>
        <v>0</v>
      </c>
      <c r="R1313" s="142">
        <f>R1316</f>
        <v>0</v>
      </c>
      <c r="S1313" s="143">
        <f>IF(P1313+R1313=S1314+S1315+S1316,P1313+R1313,"CHYBA")</f>
        <v>0</v>
      </c>
    </row>
    <row r="1314" spans="1:19" ht="15" customHeight="1" hidden="1">
      <c r="A1314" s="153" t="s">
        <v>37</v>
      </c>
      <c r="B1314" s="139" t="s">
        <v>36</v>
      </c>
      <c r="C1314" s="140">
        <f>IF(E1314+G1314=0,0,ROUND((P1314-Q1314)/(G1314+E1314)/12,0))</f>
        <v>0</v>
      </c>
      <c r="D1314" s="154">
        <f>IF(F1314=0,0,ROUND(Q1314/F1314,0))</f>
        <v>0</v>
      </c>
      <c r="E1314" s="159"/>
      <c r="F1314" s="160"/>
      <c r="G1314" s="161"/>
      <c r="H1314" s="162"/>
      <c r="I1314" s="160"/>
      <c r="J1314" s="142" t="s">
        <v>36</v>
      </c>
      <c r="K1314" s="142">
        <f>H1314</f>
        <v>0</v>
      </c>
      <c r="L1314" s="160"/>
      <c r="M1314" s="160"/>
      <c r="N1314" s="142" t="s">
        <v>36</v>
      </c>
      <c r="O1314" s="142">
        <f>L1314</f>
        <v>0</v>
      </c>
      <c r="P1314" s="142">
        <f>H1314+L1314</f>
        <v>0</v>
      </c>
      <c r="Q1314" s="142">
        <f>I1314+M1314</f>
        <v>0</v>
      </c>
      <c r="R1314" s="142" t="s">
        <v>36</v>
      </c>
      <c r="S1314" s="143">
        <f>P1314</f>
        <v>0</v>
      </c>
    </row>
    <row r="1315" spans="1:19" ht="15" customHeight="1" hidden="1">
      <c r="A1315" s="153" t="s">
        <v>38</v>
      </c>
      <c r="B1315" s="139" t="s">
        <v>36</v>
      </c>
      <c r="C1315" s="140">
        <f>IF(E1315+G1315=0,0,ROUND((P1315-Q1315)/(G1315+E1315)/12,0))</f>
        <v>0</v>
      </c>
      <c r="D1315" s="154">
        <f>IF(F1315=0,0,ROUND(Q1315/F1315,0))</f>
        <v>0</v>
      </c>
      <c r="E1315" s="159"/>
      <c r="F1315" s="160"/>
      <c r="G1315" s="161"/>
      <c r="H1315" s="162"/>
      <c r="I1315" s="160"/>
      <c r="J1315" s="142" t="s">
        <v>36</v>
      </c>
      <c r="K1315" s="142">
        <f>H1315</f>
        <v>0</v>
      </c>
      <c r="L1315" s="160"/>
      <c r="M1315" s="160"/>
      <c r="N1315" s="142" t="s">
        <v>36</v>
      </c>
      <c r="O1315" s="142">
        <f>L1315</f>
        <v>0</v>
      </c>
      <c r="P1315" s="142">
        <f>H1315+L1315</f>
        <v>0</v>
      </c>
      <c r="Q1315" s="142">
        <f>I1315+M1315</f>
        <v>0</v>
      </c>
      <c r="R1315" s="142" t="s">
        <v>36</v>
      </c>
      <c r="S1315" s="143">
        <f>P1315</f>
        <v>0</v>
      </c>
    </row>
    <row r="1316" spans="1:19" ht="15" customHeight="1" hidden="1">
      <c r="A1316" s="153" t="s">
        <v>39</v>
      </c>
      <c r="B1316" s="139" t="s">
        <v>36</v>
      </c>
      <c r="C1316" s="140" t="s">
        <v>36</v>
      </c>
      <c r="D1316" s="154" t="s">
        <v>36</v>
      </c>
      <c r="E1316" s="141" t="s">
        <v>36</v>
      </c>
      <c r="F1316" s="142" t="s">
        <v>36</v>
      </c>
      <c r="G1316" s="143" t="s">
        <v>36</v>
      </c>
      <c r="H1316" s="144" t="s">
        <v>36</v>
      </c>
      <c r="I1316" s="142" t="s">
        <v>36</v>
      </c>
      <c r="J1316" s="160"/>
      <c r="K1316" s="142">
        <f>J1316</f>
        <v>0</v>
      </c>
      <c r="L1316" s="142" t="s">
        <v>36</v>
      </c>
      <c r="M1316" s="142" t="s">
        <v>36</v>
      </c>
      <c r="N1316" s="160"/>
      <c r="O1316" s="142">
        <f>N1316</f>
        <v>0</v>
      </c>
      <c r="P1316" s="142" t="s">
        <v>36</v>
      </c>
      <c r="Q1316" s="142" t="s">
        <v>36</v>
      </c>
      <c r="R1316" s="142">
        <f>J1316+N1316</f>
        <v>0</v>
      </c>
      <c r="S1316" s="143">
        <f>R1316</f>
        <v>0</v>
      </c>
    </row>
    <row r="1317" spans="1:19" ht="18" customHeight="1" hidden="1">
      <c r="A1317" s="155" t="s">
        <v>78</v>
      </c>
      <c r="B1317" s="156"/>
      <c r="C1317" s="140">
        <f>IF(E1317+G1317=0,0,ROUND((P1317-Q1317)/(G1317+E1317)/12,0))</f>
        <v>0</v>
      </c>
      <c r="D1317" s="154">
        <f>IF(F1317=0,0,ROUND(Q1317/F1317,0))</f>
        <v>0</v>
      </c>
      <c r="E1317" s="141">
        <f>E1318+E1319</f>
        <v>0</v>
      </c>
      <c r="F1317" s="142">
        <f>F1318+F1319</f>
        <v>0</v>
      </c>
      <c r="G1317" s="143">
        <f>G1318+G1319</f>
        <v>0</v>
      </c>
      <c r="H1317" s="144">
        <f>H1318+H1319</f>
        <v>0</v>
      </c>
      <c r="I1317" s="142">
        <f>I1318+I1319</f>
        <v>0</v>
      </c>
      <c r="J1317" s="142">
        <f>J1320</f>
        <v>0</v>
      </c>
      <c r="K1317" s="142">
        <f>IF(H1317+J1317=K1318+K1319+K1320,H1317+J1317,"CHYBA")</f>
        <v>0</v>
      </c>
      <c r="L1317" s="142">
        <f>L1318+L1319</f>
        <v>0</v>
      </c>
      <c r="M1317" s="142">
        <f>M1318+M1319</f>
        <v>0</v>
      </c>
      <c r="N1317" s="142">
        <f>N1320</f>
        <v>0</v>
      </c>
      <c r="O1317" s="142">
        <f>IF(L1317+N1317=O1318+O1319+O1320,L1317+N1317,"CHYBA")</f>
        <v>0</v>
      </c>
      <c r="P1317" s="142">
        <f>P1318+P1319</f>
        <v>0</v>
      </c>
      <c r="Q1317" s="142">
        <f>Q1318+Q1319</f>
        <v>0</v>
      </c>
      <c r="R1317" s="142">
        <f>R1320</f>
        <v>0</v>
      </c>
      <c r="S1317" s="143">
        <f>IF(P1317+R1317=S1318+S1319+S1320,P1317+R1317,"CHYBA")</f>
        <v>0</v>
      </c>
    </row>
    <row r="1318" spans="1:19" ht="15" customHeight="1" hidden="1">
      <c r="A1318" s="153" t="s">
        <v>37</v>
      </c>
      <c r="B1318" s="139" t="s">
        <v>36</v>
      </c>
      <c r="C1318" s="140">
        <f>IF(E1318+G1318=0,0,ROUND((P1318-Q1318)/(G1318+E1318)/12,0))</f>
        <v>0</v>
      </c>
      <c r="D1318" s="154">
        <f>IF(F1318=0,0,ROUND(Q1318/F1318,0))</f>
        <v>0</v>
      </c>
      <c r="E1318" s="159"/>
      <c r="F1318" s="160"/>
      <c r="G1318" s="161"/>
      <c r="H1318" s="162"/>
      <c r="I1318" s="160"/>
      <c r="J1318" s="142" t="s">
        <v>36</v>
      </c>
      <c r="K1318" s="142">
        <f>H1318</f>
        <v>0</v>
      </c>
      <c r="L1318" s="160"/>
      <c r="M1318" s="160"/>
      <c r="N1318" s="142" t="s">
        <v>36</v>
      </c>
      <c r="O1318" s="142">
        <f>L1318</f>
        <v>0</v>
      </c>
      <c r="P1318" s="142">
        <f>H1318+L1318</f>
        <v>0</v>
      </c>
      <c r="Q1318" s="142">
        <f>I1318+M1318</f>
        <v>0</v>
      </c>
      <c r="R1318" s="142" t="s">
        <v>36</v>
      </c>
      <c r="S1318" s="143">
        <f>P1318</f>
        <v>0</v>
      </c>
    </row>
    <row r="1319" spans="1:19" ht="15" customHeight="1" hidden="1">
      <c r="A1319" s="153" t="s">
        <v>38</v>
      </c>
      <c r="B1319" s="139" t="s">
        <v>36</v>
      </c>
      <c r="C1319" s="140">
        <f>IF(E1319+G1319=0,0,ROUND((P1319-Q1319)/(G1319+E1319)/12,0))</f>
        <v>0</v>
      </c>
      <c r="D1319" s="154">
        <f>IF(F1319=0,0,ROUND(Q1319/F1319,0))</f>
        <v>0</v>
      </c>
      <c r="E1319" s="159"/>
      <c r="F1319" s="160"/>
      <c r="G1319" s="161"/>
      <c r="H1319" s="162"/>
      <c r="I1319" s="160"/>
      <c r="J1319" s="142" t="s">
        <v>36</v>
      </c>
      <c r="K1319" s="142">
        <f>H1319</f>
        <v>0</v>
      </c>
      <c r="L1319" s="160"/>
      <c r="M1319" s="160"/>
      <c r="N1319" s="142" t="s">
        <v>36</v>
      </c>
      <c r="O1319" s="142">
        <f>L1319</f>
        <v>0</v>
      </c>
      <c r="P1319" s="142">
        <f>H1319+L1319</f>
        <v>0</v>
      </c>
      <c r="Q1319" s="142">
        <f>I1319+M1319</f>
        <v>0</v>
      </c>
      <c r="R1319" s="142" t="s">
        <v>36</v>
      </c>
      <c r="S1319" s="143">
        <f>P1319</f>
        <v>0</v>
      </c>
    </row>
    <row r="1320" spans="1:19" ht="15" customHeight="1" hidden="1">
      <c r="A1320" s="153" t="s">
        <v>39</v>
      </c>
      <c r="B1320" s="139" t="s">
        <v>36</v>
      </c>
      <c r="C1320" s="140" t="s">
        <v>36</v>
      </c>
      <c r="D1320" s="154" t="s">
        <v>36</v>
      </c>
      <c r="E1320" s="141" t="s">
        <v>36</v>
      </c>
      <c r="F1320" s="142" t="s">
        <v>36</v>
      </c>
      <c r="G1320" s="143" t="s">
        <v>36</v>
      </c>
      <c r="H1320" s="144" t="s">
        <v>36</v>
      </c>
      <c r="I1320" s="142" t="s">
        <v>36</v>
      </c>
      <c r="J1320" s="160"/>
      <c r="K1320" s="142">
        <f>J1320</f>
        <v>0</v>
      </c>
      <c r="L1320" s="142" t="s">
        <v>36</v>
      </c>
      <c r="M1320" s="142" t="s">
        <v>36</v>
      </c>
      <c r="N1320" s="160"/>
      <c r="O1320" s="142">
        <f>N1320</f>
        <v>0</v>
      </c>
      <c r="P1320" s="142" t="s">
        <v>36</v>
      </c>
      <c r="Q1320" s="142" t="s">
        <v>36</v>
      </c>
      <c r="R1320" s="142">
        <f>J1320+N1320</f>
        <v>0</v>
      </c>
      <c r="S1320" s="143">
        <f>R1320</f>
        <v>0</v>
      </c>
    </row>
    <row r="1321" spans="1:19" ht="18" customHeight="1" hidden="1">
      <c r="A1321" s="155" t="s">
        <v>78</v>
      </c>
      <c r="B1321" s="156"/>
      <c r="C1321" s="140">
        <f>IF(E1321+G1321=0,0,ROUND((P1321-Q1321)/(G1321+E1321)/12,0))</f>
        <v>0</v>
      </c>
      <c r="D1321" s="154">
        <f>IF(F1321=0,0,ROUND(Q1321/F1321,0))</f>
        <v>0</v>
      </c>
      <c r="E1321" s="141">
        <f>E1322+E1323</f>
        <v>0</v>
      </c>
      <c r="F1321" s="142">
        <f>F1322+F1323</f>
        <v>0</v>
      </c>
      <c r="G1321" s="143">
        <f>G1322+G1323</f>
        <v>0</v>
      </c>
      <c r="H1321" s="144">
        <f>H1322+H1323</f>
        <v>0</v>
      </c>
      <c r="I1321" s="142">
        <f>I1322+I1323</f>
        <v>0</v>
      </c>
      <c r="J1321" s="142">
        <f>J1324</f>
        <v>0</v>
      </c>
      <c r="K1321" s="142">
        <f>IF(H1321+J1321=K1322+K1323+K1324,H1321+J1321,"CHYBA")</f>
        <v>0</v>
      </c>
      <c r="L1321" s="142">
        <f>L1322+L1323</f>
        <v>0</v>
      </c>
      <c r="M1321" s="142">
        <f>M1322+M1323</f>
        <v>0</v>
      </c>
      <c r="N1321" s="142">
        <f>N1324</f>
        <v>0</v>
      </c>
      <c r="O1321" s="142">
        <f>IF(L1321+N1321=O1322+O1323+O1324,L1321+N1321,"CHYBA")</f>
        <v>0</v>
      </c>
      <c r="P1321" s="142">
        <f>P1322+P1323</f>
        <v>0</v>
      </c>
      <c r="Q1321" s="142">
        <f>Q1322+Q1323</f>
        <v>0</v>
      </c>
      <c r="R1321" s="142">
        <f>R1324</f>
        <v>0</v>
      </c>
      <c r="S1321" s="143">
        <f>IF(P1321+R1321=S1322+S1323+S1324,P1321+R1321,"CHYBA")</f>
        <v>0</v>
      </c>
    </row>
    <row r="1322" spans="1:19" ht="15" customHeight="1" hidden="1">
      <c r="A1322" s="153" t="s">
        <v>37</v>
      </c>
      <c r="B1322" s="139" t="s">
        <v>36</v>
      </c>
      <c r="C1322" s="140">
        <f>IF(E1322+G1322=0,0,ROUND((P1322-Q1322)/(G1322+E1322)/12,0))</f>
        <v>0</v>
      </c>
      <c r="D1322" s="154">
        <f>IF(F1322=0,0,ROUND(Q1322/F1322,0))</f>
        <v>0</v>
      </c>
      <c r="E1322" s="159"/>
      <c r="F1322" s="160"/>
      <c r="G1322" s="161"/>
      <c r="H1322" s="162"/>
      <c r="I1322" s="160"/>
      <c r="J1322" s="142" t="s">
        <v>36</v>
      </c>
      <c r="K1322" s="142">
        <f>H1322</f>
        <v>0</v>
      </c>
      <c r="L1322" s="160"/>
      <c r="M1322" s="160"/>
      <c r="N1322" s="142" t="s">
        <v>36</v>
      </c>
      <c r="O1322" s="142">
        <f>L1322</f>
        <v>0</v>
      </c>
      <c r="P1322" s="142">
        <f>H1322+L1322</f>
        <v>0</v>
      </c>
      <c r="Q1322" s="142">
        <f>I1322+M1322</f>
        <v>0</v>
      </c>
      <c r="R1322" s="142" t="s">
        <v>36</v>
      </c>
      <c r="S1322" s="143">
        <f>P1322</f>
        <v>0</v>
      </c>
    </row>
    <row r="1323" spans="1:19" ht="15" customHeight="1" hidden="1">
      <c r="A1323" s="153" t="s">
        <v>38</v>
      </c>
      <c r="B1323" s="139" t="s">
        <v>36</v>
      </c>
      <c r="C1323" s="140">
        <f>IF(E1323+G1323=0,0,ROUND((P1323-Q1323)/(G1323+E1323)/12,0))</f>
        <v>0</v>
      </c>
      <c r="D1323" s="154">
        <f>IF(F1323=0,0,ROUND(Q1323/F1323,0))</f>
        <v>0</v>
      </c>
      <c r="E1323" s="159"/>
      <c r="F1323" s="160"/>
      <c r="G1323" s="161"/>
      <c r="H1323" s="162"/>
      <c r="I1323" s="160"/>
      <c r="J1323" s="142" t="s">
        <v>36</v>
      </c>
      <c r="K1323" s="142">
        <f>H1323</f>
        <v>0</v>
      </c>
      <c r="L1323" s="160"/>
      <c r="M1323" s="160"/>
      <c r="N1323" s="142" t="s">
        <v>36</v>
      </c>
      <c r="O1323" s="142">
        <f>L1323</f>
        <v>0</v>
      </c>
      <c r="P1323" s="142">
        <f>H1323+L1323</f>
        <v>0</v>
      </c>
      <c r="Q1323" s="142">
        <f>I1323+M1323</f>
        <v>0</v>
      </c>
      <c r="R1323" s="142" t="s">
        <v>36</v>
      </c>
      <c r="S1323" s="143">
        <f>P1323</f>
        <v>0</v>
      </c>
    </row>
    <row r="1324" spans="1:19" ht="15" customHeight="1" hidden="1">
      <c r="A1324" s="153" t="s">
        <v>39</v>
      </c>
      <c r="B1324" s="139" t="s">
        <v>36</v>
      </c>
      <c r="C1324" s="140" t="s">
        <v>36</v>
      </c>
      <c r="D1324" s="154" t="s">
        <v>36</v>
      </c>
      <c r="E1324" s="141" t="s">
        <v>36</v>
      </c>
      <c r="F1324" s="142" t="s">
        <v>36</v>
      </c>
      <c r="G1324" s="143" t="s">
        <v>36</v>
      </c>
      <c r="H1324" s="144" t="s">
        <v>36</v>
      </c>
      <c r="I1324" s="142" t="s">
        <v>36</v>
      </c>
      <c r="J1324" s="160"/>
      <c r="K1324" s="142">
        <f>J1324</f>
        <v>0</v>
      </c>
      <c r="L1324" s="142" t="s">
        <v>36</v>
      </c>
      <c r="M1324" s="142" t="s">
        <v>36</v>
      </c>
      <c r="N1324" s="160"/>
      <c r="O1324" s="142">
        <f>N1324</f>
        <v>0</v>
      </c>
      <c r="P1324" s="142" t="s">
        <v>36</v>
      </c>
      <c r="Q1324" s="142" t="s">
        <v>36</v>
      </c>
      <c r="R1324" s="142">
        <f>J1324+N1324</f>
        <v>0</v>
      </c>
      <c r="S1324" s="143">
        <f>R1324</f>
        <v>0</v>
      </c>
    </row>
    <row r="1325" spans="1:19" ht="18" customHeight="1" hidden="1">
      <c r="A1325" s="155" t="s">
        <v>78</v>
      </c>
      <c r="B1325" s="156"/>
      <c r="C1325" s="140">
        <f>IF(E1325+G1325=0,0,ROUND((P1325-Q1325)/(G1325+E1325)/12,0))</f>
        <v>0</v>
      </c>
      <c r="D1325" s="154">
        <f>IF(F1325=0,0,ROUND(Q1325/F1325,0))</f>
        <v>0</v>
      </c>
      <c r="E1325" s="141">
        <f>E1326+E1327</f>
        <v>0</v>
      </c>
      <c r="F1325" s="142">
        <f>F1326+F1327</f>
        <v>0</v>
      </c>
      <c r="G1325" s="143">
        <f>G1326+G1327</f>
        <v>0</v>
      </c>
      <c r="H1325" s="144">
        <f>H1326+H1327</f>
        <v>0</v>
      </c>
      <c r="I1325" s="142">
        <f>I1326+I1327</f>
        <v>0</v>
      </c>
      <c r="J1325" s="142">
        <f>J1328</f>
        <v>0</v>
      </c>
      <c r="K1325" s="142">
        <f>IF(H1325+J1325=K1326+K1327+K1328,H1325+J1325,"CHYBA")</f>
        <v>0</v>
      </c>
      <c r="L1325" s="142">
        <f>L1326+L1327</f>
        <v>0</v>
      </c>
      <c r="M1325" s="142">
        <f>M1326+M1327</f>
        <v>0</v>
      </c>
      <c r="N1325" s="142">
        <f>N1328</f>
        <v>0</v>
      </c>
      <c r="O1325" s="142">
        <f>IF(L1325+N1325=O1326+O1327+O1328,L1325+N1325,"CHYBA")</f>
        <v>0</v>
      </c>
      <c r="P1325" s="142">
        <f>P1326+P1327</f>
        <v>0</v>
      </c>
      <c r="Q1325" s="142">
        <f>Q1326+Q1327</f>
        <v>0</v>
      </c>
      <c r="R1325" s="142">
        <f>R1328</f>
        <v>0</v>
      </c>
      <c r="S1325" s="143">
        <f>IF(P1325+R1325=S1326+S1327+S1328,P1325+R1325,"CHYBA")</f>
        <v>0</v>
      </c>
    </row>
    <row r="1326" spans="1:19" ht="15" customHeight="1" hidden="1">
      <c r="A1326" s="153" t="s">
        <v>37</v>
      </c>
      <c r="B1326" s="139" t="s">
        <v>36</v>
      </c>
      <c r="C1326" s="140">
        <f>IF(E1326+G1326=0,0,ROUND((P1326-Q1326)/(G1326+E1326)/12,0))</f>
        <v>0</v>
      </c>
      <c r="D1326" s="154">
        <f>IF(F1326=0,0,ROUND(Q1326/F1326,0))</f>
        <v>0</v>
      </c>
      <c r="E1326" s="159"/>
      <c r="F1326" s="160"/>
      <c r="G1326" s="161"/>
      <c r="H1326" s="162"/>
      <c r="I1326" s="160"/>
      <c r="J1326" s="142" t="s">
        <v>36</v>
      </c>
      <c r="K1326" s="142">
        <f>H1326</f>
        <v>0</v>
      </c>
      <c r="L1326" s="160"/>
      <c r="M1326" s="160"/>
      <c r="N1326" s="142" t="s">
        <v>36</v>
      </c>
      <c r="O1326" s="142">
        <f>L1326</f>
        <v>0</v>
      </c>
      <c r="P1326" s="142">
        <f>H1326+L1326</f>
        <v>0</v>
      </c>
      <c r="Q1326" s="142">
        <f>I1326+M1326</f>
        <v>0</v>
      </c>
      <c r="R1326" s="142" t="s">
        <v>36</v>
      </c>
      <c r="S1326" s="143">
        <f>P1326</f>
        <v>0</v>
      </c>
    </row>
    <row r="1327" spans="1:19" ht="15" customHeight="1" hidden="1">
      <c r="A1327" s="153" t="s">
        <v>38</v>
      </c>
      <c r="B1327" s="139" t="s">
        <v>36</v>
      </c>
      <c r="C1327" s="140">
        <f>IF(E1327+G1327=0,0,ROUND((P1327-Q1327)/(G1327+E1327)/12,0))</f>
        <v>0</v>
      </c>
      <c r="D1327" s="154">
        <f>IF(F1327=0,0,ROUND(Q1327/F1327,0))</f>
        <v>0</v>
      </c>
      <c r="E1327" s="159"/>
      <c r="F1327" s="160"/>
      <c r="G1327" s="161"/>
      <c r="H1327" s="162"/>
      <c r="I1327" s="160"/>
      <c r="J1327" s="142" t="s">
        <v>36</v>
      </c>
      <c r="K1327" s="142">
        <f>H1327</f>
        <v>0</v>
      </c>
      <c r="L1327" s="160"/>
      <c r="M1327" s="160"/>
      <c r="N1327" s="142" t="s">
        <v>36</v>
      </c>
      <c r="O1327" s="142">
        <f>L1327</f>
        <v>0</v>
      </c>
      <c r="P1327" s="142">
        <f>H1327+L1327</f>
        <v>0</v>
      </c>
      <c r="Q1327" s="142">
        <f>I1327+M1327</f>
        <v>0</v>
      </c>
      <c r="R1327" s="142" t="s">
        <v>36</v>
      </c>
      <c r="S1327" s="143">
        <f>P1327</f>
        <v>0</v>
      </c>
    </row>
    <row r="1328" spans="1:19" ht="15.75" customHeight="1" hidden="1" thickBot="1">
      <c r="A1328" s="171" t="s">
        <v>39</v>
      </c>
      <c r="B1328" s="172" t="s">
        <v>36</v>
      </c>
      <c r="C1328" s="173" t="s">
        <v>36</v>
      </c>
      <c r="D1328" s="197" t="s">
        <v>36</v>
      </c>
      <c r="E1328" s="174" t="s">
        <v>36</v>
      </c>
      <c r="F1328" s="175" t="s">
        <v>36</v>
      </c>
      <c r="G1328" s="176" t="s">
        <v>36</v>
      </c>
      <c r="H1328" s="177" t="s">
        <v>36</v>
      </c>
      <c r="I1328" s="175" t="s">
        <v>36</v>
      </c>
      <c r="J1328" s="178"/>
      <c r="K1328" s="175">
        <f>J1328</f>
        <v>0</v>
      </c>
      <c r="L1328" s="175" t="s">
        <v>36</v>
      </c>
      <c r="M1328" s="175" t="s">
        <v>36</v>
      </c>
      <c r="N1328" s="178"/>
      <c r="O1328" s="175">
        <f>N1328</f>
        <v>0</v>
      </c>
      <c r="P1328" s="175" t="s">
        <v>36</v>
      </c>
      <c r="Q1328" s="175" t="s">
        <v>36</v>
      </c>
      <c r="R1328" s="175">
        <f>J1328+N1328</f>
        <v>0</v>
      </c>
      <c r="S1328" s="176">
        <f>R1328</f>
        <v>0</v>
      </c>
    </row>
    <row r="1329" spans="1:19" ht="15.75" customHeight="1" hidden="1">
      <c r="A1329" s="179" t="s">
        <v>42</v>
      </c>
      <c r="B1329" s="180" t="s">
        <v>36</v>
      </c>
      <c r="C1329" s="165">
        <f>IF(E1329+G1329=0,0,ROUND((P1329-Q1329)/(G1329+E1329)/12,0))</f>
        <v>0</v>
      </c>
      <c r="D1329" s="196">
        <f>IF(F1329=0,0,ROUND(Q1329/F1329,0))</f>
        <v>0</v>
      </c>
      <c r="E1329" s="182">
        <f>E1330+E1331</f>
        <v>0</v>
      </c>
      <c r="F1329" s="183">
        <f>F1330+F1331</f>
        <v>0</v>
      </c>
      <c r="G1329" s="184">
        <f>G1330+G1331</f>
        <v>0</v>
      </c>
      <c r="H1329" s="185">
        <f>H1330+H1331</f>
        <v>0</v>
      </c>
      <c r="I1329" s="183">
        <f>I1330+I1331</f>
        <v>0</v>
      </c>
      <c r="J1329" s="183">
        <f>J1332</f>
        <v>0</v>
      </c>
      <c r="K1329" s="183">
        <f>IF(H1329+J1329=K1330+K1331+K1332,H1329+J1329,"CHYBA")</f>
        <v>0</v>
      </c>
      <c r="L1329" s="183">
        <f>L1330+L1331</f>
        <v>0</v>
      </c>
      <c r="M1329" s="183">
        <f>M1330+M1331</f>
        <v>0</v>
      </c>
      <c r="N1329" s="183">
        <f>N1332</f>
        <v>0</v>
      </c>
      <c r="O1329" s="183">
        <f>IF(L1329+N1329=O1330+O1331+O1332,L1329+N1329,"CHYBA")</f>
        <v>0</v>
      </c>
      <c r="P1329" s="183">
        <f>P1330+P1331</f>
        <v>0</v>
      </c>
      <c r="Q1329" s="183">
        <f>Q1330+Q1331</f>
        <v>0</v>
      </c>
      <c r="R1329" s="183">
        <f>R1332</f>
        <v>0</v>
      </c>
      <c r="S1329" s="184">
        <f>IF(P1329+R1329=S1330+S1331+S1332,P1329+R1329,"CHYBA")</f>
        <v>0</v>
      </c>
    </row>
    <row r="1330" spans="1:19" ht="15" customHeight="1" hidden="1">
      <c r="A1330" s="153" t="s">
        <v>37</v>
      </c>
      <c r="B1330" s="139" t="s">
        <v>36</v>
      </c>
      <c r="C1330" s="140">
        <f>IF(E1330+G1330=0,0,ROUND((P1330-Q1330)/(G1330+E1330)/12,0))</f>
        <v>0</v>
      </c>
      <c r="D1330" s="154">
        <f>IF(F1330=0,0,ROUND(Q1330/F1330,0))</f>
        <v>0</v>
      </c>
      <c r="E1330" s="141">
        <f aca="true" t="shared" si="52" ref="E1330:I1331">E1334+E1338+E1342+E1346+E1350+E1354+E1358</f>
        <v>0</v>
      </c>
      <c r="F1330" s="142">
        <f t="shared" si="52"/>
        <v>0</v>
      </c>
      <c r="G1330" s="143">
        <f t="shared" si="52"/>
        <v>0</v>
      </c>
      <c r="H1330" s="144">
        <f t="shared" si="52"/>
        <v>0</v>
      </c>
      <c r="I1330" s="142">
        <f t="shared" si="52"/>
        <v>0</v>
      </c>
      <c r="J1330" s="142" t="s">
        <v>36</v>
      </c>
      <c r="K1330" s="142">
        <f>H1330</f>
        <v>0</v>
      </c>
      <c r="L1330" s="142">
        <f>L1334+L1338+L1342+L1346+L1350+L1354+L1358</f>
        <v>0</v>
      </c>
      <c r="M1330" s="142">
        <f>M1334+M1338+M1342+M1346+M1350+M1354+M1358</f>
        <v>0</v>
      </c>
      <c r="N1330" s="142" t="s">
        <v>36</v>
      </c>
      <c r="O1330" s="142">
        <f>L1330</f>
        <v>0</v>
      </c>
      <c r="P1330" s="142">
        <f>H1330+L1330</f>
        <v>0</v>
      </c>
      <c r="Q1330" s="142">
        <f>I1330+M1330</f>
        <v>0</v>
      </c>
      <c r="R1330" s="142" t="s">
        <v>36</v>
      </c>
      <c r="S1330" s="143">
        <f>P1330</f>
        <v>0</v>
      </c>
    </row>
    <row r="1331" spans="1:19" ht="15" customHeight="1" hidden="1">
      <c r="A1331" s="153" t="s">
        <v>38</v>
      </c>
      <c r="B1331" s="139" t="s">
        <v>36</v>
      </c>
      <c r="C1331" s="140">
        <f>IF(E1331+G1331=0,0,ROUND((P1331-Q1331)/(G1331+E1331)/12,0))</f>
        <v>0</v>
      </c>
      <c r="D1331" s="154">
        <f>IF(F1331=0,0,ROUND(Q1331/F1331,0))</f>
        <v>0</v>
      </c>
      <c r="E1331" s="141">
        <f t="shared" si="52"/>
        <v>0</v>
      </c>
      <c r="F1331" s="142">
        <f t="shared" si="52"/>
        <v>0</v>
      </c>
      <c r="G1331" s="143">
        <f t="shared" si="52"/>
        <v>0</v>
      </c>
      <c r="H1331" s="144">
        <f t="shared" si="52"/>
        <v>0</v>
      </c>
      <c r="I1331" s="142">
        <f t="shared" si="52"/>
        <v>0</v>
      </c>
      <c r="J1331" s="142" t="s">
        <v>36</v>
      </c>
      <c r="K1331" s="142">
        <f>H1331</f>
        <v>0</v>
      </c>
      <c r="L1331" s="142">
        <f>L1335+L1339+L1343+L1347+L1351+L1355+L1359</f>
        <v>0</v>
      </c>
      <c r="M1331" s="142">
        <f>M1335+M1339+M1343+M1347+M1351+M1355+M1359</f>
        <v>0</v>
      </c>
      <c r="N1331" s="142" t="s">
        <v>36</v>
      </c>
      <c r="O1331" s="142">
        <f>L1331</f>
        <v>0</v>
      </c>
      <c r="P1331" s="142">
        <f>H1331+L1331</f>
        <v>0</v>
      </c>
      <c r="Q1331" s="142">
        <f>I1331+M1331</f>
        <v>0</v>
      </c>
      <c r="R1331" s="142" t="s">
        <v>36</v>
      </c>
      <c r="S1331" s="143">
        <f>P1331</f>
        <v>0</v>
      </c>
    </row>
    <row r="1332" spans="1:19" ht="15" customHeight="1" hidden="1">
      <c r="A1332" s="153" t="s">
        <v>39</v>
      </c>
      <c r="B1332" s="139" t="s">
        <v>36</v>
      </c>
      <c r="C1332" s="140" t="s">
        <v>36</v>
      </c>
      <c r="D1332" s="154" t="s">
        <v>36</v>
      </c>
      <c r="E1332" s="141" t="s">
        <v>36</v>
      </c>
      <c r="F1332" s="142" t="s">
        <v>36</v>
      </c>
      <c r="G1332" s="143" t="s">
        <v>36</v>
      </c>
      <c r="H1332" s="144" t="s">
        <v>36</v>
      </c>
      <c r="I1332" s="142" t="s">
        <v>36</v>
      </c>
      <c r="J1332" s="142">
        <f>J1336+J1340+J1344+J1348+J1352+J1356+J1360</f>
        <v>0</v>
      </c>
      <c r="K1332" s="142">
        <f>J1332</f>
        <v>0</v>
      </c>
      <c r="L1332" s="142" t="s">
        <v>36</v>
      </c>
      <c r="M1332" s="142" t="s">
        <v>36</v>
      </c>
      <c r="N1332" s="142">
        <f>N1336+N1340+N1344+N1348+N1352+N1356+N1360</f>
        <v>0</v>
      </c>
      <c r="O1332" s="142">
        <f>N1332</f>
        <v>0</v>
      </c>
      <c r="P1332" s="142" t="s">
        <v>36</v>
      </c>
      <c r="Q1332" s="142" t="s">
        <v>36</v>
      </c>
      <c r="R1332" s="142">
        <f>J1332+N1332</f>
        <v>0</v>
      </c>
      <c r="S1332" s="143">
        <f>R1332</f>
        <v>0</v>
      </c>
    </row>
    <row r="1333" spans="1:19" ht="18" customHeight="1" hidden="1">
      <c r="A1333" s="155" t="s">
        <v>78</v>
      </c>
      <c r="B1333" s="156"/>
      <c r="C1333" s="140">
        <f>IF(E1333+G1333=0,0,ROUND((P1333-Q1333)/(G1333+E1333)/12,0))</f>
        <v>0</v>
      </c>
      <c r="D1333" s="154">
        <f>IF(F1333=0,0,ROUND(Q1333/F1333,0))</f>
        <v>0</v>
      </c>
      <c r="E1333" s="141">
        <f>E1334+E1335</f>
        <v>0</v>
      </c>
      <c r="F1333" s="142">
        <f>F1334+F1335</f>
        <v>0</v>
      </c>
      <c r="G1333" s="143">
        <f>G1334+G1335</f>
        <v>0</v>
      </c>
      <c r="H1333" s="157">
        <f>H1334+H1335</f>
        <v>0</v>
      </c>
      <c r="I1333" s="158">
        <f>I1334+I1335</f>
        <v>0</v>
      </c>
      <c r="J1333" s="158">
        <f>J1336</f>
        <v>0</v>
      </c>
      <c r="K1333" s="158">
        <f>IF(H1333+J1333=K1334+K1335+K1336,H1333+J1333,"CHYBA")</f>
        <v>0</v>
      </c>
      <c r="L1333" s="142">
        <f>L1334+L1335</f>
        <v>0</v>
      </c>
      <c r="M1333" s="142">
        <f>M1334+M1335</f>
        <v>0</v>
      </c>
      <c r="N1333" s="142">
        <f>N1336</f>
        <v>0</v>
      </c>
      <c r="O1333" s="142">
        <f>IF(L1333+N1333=O1334+O1335+O1336,L1333+N1333,"CHYBA")</f>
        <v>0</v>
      </c>
      <c r="P1333" s="142">
        <f>P1334+P1335</f>
        <v>0</v>
      </c>
      <c r="Q1333" s="142">
        <f>Q1334+Q1335</f>
        <v>0</v>
      </c>
      <c r="R1333" s="142">
        <f>R1336</f>
        <v>0</v>
      </c>
      <c r="S1333" s="143">
        <f>IF(P1333+R1333=S1334+S1335+S1336,P1333+R1333,"CHYBA")</f>
        <v>0</v>
      </c>
    </row>
    <row r="1334" spans="1:19" ht="15" customHeight="1" hidden="1">
      <c r="A1334" s="153" t="s">
        <v>37</v>
      </c>
      <c r="B1334" s="139" t="s">
        <v>36</v>
      </c>
      <c r="C1334" s="140">
        <f>IF(E1334+G1334=0,0,ROUND((P1334-Q1334)/(G1334+E1334)/12,0))</f>
        <v>0</v>
      </c>
      <c r="D1334" s="154">
        <f>IF(F1334=0,0,ROUND(Q1334/F1334,0))</f>
        <v>0</v>
      </c>
      <c r="E1334" s="159"/>
      <c r="F1334" s="160"/>
      <c r="G1334" s="161"/>
      <c r="H1334" s="162"/>
      <c r="I1334" s="160"/>
      <c r="J1334" s="158" t="s">
        <v>36</v>
      </c>
      <c r="K1334" s="158">
        <f>H1334</f>
        <v>0</v>
      </c>
      <c r="L1334" s="160"/>
      <c r="M1334" s="160"/>
      <c r="N1334" s="142" t="s">
        <v>36</v>
      </c>
      <c r="O1334" s="142">
        <f>L1334</f>
        <v>0</v>
      </c>
      <c r="P1334" s="142">
        <f>H1334+L1334</f>
        <v>0</v>
      </c>
      <c r="Q1334" s="142">
        <f>I1334+M1334</f>
        <v>0</v>
      </c>
      <c r="R1334" s="142" t="s">
        <v>36</v>
      </c>
      <c r="S1334" s="143">
        <f>P1334</f>
        <v>0</v>
      </c>
    </row>
    <row r="1335" spans="1:19" ht="15" customHeight="1" hidden="1">
      <c r="A1335" s="153" t="s">
        <v>38</v>
      </c>
      <c r="B1335" s="139" t="s">
        <v>36</v>
      </c>
      <c r="C1335" s="140">
        <f>IF(E1335+G1335=0,0,ROUND((P1335-Q1335)/(G1335+E1335)/12,0))</f>
        <v>0</v>
      </c>
      <c r="D1335" s="154">
        <f>IF(F1335=0,0,ROUND(Q1335/F1335,0))</f>
        <v>0</v>
      </c>
      <c r="E1335" s="159"/>
      <c r="F1335" s="160"/>
      <c r="G1335" s="161"/>
      <c r="H1335" s="162"/>
      <c r="I1335" s="160"/>
      <c r="J1335" s="158" t="s">
        <v>36</v>
      </c>
      <c r="K1335" s="158">
        <f>H1335</f>
        <v>0</v>
      </c>
      <c r="L1335" s="160"/>
      <c r="M1335" s="160"/>
      <c r="N1335" s="142" t="s">
        <v>36</v>
      </c>
      <c r="O1335" s="142">
        <f>L1335</f>
        <v>0</v>
      </c>
      <c r="P1335" s="142">
        <f>H1335+L1335</f>
        <v>0</v>
      </c>
      <c r="Q1335" s="142">
        <f>I1335+M1335</f>
        <v>0</v>
      </c>
      <c r="R1335" s="142" t="s">
        <v>36</v>
      </c>
      <c r="S1335" s="143">
        <f>P1335</f>
        <v>0</v>
      </c>
    </row>
    <row r="1336" spans="1:19" ht="15" customHeight="1" hidden="1">
      <c r="A1336" s="153" t="s">
        <v>39</v>
      </c>
      <c r="B1336" s="139" t="s">
        <v>36</v>
      </c>
      <c r="C1336" s="140" t="s">
        <v>36</v>
      </c>
      <c r="D1336" s="154" t="s">
        <v>36</v>
      </c>
      <c r="E1336" s="141" t="s">
        <v>36</v>
      </c>
      <c r="F1336" s="142" t="s">
        <v>36</v>
      </c>
      <c r="G1336" s="143" t="s">
        <v>36</v>
      </c>
      <c r="H1336" s="144" t="s">
        <v>36</v>
      </c>
      <c r="I1336" s="142" t="s">
        <v>36</v>
      </c>
      <c r="J1336" s="160"/>
      <c r="K1336" s="158">
        <f>J1336</f>
        <v>0</v>
      </c>
      <c r="L1336" s="142" t="s">
        <v>36</v>
      </c>
      <c r="M1336" s="142" t="s">
        <v>36</v>
      </c>
      <c r="N1336" s="160"/>
      <c r="O1336" s="142">
        <f>N1336</f>
        <v>0</v>
      </c>
      <c r="P1336" s="142" t="s">
        <v>36</v>
      </c>
      <c r="Q1336" s="142" t="s">
        <v>36</v>
      </c>
      <c r="R1336" s="142">
        <f>J1336+N1336</f>
        <v>0</v>
      </c>
      <c r="S1336" s="143">
        <f>R1336</f>
        <v>0</v>
      </c>
    </row>
    <row r="1337" spans="1:19" ht="18" customHeight="1" hidden="1">
      <c r="A1337" s="155" t="s">
        <v>78</v>
      </c>
      <c r="B1337" s="156"/>
      <c r="C1337" s="140">
        <f>IF(E1337+G1337=0,0,ROUND((P1337-Q1337)/(G1337+E1337)/12,0))</f>
        <v>0</v>
      </c>
      <c r="D1337" s="154">
        <f>IF(F1337=0,0,ROUND(Q1337/F1337,0))</f>
        <v>0</v>
      </c>
      <c r="E1337" s="141">
        <f>E1338+E1339</f>
        <v>0</v>
      </c>
      <c r="F1337" s="142">
        <f>F1338+F1339</f>
        <v>0</v>
      </c>
      <c r="G1337" s="143">
        <f>G1338+G1339</f>
        <v>0</v>
      </c>
      <c r="H1337" s="144">
        <f>H1338+H1339</f>
        <v>0</v>
      </c>
      <c r="I1337" s="142">
        <f>I1338+I1339</f>
        <v>0</v>
      </c>
      <c r="J1337" s="142">
        <f>J1340</f>
        <v>0</v>
      </c>
      <c r="K1337" s="142">
        <f>IF(H1337+J1337=K1338+K1339+K1340,H1337+J1337,"CHYBA")</f>
        <v>0</v>
      </c>
      <c r="L1337" s="142">
        <f>L1338+L1339</f>
        <v>0</v>
      </c>
      <c r="M1337" s="142">
        <f>M1338+M1339</f>
        <v>0</v>
      </c>
      <c r="N1337" s="142">
        <f>N1340</f>
        <v>0</v>
      </c>
      <c r="O1337" s="142">
        <f>IF(L1337+N1337=O1338+O1339+O1340,L1337+N1337,"CHYBA")</f>
        <v>0</v>
      </c>
      <c r="P1337" s="142">
        <f>P1338+P1339</f>
        <v>0</v>
      </c>
      <c r="Q1337" s="142">
        <f>Q1338+Q1339</f>
        <v>0</v>
      </c>
      <c r="R1337" s="142">
        <f>R1340</f>
        <v>0</v>
      </c>
      <c r="S1337" s="143">
        <f>IF(P1337+R1337=S1338+S1339+S1340,P1337+R1337,"CHYBA")</f>
        <v>0</v>
      </c>
    </row>
    <row r="1338" spans="1:19" ht="15" customHeight="1" hidden="1">
      <c r="A1338" s="153" t="s">
        <v>37</v>
      </c>
      <c r="B1338" s="139" t="s">
        <v>36</v>
      </c>
      <c r="C1338" s="140">
        <f>IF(E1338+G1338=0,0,ROUND((P1338-Q1338)/(G1338+E1338)/12,0))</f>
        <v>0</v>
      </c>
      <c r="D1338" s="154">
        <f>IF(F1338=0,0,ROUND(Q1338/F1338,0))</f>
        <v>0</v>
      </c>
      <c r="E1338" s="159"/>
      <c r="F1338" s="160"/>
      <c r="G1338" s="161"/>
      <c r="H1338" s="162"/>
      <c r="I1338" s="160"/>
      <c r="J1338" s="142" t="s">
        <v>36</v>
      </c>
      <c r="K1338" s="142">
        <f>H1338</f>
        <v>0</v>
      </c>
      <c r="L1338" s="160"/>
      <c r="M1338" s="160"/>
      <c r="N1338" s="142" t="s">
        <v>36</v>
      </c>
      <c r="O1338" s="142">
        <f>L1338</f>
        <v>0</v>
      </c>
      <c r="P1338" s="142">
        <f>H1338+L1338</f>
        <v>0</v>
      </c>
      <c r="Q1338" s="142">
        <f>I1338+M1338</f>
        <v>0</v>
      </c>
      <c r="R1338" s="142" t="s">
        <v>36</v>
      </c>
      <c r="S1338" s="143">
        <f>P1338</f>
        <v>0</v>
      </c>
    </row>
    <row r="1339" spans="1:19" ht="15" customHeight="1" hidden="1">
      <c r="A1339" s="153" t="s">
        <v>38</v>
      </c>
      <c r="B1339" s="139" t="s">
        <v>36</v>
      </c>
      <c r="C1339" s="140">
        <f>IF(E1339+G1339=0,0,ROUND((P1339-Q1339)/(G1339+E1339)/12,0))</f>
        <v>0</v>
      </c>
      <c r="D1339" s="154">
        <f>IF(F1339=0,0,ROUND(Q1339/F1339,0))</f>
        <v>0</v>
      </c>
      <c r="E1339" s="159"/>
      <c r="F1339" s="160"/>
      <c r="G1339" s="161"/>
      <c r="H1339" s="162"/>
      <c r="I1339" s="160"/>
      <c r="J1339" s="142" t="s">
        <v>36</v>
      </c>
      <c r="K1339" s="142">
        <f>H1339</f>
        <v>0</v>
      </c>
      <c r="L1339" s="160"/>
      <c r="M1339" s="160"/>
      <c r="N1339" s="142" t="s">
        <v>36</v>
      </c>
      <c r="O1339" s="142">
        <f>L1339</f>
        <v>0</v>
      </c>
      <c r="P1339" s="142">
        <f>H1339+L1339</f>
        <v>0</v>
      </c>
      <c r="Q1339" s="142">
        <f>I1339+M1339</f>
        <v>0</v>
      </c>
      <c r="R1339" s="142" t="s">
        <v>36</v>
      </c>
      <c r="S1339" s="143">
        <f>P1339</f>
        <v>0</v>
      </c>
    </row>
    <row r="1340" spans="1:19" ht="15" customHeight="1" hidden="1">
      <c r="A1340" s="153" t="s">
        <v>39</v>
      </c>
      <c r="B1340" s="139" t="s">
        <v>36</v>
      </c>
      <c r="C1340" s="140" t="s">
        <v>36</v>
      </c>
      <c r="D1340" s="154" t="s">
        <v>36</v>
      </c>
      <c r="E1340" s="141" t="s">
        <v>36</v>
      </c>
      <c r="F1340" s="142" t="s">
        <v>36</v>
      </c>
      <c r="G1340" s="143" t="s">
        <v>36</v>
      </c>
      <c r="H1340" s="144" t="s">
        <v>36</v>
      </c>
      <c r="I1340" s="142" t="s">
        <v>36</v>
      </c>
      <c r="J1340" s="160"/>
      <c r="K1340" s="142">
        <f>J1340</f>
        <v>0</v>
      </c>
      <c r="L1340" s="142" t="s">
        <v>36</v>
      </c>
      <c r="M1340" s="142" t="s">
        <v>36</v>
      </c>
      <c r="N1340" s="160"/>
      <c r="O1340" s="142">
        <f>N1340</f>
        <v>0</v>
      </c>
      <c r="P1340" s="142" t="s">
        <v>36</v>
      </c>
      <c r="Q1340" s="142" t="s">
        <v>36</v>
      </c>
      <c r="R1340" s="142">
        <f>J1340+N1340</f>
        <v>0</v>
      </c>
      <c r="S1340" s="143">
        <f>R1340</f>
        <v>0</v>
      </c>
    </row>
    <row r="1341" spans="1:19" ht="18" customHeight="1" hidden="1">
      <c r="A1341" s="155" t="s">
        <v>78</v>
      </c>
      <c r="B1341" s="156"/>
      <c r="C1341" s="140">
        <f>IF(E1341+G1341=0,0,ROUND((P1341-Q1341)/(G1341+E1341)/12,0))</f>
        <v>0</v>
      </c>
      <c r="D1341" s="154">
        <f>IF(F1341=0,0,ROUND(Q1341/F1341,0))</f>
        <v>0</v>
      </c>
      <c r="E1341" s="141">
        <f>E1342+E1343</f>
        <v>0</v>
      </c>
      <c r="F1341" s="142">
        <f>F1342+F1343</f>
        <v>0</v>
      </c>
      <c r="G1341" s="143">
        <f>G1342+G1343</f>
        <v>0</v>
      </c>
      <c r="H1341" s="144">
        <f>H1342+H1343</f>
        <v>0</v>
      </c>
      <c r="I1341" s="142">
        <f>I1342+I1343</f>
        <v>0</v>
      </c>
      <c r="J1341" s="142">
        <f>J1344</f>
        <v>0</v>
      </c>
      <c r="K1341" s="142">
        <f>IF(H1341+J1341=K1342+K1343+K1344,H1341+J1341,"CHYBA")</f>
        <v>0</v>
      </c>
      <c r="L1341" s="142">
        <f>L1342+L1343</f>
        <v>0</v>
      </c>
      <c r="M1341" s="142">
        <f>M1342+M1343</f>
        <v>0</v>
      </c>
      <c r="N1341" s="142">
        <f>N1344</f>
        <v>0</v>
      </c>
      <c r="O1341" s="142">
        <f>IF(L1341+N1341=O1342+O1343+O1344,L1341+N1341,"CHYBA")</f>
        <v>0</v>
      </c>
      <c r="P1341" s="142">
        <f>P1342+P1343</f>
        <v>0</v>
      </c>
      <c r="Q1341" s="142">
        <f>Q1342+Q1343</f>
        <v>0</v>
      </c>
      <c r="R1341" s="142">
        <f>R1344</f>
        <v>0</v>
      </c>
      <c r="S1341" s="143">
        <f>IF(P1341+R1341=S1342+S1343+S1344,P1341+R1341,"CHYBA")</f>
        <v>0</v>
      </c>
    </row>
    <row r="1342" spans="1:19" ht="15" customHeight="1" hidden="1">
      <c r="A1342" s="153" t="s">
        <v>37</v>
      </c>
      <c r="B1342" s="139" t="s">
        <v>36</v>
      </c>
      <c r="C1342" s="140">
        <f>IF(E1342+G1342=0,0,ROUND((P1342-Q1342)/(G1342+E1342)/12,0))</f>
        <v>0</v>
      </c>
      <c r="D1342" s="154">
        <f>IF(F1342=0,0,ROUND(Q1342/F1342,0))</f>
        <v>0</v>
      </c>
      <c r="E1342" s="159"/>
      <c r="F1342" s="160"/>
      <c r="G1342" s="161"/>
      <c r="H1342" s="162"/>
      <c r="I1342" s="160"/>
      <c r="J1342" s="142" t="s">
        <v>36</v>
      </c>
      <c r="K1342" s="142">
        <f>H1342</f>
        <v>0</v>
      </c>
      <c r="L1342" s="160"/>
      <c r="M1342" s="160"/>
      <c r="N1342" s="142" t="s">
        <v>36</v>
      </c>
      <c r="O1342" s="142">
        <f>L1342</f>
        <v>0</v>
      </c>
      <c r="P1342" s="142">
        <f>H1342+L1342</f>
        <v>0</v>
      </c>
      <c r="Q1342" s="142">
        <f>I1342+M1342</f>
        <v>0</v>
      </c>
      <c r="R1342" s="142" t="s">
        <v>36</v>
      </c>
      <c r="S1342" s="143">
        <f>P1342</f>
        <v>0</v>
      </c>
    </row>
    <row r="1343" spans="1:19" ht="15" customHeight="1" hidden="1">
      <c r="A1343" s="153" t="s">
        <v>38</v>
      </c>
      <c r="B1343" s="139" t="s">
        <v>36</v>
      </c>
      <c r="C1343" s="140">
        <f>IF(E1343+G1343=0,0,ROUND((P1343-Q1343)/(G1343+E1343)/12,0))</f>
        <v>0</v>
      </c>
      <c r="D1343" s="154">
        <f>IF(F1343=0,0,ROUND(Q1343/F1343,0))</f>
        <v>0</v>
      </c>
      <c r="E1343" s="159"/>
      <c r="F1343" s="160"/>
      <c r="G1343" s="161"/>
      <c r="H1343" s="162"/>
      <c r="I1343" s="160"/>
      <c r="J1343" s="142" t="s">
        <v>36</v>
      </c>
      <c r="K1343" s="142">
        <f>H1343</f>
        <v>0</v>
      </c>
      <c r="L1343" s="160"/>
      <c r="M1343" s="160"/>
      <c r="N1343" s="142" t="s">
        <v>36</v>
      </c>
      <c r="O1343" s="142">
        <f>L1343</f>
        <v>0</v>
      </c>
      <c r="P1343" s="142">
        <f>H1343+L1343</f>
        <v>0</v>
      </c>
      <c r="Q1343" s="142">
        <f>I1343+M1343</f>
        <v>0</v>
      </c>
      <c r="R1343" s="142" t="s">
        <v>36</v>
      </c>
      <c r="S1343" s="143">
        <f>P1343</f>
        <v>0</v>
      </c>
    </row>
    <row r="1344" spans="1:19" ht="15" customHeight="1" hidden="1">
      <c r="A1344" s="153" t="s">
        <v>39</v>
      </c>
      <c r="B1344" s="139" t="s">
        <v>36</v>
      </c>
      <c r="C1344" s="140" t="s">
        <v>36</v>
      </c>
      <c r="D1344" s="154" t="s">
        <v>36</v>
      </c>
      <c r="E1344" s="141" t="s">
        <v>36</v>
      </c>
      <c r="F1344" s="142" t="s">
        <v>36</v>
      </c>
      <c r="G1344" s="143" t="s">
        <v>36</v>
      </c>
      <c r="H1344" s="144" t="s">
        <v>36</v>
      </c>
      <c r="I1344" s="142" t="s">
        <v>36</v>
      </c>
      <c r="J1344" s="160"/>
      <c r="K1344" s="142">
        <f>J1344</f>
        <v>0</v>
      </c>
      <c r="L1344" s="142" t="s">
        <v>36</v>
      </c>
      <c r="M1344" s="142" t="s">
        <v>36</v>
      </c>
      <c r="N1344" s="160"/>
      <c r="O1344" s="142">
        <f>N1344</f>
        <v>0</v>
      </c>
      <c r="P1344" s="142" t="s">
        <v>36</v>
      </c>
      <c r="Q1344" s="142" t="s">
        <v>36</v>
      </c>
      <c r="R1344" s="142">
        <f>J1344+N1344</f>
        <v>0</v>
      </c>
      <c r="S1344" s="143">
        <f>R1344</f>
        <v>0</v>
      </c>
    </row>
    <row r="1345" spans="1:19" ht="18" customHeight="1" hidden="1">
      <c r="A1345" s="155" t="s">
        <v>78</v>
      </c>
      <c r="B1345" s="156"/>
      <c r="C1345" s="140">
        <f>IF(E1345+G1345=0,0,ROUND((P1345-Q1345)/(G1345+E1345)/12,0))</f>
        <v>0</v>
      </c>
      <c r="D1345" s="154">
        <f>IF(F1345=0,0,ROUND(Q1345/F1345,0))</f>
        <v>0</v>
      </c>
      <c r="E1345" s="141">
        <f>E1346+E1347</f>
        <v>0</v>
      </c>
      <c r="F1345" s="142">
        <f>F1346+F1347</f>
        <v>0</v>
      </c>
      <c r="G1345" s="143">
        <f>G1346+G1347</f>
        <v>0</v>
      </c>
      <c r="H1345" s="144">
        <f>H1346+H1347</f>
        <v>0</v>
      </c>
      <c r="I1345" s="142">
        <f>I1346+I1347</f>
        <v>0</v>
      </c>
      <c r="J1345" s="142">
        <f>J1348</f>
        <v>0</v>
      </c>
      <c r="K1345" s="142">
        <f>IF(H1345+J1345=K1346+K1347+K1348,H1345+J1345,"CHYBA")</f>
        <v>0</v>
      </c>
      <c r="L1345" s="142">
        <f>L1346+L1347</f>
        <v>0</v>
      </c>
      <c r="M1345" s="142">
        <f>M1346+M1347</f>
        <v>0</v>
      </c>
      <c r="N1345" s="142">
        <f>N1348</f>
        <v>0</v>
      </c>
      <c r="O1345" s="142">
        <f>IF(L1345+N1345=O1346+O1347+O1348,L1345+N1345,"CHYBA")</f>
        <v>0</v>
      </c>
      <c r="P1345" s="142">
        <f>P1346+P1347</f>
        <v>0</v>
      </c>
      <c r="Q1345" s="142">
        <f>Q1346+Q1347</f>
        <v>0</v>
      </c>
      <c r="R1345" s="142">
        <f>R1348</f>
        <v>0</v>
      </c>
      <c r="S1345" s="143">
        <f>IF(P1345+R1345=S1346+S1347+S1348,P1345+R1345,"CHYBA")</f>
        <v>0</v>
      </c>
    </row>
    <row r="1346" spans="1:19" ht="15" customHeight="1" hidden="1">
      <c r="A1346" s="153" t="s">
        <v>37</v>
      </c>
      <c r="B1346" s="139" t="s">
        <v>36</v>
      </c>
      <c r="C1346" s="140">
        <f>IF(E1346+G1346=0,0,ROUND((P1346-Q1346)/(G1346+E1346)/12,0))</f>
        <v>0</v>
      </c>
      <c r="D1346" s="154">
        <f>IF(F1346=0,0,ROUND(Q1346/F1346,0))</f>
        <v>0</v>
      </c>
      <c r="E1346" s="159"/>
      <c r="F1346" s="160"/>
      <c r="G1346" s="161"/>
      <c r="H1346" s="162"/>
      <c r="I1346" s="160"/>
      <c r="J1346" s="142" t="s">
        <v>36</v>
      </c>
      <c r="K1346" s="142">
        <f>H1346</f>
        <v>0</v>
      </c>
      <c r="L1346" s="160"/>
      <c r="M1346" s="160"/>
      <c r="N1346" s="142" t="s">
        <v>36</v>
      </c>
      <c r="O1346" s="142">
        <f>L1346</f>
        <v>0</v>
      </c>
      <c r="P1346" s="142">
        <f>H1346+L1346</f>
        <v>0</v>
      </c>
      <c r="Q1346" s="142">
        <f>I1346+M1346</f>
        <v>0</v>
      </c>
      <c r="R1346" s="142" t="s">
        <v>36</v>
      </c>
      <c r="S1346" s="143">
        <f>P1346</f>
        <v>0</v>
      </c>
    </row>
    <row r="1347" spans="1:19" ht="15" customHeight="1" hidden="1">
      <c r="A1347" s="153" t="s">
        <v>38</v>
      </c>
      <c r="B1347" s="139" t="s">
        <v>36</v>
      </c>
      <c r="C1347" s="140">
        <f>IF(E1347+G1347=0,0,ROUND((P1347-Q1347)/(G1347+E1347)/12,0))</f>
        <v>0</v>
      </c>
      <c r="D1347" s="154">
        <f>IF(F1347=0,0,ROUND(Q1347/F1347,0))</f>
        <v>0</v>
      </c>
      <c r="E1347" s="159"/>
      <c r="F1347" s="160"/>
      <c r="G1347" s="161"/>
      <c r="H1347" s="162"/>
      <c r="I1347" s="160"/>
      <c r="J1347" s="142" t="s">
        <v>36</v>
      </c>
      <c r="K1347" s="142">
        <f>H1347</f>
        <v>0</v>
      </c>
      <c r="L1347" s="160"/>
      <c r="M1347" s="160"/>
      <c r="N1347" s="142" t="s">
        <v>36</v>
      </c>
      <c r="O1347" s="142">
        <f>L1347</f>
        <v>0</v>
      </c>
      <c r="P1347" s="142">
        <f>H1347+L1347</f>
        <v>0</v>
      </c>
      <c r="Q1347" s="142">
        <f>I1347+M1347</f>
        <v>0</v>
      </c>
      <c r="R1347" s="142" t="s">
        <v>36</v>
      </c>
      <c r="S1347" s="143">
        <f>P1347</f>
        <v>0</v>
      </c>
    </row>
    <row r="1348" spans="1:19" ht="15" customHeight="1" hidden="1">
      <c r="A1348" s="153" t="s">
        <v>39</v>
      </c>
      <c r="B1348" s="139" t="s">
        <v>36</v>
      </c>
      <c r="C1348" s="140" t="s">
        <v>36</v>
      </c>
      <c r="D1348" s="154" t="s">
        <v>36</v>
      </c>
      <c r="E1348" s="141" t="s">
        <v>36</v>
      </c>
      <c r="F1348" s="142" t="s">
        <v>36</v>
      </c>
      <c r="G1348" s="143" t="s">
        <v>36</v>
      </c>
      <c r="H1348" s="144" t="s">
        <v>36</v>
      </c>
      <c r="I1348" s="142" t="s">
        <v>36</v>
      </c>
      <c r="J1348" s="160"/>
      <c r="K1348" s="142">
        <f>J1348</f>
        <v>0</v>
      </c>
      <c r="L1348" s="142" t="s">
        <v>36</v>
      </c>
      <c r="M1348" s="142" t="s">
        <v>36</v>
      </c>
      <c r="N1348" s="160"/>
      <c r="O1348" s="142">
        <f>N1348</f>
        <v>0</v>
      </c>
      <c r="P1348" s="142" t="s">
        <v>36</v>
      </c>
      <c r="Q1348" s="142" t="s">
        <v>36</v>
      </c>
      <c r="R1348" s="142">
        <f>J1348+N1348</f>
        <v>0</v>
      </c>
      <c r="S1348" s="143">
        <f>R1348</f>
        <v>0</v>
      </c>
    </row>
    <row r="1349" spans="1:19" ht="18" customHeight="1" hidden="1">
      <c r="A1349" s="155" t="s">
        <v>78</v>
      </c>
      <c r="B1349" s="156"/>
      <c r="C1349" s="140">
        <f>IF(E1349+G1349=0,0,ROUND((P1349-Q1349)/(G1349+E1349)/12,0))</f>
        <v>0</v>
      </c>
      <c r="D1349" s="154">
        <f>IF(F1349=0,0,ROUND(Q1349/F1349,0))</f>
        <v>0</v>
      </c>
      <c r="E1349" s="141">
        <f>E1350+E1351</f>
        <v>0</v>
      </c>
      <c r="F1349" s="142">
        <f>F1350+F1351</f>
        <v>0</v>
      </c>
      <c r="G1349" s="143">
        <f>G1350+G1351</f>
        <v>0</v>
      </c>
      <c r="H1349" s="144">
        <f>H1350+H1351</f>
        <v>0</v>
      </c>
      <c r="I1349" s="142">
        <f>I1350+I1351</f>
        <v>0</v>
      </c>
      <c r="J1349" s="142">
        <f>J1352</f>
        <v>0</v>
      </c>
      <c r="K1349" s="142">
        <f>IF(H1349+J1349=K1350+K1351+K1352,H1349+J1349,"CHYBA")</f>
        <v>0</v>
      </c>
      <c r="L1349" s="142">
        <f>L1350+L1351</f>
        <v>0</v>
      </c>
      <c r="M1349" s="142">
        <f>M1350+M1351</f>
        <v>0</v>
      </c>
      <c r="N1349" s="142">
        <f>N1352</f>
        <v>0</v>
      </c>
      <c r="O1349" s="142">
        <f>IF(L1349+N1349=O1350+O1351+O1352,L1349+N1349,"CHYBA")</f>
        <v>0</v>
      </c>
      <c r="P1349" s="142">
        <f>P1350+P1351</f>
        <v>0</v>
      </c>
      <c r="Q1349" s="142">
        <f>Q1350+Q1351</f>
        <v>0</v>
      </c>
      <c r="R1349" s="142">
        <f>R1352</f>
        <v>0</v>
      </c>
      <c r="S1349" s="143">
        <f>IF(P1349+R1349=S1350+S1351+S1352,P1349+R1349,"CHYBA")</f>
        <v>0</v>
      </c>
    </row>
    <row r="1350" spans="1:19" ht="15" customHeight="1" hidden="1">
      <c r="A1350" s="153" t="s">
        <v>37</v>
      </c>
      <c r="B1350" s="139" t="s">
        <v>36</v>
      </c>
      <c r="C1350" s="140">
        <f>IF(E1350+G1350=0,0,ROUND((P1350-Q1350)/(G1350+E1350)/12,0))</f>
        <v>0</v>
      </c>
      <c r="D1350" s="154">
        <f>IF(F1350=0,0,ROUND(Q1350/F1350,0))</f>
        <v>0</v>
      </c>
      <c r="E1350" s="159"/>
      <c r="F1350" s="160"/>
      <c r="G1350" s="161"/>
      <c r="H1350" s="162"/>
      <c r="I1350" s="160"/>
      <c r="J1350" s="142" t="s">
        <v>36</v>
      </c>
      <c r="K1350" s="142">
        <f>H1350</f>
        <v>0</v>
      </c>
      <c r="L1350" s="160"/>
      <c r="M1350" s="160"/>
      <c r="N1350" s="142" t="s">
        <v>36</v>
      </c>
      <c r="O1350" s="142">
        <f>L1350</f>
        <v>0</v>
      </c>
      <c r="P1350" s="142">
        <f>H1350+L1350</f>
        <v>0</v>
      </c>
      <c r="Q1350" s="142">
        <f>I1350+M1350</f>
        <v>0</v>
      </c>
      <c r="R1350" s="142" t="s">
        <v>36</v>
      </c>
      <c r="S1350" s="143">
        <f>P1350</f>
        <v>0</v>
      </c>
    </row>
    <row r="1351" spans="1:19" ht="15" customHeight="1" hidden="1">
      <c r="A1351" s="153" t="s">
        <v>38</v>
      </c>
      <c r="B1351" s="139" t="s">
        <v>36</v>
      </c>
      <c r="C1351" s="140">
        <f>IF(E1351+G1351=0,0,ROUND((P1351-Q1351)/(G1351+E1351)/12,0))</f>
        <v>0</v>
      </c>
      <c r="D1351" s="154">
        <f>IF(F1351=0,0,ROUND(Q1351/F1351,0))</f>
        <v>0</v>
      </c>
      <c r="E1351" s="159"/>
      <c r="F1351" s="160"/>
      <c r="G1351" s="161"/>
      <c r="H1351" s="162"/>
      <c r="I1351" s="160"/>
      <c r="J1351" s="142" t="s">
        <v>36</v>
      </c>
      <c r="K1351" s="142">
        <f>H1351</f>
        <v>0</v>
      </c>
      <c r="L1351" s="160"/>
      <c r="M1351" s="160"/>
      <c r="N1351" s="142" t="s">
        <v>36</v>
      </c>
      <c r="O1351" s="142">
        <f>L1351</f>
        <v>0</v>
      </c>
      <c r="P1351" s="142">
        <f>H1351+L1351</f>
        <v>0</v>
      </c>
      <c r="Q1351" s="142">
        <f>I1351+M1351</f>
        <v>0</v>
      </c>
      <c r="R1351" s="142" t="s">
        <v>36</v>
      </c>
      <c r="S1351" s="143">
        <f>P1351</f>
        <v>0</v>
      </c>
    </row>
    <row r="1352" spans="1:19" ht="15" customHeight="1" hidden="1">
      <c r="A1352" s="153" t="s">
        <v>39</v>
      </c>
      <c r="B1352" s="139" t="s">
        <v>36</v>
      </c>
      <c r="C1352" s="140" t="s">
        <v>36</v>
      </c>
      <c r="D1352" s="154" t="s">
        <v>36</v>
      </c>
      <c r="E1352" s="141" t="s">
        <v>36</v>
      </c>
      <c r="F1352" s="142" t="s">
        <v>36</v>
      </c>
      <c r="G1352" s="143" t="s">
        <v>36</v>
      </c>
      <c r="H1352" s="144" t="s">
        <v>36</v>
      </c>
      <c r="I1352" s="142" t="s">
        <v>36</v>
      </c>
      <c r="J1352" s="160"/>
      <c r="K1352" s="142">
        <f>J1352</f>
        <v>0</v>
      </c>
      <c r="L1352" s="142" t="s">
        <v>36</v>
      </c>
      <c r="M1352" s="142" t="s">
        <v>36</v>
      </c>
      <c r="N1352" s="160"/>
      <c r="O1352" s="142">
        <f>N1352</f>
        <v>0</v>
      </c>
      <c r="P1352" s="142" t="s">
        <v>36</v>
      </c>
      <c r="Q1352" s="142" t="s">
        <v>36</v>
      </c>
      <c r="R1352" s="142">
        <f>J1352+N1352</f>
        <v>0</v>
      </c>
      <c r="S1352" s="143">
        <f>R1352</f>
        <v>0</v>
      </c>
    </row>
    <row r="1353" spans="1:19" ht="18" customHeight="1" hidden="1">
      <c r="A1353" s="155" t="s">
        <v>78</v>
      </c>
      <c r="B1353" s="156"/>
      <c r="C1353" s="140">
        <f>IF(E1353+G1353=0,0,ROUND((P1353-Q1353)/(G1353+E1353)/12,0))</f>
        <v>0</v>
      </c>
      <c r="D1353" s="154">
        <f>IF(F1353=0,0,ROUND(Q1353/F1353,0))</f>
        <v>0</v>
      </c>
      <c r="E1353" s="141">
        <f>E1354+E1355</f>
        <v>0</v>
      </c>
      <c r="F1353" s="142">
        <f>F1354+F1355</f>
        <v>0</v>
      </c>
      <c r="G1353" s="143">
        <f>G1354+G1355</f>
        <v>0</v>
      </c>
      <c r="H1353" s="144">
        <f>H1354+H1355</f>
        <v>0</v>
      </c>
      <c r="I1353" s="142">
        <f>I1354+I1355</f>
        <v>0</v>
      </c>
      <c r="J1353" s="142">
        <f>J1356</f>
        <v>0</v>
      </c>
      <c r="K1353" s="142">
        <f>IF(H1353+J1353=K1354+K1355+K1356,H1353+J1353,"CHYBA")</f>
        <v>0</v>
      </c>
      <c r="L1353" s="142">
        <f>L1354+L1355</f>
        <v>0</v>
      </c>
      <c r="M1353" s="142">
        <f>M1354+M1355</f>
        <v>0</v>
      </c>
      <c r="N1353" s="142">
        <f>N1356</f>
        <v>0</v>
      </c>
      <c r="O1353" s="142">
        <f>IF(L1353+N1353=O1354+O1355+O1356,L1353+N1353,"CHYBA")</f>
        <v>0</v>
      </c>
      <c r="P1353" s="142">
        <f>P1354+P1355</f>
        <v>0</v>
      </c>
      <c r="Q1353" s="142">
        <f>Q1354+Q1355</f>
        <v>0</v>
      </c>
      <c r="R1353" s="142">
        <f>R1356</f>
        <v>0</v>
      </c>
      <c r="S1353" s="143">
        <f>IF(P1353+R1353=S1354+S1355+S1356,P1353+R1353,"CHYBA")</f>
        <v>0</v>
      </c>
    </row>
    <row r="1354" spans="1:19" ht="15" customHeight="1" hidden="1">
      <c r="A1354" s="153" t="s">
        <v>37</v>
      </c>
      <c r="B1354" s="139" t="s">
        <v>36</v>
      </c>
      <c r="C1354" s="140">
        <f>IF(E1354+G1354=0,0,ROUND((P1354-Q1354)/(G1354+E1354)/12,0))</f>
        <v>0</v>
      </c>
      <c r="D1354" s="154">
        <f>IF(F1354=0,0,ROUND(Q1354/F1354,0))</f>
        <v>0</v>
      </c>
      <c r="E1354" s="159"/>
      <c r="F1354" s="160"/>
      <c r="G1354" s="161"/>
      <c r="H1354" s="162"/>
      <c r="I1354" s="160"/>
      <c r="J1354" s="142" t="s">
        <v>36</v>
      </c>
      <c r="K1354" s="142">
        <f>H1354</f>
        <v>0</v>
      </c>
      <c r="L1354" s="160"/>
      <c r="M1354" s="160"/>
      <c r="N1354" s="142" t="s">
        <v>36</v>
      </c>
      <c r="O1354" s="142">
        <f>L1354</f>
        <v>0</v>
      </c>
      <c r="P1354" s="142">
        <f>H1354+L1354</f>
        <v>0</v>
      </c>
      <c r="Q1354" s="142">
        <f>I1354+M1354</f>
        <v>0</v>
      </c>
      <c r="R1354" s="142" t="s">
        <v>36</v>
      </c>
      <c r="S1354" s="143">
        <f>P1354</f>
        <v>0</v>
      </c>
    </row>
    <row r="1355" spans="1:19" ht="15" customHeight="1" hidden="1">
      <c r="A1355" s="153" t="s">
        <v>38</v>
      </c>
      <c r="B1355" s="139" t="s">
        <v>36</v>
      </c>
      <c r="C1355" s="140">
        <f>IF(E1355+G1355=0,0,ROUND((P1355-Q1355)/(G1355+E1355)/12,0))</f>
        <v>0</v>
      </c>
      <c r="D1355" s="154">
        <f>IF(F1355=0,0,ROUND(Q1355/F1355,0))</f>
        <v>0</v>
      </c>
      <c r="E1355" s="159"/>
      <c r="F1355" s="160"/>
      <c r="G1355" s="161"/>
      <c r="H1355" s="162"/>
      <c r="I1355" s="160"/>
      <c r="J1355" s="142" t="s">
        <v>36</v>
      </c>
      <c r="K1355" s="142">
        <f>H1355</f>
        <v>0</v>
      </c>
      <c r="L1355" s="160"/>
      <c r="M1355" s="160"/>
      <c r="N1355" s="142" t="s">
        <v>36</v>
      </c>
      <c r="O1355" s="142">
        <f>L1355</f>
        <v>0</v>
      </c>
      <c r="P1355" s="142">
        <f>H1355+L1355</f>
        <v>0</v>
      </c>
      <c r="Q1355" s="142">
        <f>I1355+M1355</f>
        <v>0</v>
      </c>
      <c r="R1355" s="142" t="s">
        <v>36</v>
      </c>
      <c r="S1355" s="143">
        <f>P1355</f>
        <v>0</v>
      </c>
    </row>
    <row r="1356" spans="1:19" ht="15" customHeight="1" hidden="1">
      <c r="A1356" s="153" t="s">
        <v>39</v>
      </c>
      <c r="B1356" s="139" t="s">
        <v>36</v>
      </c>
      <c r="C1356" s="140" t="s">
        <v>36</v>
      </c>
      <c r="D1356" s="154" t="s">
        <v>36</v>
      </c>
      <c r="E1356" s="141" t="s">
        <v>36</v>
      </c>
      <c r="F1356" s="142" t="s">
        <v>36</v>
      </c>
      <c r="G1356" s="143" t="s">
        <v>36</v>
      </c>
      <c r="H1356" s="144" t="s">
        <v>36</v>
      </c>
      <c r="I1356" s="142" t="s">
        <v>36</v>
      </c>
      <c r="J1356" s="160"/>
      <c r="K1356" s="142">
        <f>J1356</f>
        <v>0</v>
      </c>
      <c r="L1356" s="142" t="s">
        <v>36</v>
      </c>
      <c r="M1356" s="142" t="s">
        <v>36</v>
      </c>
      <c r="N1356" s="160"/>
      <c r="O1356" s="142">
        <f>N1356</f>
        <v>0</v>
      </c>
      <c r="P1356" s="142" t="s">
        <v>36</v>
      </c>
      <c r="Q1356" s="142" t="s">
        <v>36</v>
      </c>
      <c r="R1356" s="142">
        <f>J1356+N1356</f>
        <v>0</v>
      </c>
      <c r="S1356" s="143">
        <f>R1356</f>
        <v>0</v>
      </c>
    </row>
    <row r="1357" spans="1:19" ht="18" customHeight="1" hidden="1">
      <c r="A1357" s="155" t="s">
        <v>78</v>
      </c>
      <c r="B1357" s="156"/>
      <c r="C1357" s="140">
        <f>IF(E1357+G1357=0,0,ROUND((P1357-Q1357)/(G1357+E1357)/12,0))</f>
        <v>0</v>
      </c>
      <c r="D1357" s="154">
        <f>IF(F1357=0,0,ROUND(Q1357/F1357,0))</f>
        <v>0</v>
      </c>
      <c r="E1357" s="141">
        <f>E1358+E1359</f>
        <v>0</v>
      </c>
      <c r="F1357" s="142">
        <f>F1358+F1359</f>
        <v>0</v>
      </c>
      <c r="G1357" s="143">
        <f>G1358+G1359</f>
        <v>0</v>
      </c>
      <c r="H1357" s="144">
        <f>H1358+H1359</f>
        <v>0</v>
      </c>
      <c r="I1357" s="142">
        <f>I1358+I1359</f>
        <v>0</v>
      </c>
      <c r="J1357" s="142">
        <f>J1360</f>
        <v>0</v>
      </c>
      <c r="K1357" s="142">
        <f>IF(H1357+J1357=K1358+K1359+K1360,H1357+J1357,"CHYBA")</f>
        <v>0</v>
      </c>
      <c r="L1357" s="142">
        <f>L1358+L1359</f>
        <v>0</v>
      </c>
      <c r="M1357" s="142">
        <f>M1358+M1359</f>
        <v>0</v>
      </c>
      <c r="N1357" s="142">
        <f>N1360</f>
        <v>0</v>
      </c>
      <c r="O1357" s="142">
        <f>IF(L1357+N1357=O1358+O1359+O1360,L1357+N1357,"CHYBA")</f>
        <v>0</v>
      </c>
      <c r="P1357" s="142">
        <f>P1358+P1359</f>
        <v>0</v>
      </c>
      <c r="Q1357" s="142">
        <f>Q1358+Q1359</f>
        <v>0</v>
      </c>
      <c r="R1357" s="142">
        <f>R1360</f>
        <v>0</v>
      </c>
      <c r="S1357" s="143">
        <f>IF(P1357+R1357=S1358+S1359+S1360,P1357+R1357,"CHYBA")</f>
        <v>0</v>
      </c>
    </row>
    <row r="1358" spans="1:19" ht="15" customHeight="1" hidden="1">
      <c r="A1358" s="153" t="s">
        <v>37</v>
      </c>
      <c r="B1358" s="139" t="s">
        <v>36</v>
      </c>
      <c r="C1358" s="140">
        <f>IF(E1358+G1358=0,0,ROUND((P1358-Q1358)/(G1358+E1358)/12,0))</f>
        <v>0</v>
      </c>
      <c r="D1358" s="154">
        <f>IF(F1358=0,0,ROUND(Q1358/F1358,0))</f>
        <v>0</v>
      </c>
      <c r="E1358" s="159"/>
      <c r="F1358" s="160"/>
      <c r="G1358" s="161"/>
      <c r="H1358" s="162"/>
      <c r="I1358" s="160"/>
      <c r="J1358" s="142" t="s">
        <v>36</v>
      </c>
      <c r="K1358" s="142">
        <f>H1358</f>
        <v>0</v>
      </c>
      <c r="L1358" s="160"/>
      <c r="M1358" s="160"/>
      <c r="N1358" s="142" t="s">
        <v>36</v>
      </c>
      <c r="O1358" s="142">
        <f>L1358</f>
        <v>0</v>
      </c>
      <c r="P1358" s="142">
        <f>H1358+L1358</f>
        <v>0</v>
      </c>
      <c r="Q1358" s="142">
        <f>I1358+M1358</f>
        <v>0</v>
      </c>
      <c r="R1358" s="142" t="s">
        <v>36</v>
      </c>
      <c r="S1358" s="143">
        <f>P1358</f>
        <v>0</v>
      </c>
    </row>
    <row r="1359" spans="1:19" ht="15" customHeight="1" hidden="1">
      <c r="A1359" s="153" t="s">
        <v>38</v>
      </c>
      <c r="B1359" s="139" t="s">
        <v>36</v>
      </c>
      <c r="C1359" s="140">
        <f>IF(E1359+G1359=0,0,ROUND((P1359-Q1359)/(G1359+E1359)/12,0))</f>
        <v>0</v>
      </c>
      <c r="D1359" s="154">
        <f>IF(F1359=0,0,ROUND(Q1359/F1359,0))</f>
        <v>0</v>
      </c>
      <c r="E1359" s="159"/>
      <c r="F1359" s="160"/>
      <c r="G1359" s="161"/>
      <c r="H1359" s="162"/>
      <c r="I1359" s="160"/>
      <c r="J1359" s="142" t="s">
        <v>36</v>
      </c>
      <c r="K1359" s="142">
        <f>H1359</f>
        <v>0</v>
      </c>
      <c r="L1359" s="160"/>
      <c r="M1359" s="160"/>
      <c r="N1359" s="142" t="s">
        <v>36</v>
      </c>
      <c r="O1359" s="142">
        <f>L1359</f>
        <v>0</v>
      </c>
      <c r="P1359" s="142">
        <f>H1359+L1359</f>
        <v>0</v>
      </c>
      <c r="Q1359" s="142">
        <f>I1359+M1359</f>
        <v>0</v>
      </c>
      <c r="R1359" s="142" t="s">
        <v>36</v>
      </c>
      <c r="S1359" s="143">
        <f>P1359</f>
        <v>0</v>
      </c>
    </row>
    <row r="1360" spans="1:19" ht="15.75" customHeight="1" hidden="1" thickBot="1">
      <c r="A1360" s="171" t="s">
        <v>39</v>
      </c>
      <c r="B1360" s="172" t="s">
        <v>36</v>
      </c>
      <c r="C1360" s="173" t="s">
        <v>36</v>
      </c>
      <c r="D1360" s="197" t="s">
        <v>36</v>
      </c>
      <c r="E1360" s="174" t="s">
        <v>36</v>
      </c>
      <c r="F1360" s="175" t="s">
        <v>36</v>
      </c>
      <c r="G1360" s="176" t="s">
        <v>36</v>
      </c>
      <c r="H1360" s="177" t="s">
        <v>36</v>
      </c>
      <c r="I1360" s="175" t="s">
        <v>36</v>
      </c>
      <c r="J1360" s="178"/>
      <c r="K1360" s="175">
        <f>J1360</f>
        <v>0</v>
      </c>
      <c r="L1360" s="175" t="s">
        <v>36</v>
      </c>
      <c r="M1360" s="175" t="s">
        <v>36</v>
      </c>
      <c r="N1360" s="178"/>
      <c r="O1360" s="175">
        <f>N1360</f>
        <v>0</v>
      </c>
      <c r="P1360" s="175" t="s">
        <v>36</v>
      </c>
      <c r="Q1360" s="175" t="s">
        <v>36</v>
      </c>
      <c r="R1360" s="175">
        <f>J1360+N1360</f>
        <v>0</v>
      </c>
      <c r="S1360" s="176">
        <f>R1360</f>
        <v>0</v>
      </c>
    </row>
    <row r="1361" spans="1:19" ht="15.75" customHeight="1" hidden="1">
      <c r="A1361" s="179" t="s">
        <v>42</v>
      </c>
      <c r="B1361" s="180" t="s">
        <v>36</v>
      </c>
      <c r="C1361" s="165">
        <f>IF(E1361+G1361=0,0,ROUND((P1361-Q1361)/(G1361+E1361)/12,0))</f>
        <v>0</v>
      </c>
      <c r="D1361" s="196">
        <f>IF(F1361=0,0,ROUND(Q1361/F1361,0))</f>
        <v>0</v>
      </c>
      <c r="E1361" s="182">
        <f>E1362+E1363</f>
        <v>0</v>
      </c>
      <c r="F1361" s="183">
        <f>F1362+F1363</f>
        <v>0</v>
      </c>
      <c r="G1361" s="184">
        <f>G1362+G1363</f>
        <v>0</v>
      </c>
      <c r="H1361" s="185">
        <f>H1362+H1363</f>
        <v>0</v>
      </c>
      <c r="I1361" s="183">
        <f>I1362+I1363</f>
        <v>0</v>
      </c>
      <c r="J1361" s="183">
        <f>J1364</f>
        <v>0</v>
      </c>
      <c r="K1361" s="183">
        <f>IF(H1361+J1361=K1362+K1363+K1364,H1361+J1361,"CHYBA")</f>
        <v>0</v>
      </c>
      <c r="L1361" s="183">
        <f>L1362+L1363</f>
        <v>0</v>
      </c>
      <c r="M1361" s="183">
        <f>M1362+M1363</f>
        <v>0</v>
      </c>
      <c r="N1361" s="183">
        <f>N1364</f>
        <v>0</v>
      </c>
      <c r="O1361" s="183">
        <f>IF(L1361+N1361=O1362+O1363+O1364,L1361+N1361,"CHYBA")</f>
        <v>0</v>
      </c>
      <c r="P1361" s="183">
        <f>P1362+P1363</f>
        <v>0</v>
      </c>
      <c r="Q1361" s="183">
        <f>Q1362+Q1363</f>
        <v>0</v>
      </c>
      <c r="R1361" s="183">
        <f>R1364</f>
        <v>0</v>
      </c>
      <c r="S1361" s="184">
        <f>IF(P1361+R1361=S1362+S1363+S1364,P1361+R1361,"CHYBA")</f>
        <v>0</v>
      </c>
    </row>
    <row r="1362" spans="1:19" ht="15" customHeight="1" hidden="1">
      <c r="A1362" s="153" t="s">
        <v>37</v>
      </c>
      <c r="B1362" s="139" t="s">
        <v>36</v>
      </c>
      <c r="C1362" s="140">
        <f>IF(E1362+G1362=0,0,ROUND((P1362-Q1362)/(G1362+E1362)/12,0))</f>
        <v>0</v>
      </c>
      <c r="D1362" s="154">
        <f>IF(F1362=0,0,ROUND(Q1362/F1362,0))</f>
        <v>0</v>
      </c>
      <c r="E1362" s="141">
        <f aca="true" t="shared" si="53" ref="E1362:I1363">E1366+E1370+E1374+E1378+E1382+E1386+E1390</f>
        <v>0</v>
      </c>
      <c r="F1362" s="142">
        <f t="shared" si="53"/>
        <v>0</v>
      </c>
      <c r="G1362" s="143">
        <f t="shared" si="53"/>
        <v>0</v>
      </c>
      <c r="H1362" s="144">
        <f t="shared" si="53"/>
        <v>0</v>
      </c>
      <c r="I1362" s="142">
        <f t="shared" si="53"/>
        <v>0</v>
      </c>
      <c r="J1362" s="142" t="s">
        <v>36</v>
      </c>
      <c r="K1362" s="142">
        <f>H1362</f>
        <v>0</v>
      </c>
      <c r="L1362" s="142">
        <f>L1366+L1370+L1374+L1378+L1382+L1386+L1390</f>
        <v>0</v>
      </c>
      <c r="M1362" s="142">
        <f>M1366+M1370+M1374+M1378+M1382+M1386+M1390</f>
        <v>0</v>
      </c>
      <c r="N1362" s="142" t="s">
        <v>36</v>
      </c>
      <c r="O1362" s="142">
        <f>L1362</f>
        <v>0</v>
      </c>
      <c r="P1362" s="142">
        <f>H1362+L1362</f>
        <v>0</v>
      </c>
      <c r="Q1362" s="142">
        <f>I1362+M1362</f>
        <v>0</v>
      </c>
      <c r="R1362" s="142" t="s">
        <v>36</v>
      </c>
      <c r="S1362" s="143">
        <f>P1362</f>
        <v>0</v>
      </c>
    </row>
    <row r="1363" spans="1:19" ht="15" customHeight="1" hidden="1">
      <c r="A1363" s="153" t="s">
        <v>38</v>
      </c>
      <c r="B1363" s="139" t="s">
        <v>36</v>
      </c>
      <c r="C1363" s="140">
        <f>IF(E1363+G1363=0,0,ROUND((P1363-Q1363)/(G1363+E1363)/12,0))</f>
        <v>0</v>
      </c>
      <c r="D1363" s="154">
        <f>IF(F1363=0,0,ROUND(Q1363/F1363,0))</f>
        <v>0</v>
      </c>
      <c r="E1363" s="141">
        <f t="shared" si="53"/>
        <v>0</v>
      </c>
      <c r="F1363" s="142">
        <f t="shared" si="53"/>
        <v>0</v>
      </c>
      <c r="G1363" s="143">
        <f t="shared" si="53"/>
        <v>0</v>
      </c>
      <c r="H1363" s="144">
        <f t="shared" si="53"/>
        <v>0</v>
      </c>
      <c r="I1363" s="142">
        <f t="shared" si="53"/>
        <v>0</v>
      </c>
      <c r="J1363" s="142" t="s">
        <v>36</v>
      </c>
      <c r="K1363" s="142">
        <f>H1363</f>
        <v>0</v>
      </c>
      <c r="L1363" s="142">
        <f>L1367+L1371+L1375+L1379+L1383+L1387+L1391</f>
        <v>0</v>
      </c>
      <c r="M1363" s="142">
        <f>M1367+M1371+M1375+M1379+M1383+M1387+M1391</f>
        <v>0</v>
      </c>
      <c r="N1363" s="142" t="s">
        <v>36</v>
      </c>
      <c r="O1363" s="142">
        <f>L1363</f>
        <v>0</v>
      </c>
      <c r="P1363" s="142">
        <f>H1363+L1363</f>
        <v>0</v>
      </c>
      <c r="Q1363" s="142">
        <f>I1363+M1363</f>
        <v>0</v>
      </c>
      <c r="R1363" s="142" t="s">
        <v>36</v>
      </c>
      <c r="S1363" s="143">
        <f>P1363</f>
        <v>0</v>
      </c>
    </row>
    <row r="1364" spans="1:19" ht="15" customHeight="1" hidden="1">
      <c r="A1364" s="153" t="s">
        <v>39</v>
      </c>
      <c r="B1364" s="139" t="s">
        <v>36</v>
      </c>
      <c r="C1364" s="140" t="s">
        <v>36</v>
      </c>
      <c r="D1364" s="154" t="s">
        <v>36</v>
      </c>
      <c r="E1364" s="141" t="s">
        <v>36</v>
      </c>
      <c r="F1364" s="142" t="s">
        <v>36</v>
      </c>
      <c r="G1364" s="143" t="s">
        <v>36</v>
      </c>
      <c r="H1364" s="144" t="s">
        <v>36</v>
      </c>
      <c r="I1364" s="142" t="s">
        <v>36</v>
      </c>
      <c r="J1364" s="142">
        <f>J1368+J1372+J1376+J1380+J1384+J1388+J1392</f>
        <v>0</v>
      </c>
      <c r="K1364" s="142">
        <f>J1364</f>
        <v>0</v>
      </c>
      <c r="L1364" s="142" t="s">
        <v>36</v>
      </c>
      <c r="M1364" s="142" t="s">
        <v>36</v>
      </c>
      <c r="N1364" s="142">
        <f>N1368+N1372+N1376+N1380+N1384+N1388+N1392</f>
        <v>0</v>
      </c>
      <c r="O1364" s="142">
        <f>N1364</f>
        <v>0</v>
      </c>
      <c r="P1364" s="142" t="s">
        <v>36</v>
      </c>
      <c r="Q1364" s="142" t="s">
        <v>36</v>
      </c>
      <c r="R1364" s="142">
        <f>J1364+N1364</f>
        <v>0</v>
      </c>
      <c r="S1364" s="143">
        <f>R1364</f>
        <v>0</v>
      </c>
    </row>
    <row r="1365" spans="1:19" ht="18" customHeight="1" hidden="1">
      <c r="A1365" s="155" t="s">
        <v>78</v>
      </c>
      <c r="B1365" s="156"/>
      <c r="C1365" s="140">
        <f>IF(E1365+G1365=0,0,ROUND((P1365-Q1365)/(G1365+E1365)/12,0))</f>
        <v>0</v>
      </c>
      <c r="D1365" s="154">
        <f>IF(F1365=0,0,ROUND(Q1365/F1365,0))</f>
        <v>0</v>
      </c>
      <c r="E1365" s="141">
        <f>E1366+E1367</f>
        <v>0</v>
      </c>
      <c r="F1365" s="142">
        <f>F1366+F1367</f>
        <v>0</v>
      </c>
      <c r="G1365" s="143">
        <f>G1366+G1367</f>
        <v>0</v>
      </c>
      <c r="H1365" s="157">
        <f>H1366+H1367</f>
        <v>0</v>
      </c>
      <c r="I1365" s="158">
        <f>I1366+I1367</f>
        <v>0</v>
      </c>
      <c r="J1365" s="158">
        <f>J1368</f>
        <v>0</v>
      </c>
      <c r="K1365" s="158">
        <f>IF(H1365+J1365=K1366+K1367+K1368,H1365+J1365,"CHYBA")</f>
        <v>0</v>
      </c>
      <c r="L1365" s="142">
        <f>L1366+L1367</f>
        <v>0</v>
      </c>
      <c r="M1365" s="142">
        <f>M1366+M1367</f>
        <v>0</v>
      </c>
      <c r="N1365" s="142">
        <f>N1368</f>
        <v>0</v>
      </c>
      <c r="O1365" s="142">
        <f>IF(L1365+N1365=O1366+O1367+O1368,L1365+N1365,"CHYBA")</f>
        <v>0</v>
      </c>
      <c r="P1365" s="142">
        <f>P1366+P1367</f>
        <v>0</v>
      </c>
      <c r="Q1365" s="142">
        <f>Q1366+Q1367</f>
        <v>0</v>
      </c>
      <c r="R1365" s="142">
        <f>R1368</f>
        <v>0</v>
      </c>
      <c r="S1365" s="143">
        <f>IF(P1365+R1365=S1366+S1367+S1368,P1365+R1365,"CHYBA")</f>
        <v>0</v>
      </c>
    </row>
    <row r="1366" spans="1:19" ht="15" customHeight="1" hidden="1">
      <c r="A1366" s="153" t="s">
        <v>37</v>
      </c>
      <c r="B1366" s="139" t="s">
        <v>36</v>
      </c>
      <c r="C1366" s="140">
        <f>IF(E1366+G1366=0,0,ROUND((P1366-Q1366)/(G1366+E1366)/12,0))</f>
        <v>0</v>
      </c>
      <c r="D1366" s="154">
        <f>IF(F1366=0,0,ROUND(Q1366/F1366,0))</f>
        <v>0</v>
      </c>
      <c r="E1366" s="159"/>
      <c r="F1366" s="160"/>
      <c r="G1366" s="161"/>
      <c r="H1366" s="162"/>
      <c r="I1366" s="160"/>
      <c r="J1366" s="158" t="s">
        <v>36</v>
      </c>
      <c r="K1366" s="158">
        <f>H1366</f>
        <v>0</v>
      </c>
      <c r="L1366" s="160"/>
      <c r="M1366" s="160"/>
      <c r="N1366" s="142" t="s">
        <v>36</v>
      </c>
      <c r="O1366" s="142">
        <f>L1366</f>
        <v>0</v>
      </c>
      <c r="P1366" s="142">
        <f>H1366+L1366</f>
        <v>0</v>
      </c>
      <c r="Q1366" s="142">
        <f>I1366+M1366</f>
        <v>0</v>
      </c>
      <c r="R1366" s="142" t="s">
        <v>36</v>
      </c>
      <c r="S1366" s="143">
        <f>P1366</f>
        <v>0</v>
      </c>
    </row>
    <row r="1367" spans="1:19" ht="15" customHeight="1" hidden="1">
      <c r="A1367" s="153" t="s">
        <v>38</v>
      </c>
      <c r="B1367" s="139" t="s">
        <v>36</v>
      </c>
      <c r="C1367" s="140">
        <f>IF(E1367+G1367=0,0,ROUND((P1367-Q1367)/(G1367+E1367)/12,0))</f>
        <v>0</v>
      </c>
      <c r="D1367" s="154">
        <f>IF(F1367=0,0,ROUND(Q1367/F1367,0))</f>
        <v>0</v>
      </c>
      <c r="E1367" s="159"/>
      <c r="F1367" s="160"/>
      <c r="G1367" s="161"/>
      <c r="H1367" s="162"/>
      <c r="I1367" s="160"/>
      <c r="J1367" s="158" t="s">
        <v>36</v>
      </c>
      <c r="K1367" s="158">
        <f>H1367</f>
        <v>0</v>
      </c>
      <c r="L1367" s="160"/>
      <c r="M1367" s="160"/>
      <c r="N1367" s="142" t="s">
        <v>36</v>
      </c>
      <c r="O1367" s="142">
        <f>L1367</f>
        <v>0</v>
      </c>
      <c r="P1367" s="142">
        <f>H1367+L1367</f>
        <v>0</v>
      </c>
      <c r="Q1367" s="142">
        <f>I1367+M1367</f>
        <v>0</v>
      </c>
      <c r="R1367" s="142" t="s">
        <v>36</v>
      </c>
      <c r="S1367" s="143">
        <f>P1367</f>
        <v>0</v>
      </c>
    </row>
    <row r="1368" spans="1:19" ht="15" customHeight="1" hidden="1">
      <c r="A1368" s="153" t="s">
        <v>39</v>
      </c>
      <c r="B1368" s="139" t="s">
        <v>36</v>
      </c>
      <c r="C1368" s="140" t="s">
        <v>36</v>
      </c>
      <c r="D1368" s="154" t="s">
        <v>36</v>
      </c>
      <c r="E1368" s="141" t="s">
        <v>36</v>
      </c>
      <c r="F1368" s="142" t="s">
        <v>36</v>
      </c>
      <c r="G1368" s="143" t="s">
        <v>36</v>
      </c>
      <c r="H1368" s="144" t="s">
        <v>36</v>
      </c>
      <c r="I1368" s="142" t="s">
        <v>36</v>
      </c>
      <c r="J1368" s="160"/>
      <c r="K1368" s="158">
        <f>J1368</f>
        <v>0</v>
      </c>
      <c r="L1368" s="142" t="s">
        <v>36</v>
      </c>
      <c r="M1368" s="142" t="s">
        <v>36</v>
      </c>
      <c r="N1368" s="160"/>
      <c r="O1368" s="142">
        <f>N1368</f>
        <v>0</v>
      </c>
      <c r="P1368" s="142" t="s">
        <v>36</v>
      </c>
      <c r="Q1368" s="142" t="s">
        <v>36</v>
      </c>
      <c r="R1368" s="142">
        <f>J1368+N1368</f>
        <v>0</v>
      </c>
      <c r="S1368" s="143">
        <f>R1368</f>
        <v>0</v>
      </c>
    </row>
    <row r="1369" spans="1:19" ht="18" customHeight="1" hidden="1">
      <c r="A1369" s="155" t="s">
        <v>78</v>
      </c>
      <c r="B1369" s="156"/>
      <c r="C1369" s="140">
        <f>IF(E1369+G1369=0,0,ROUND((P1369-Q1369)/(G1369+E1369)/12,0))</f>
        <v>0</v>
      </c>
      <c r="D1369" s="154">
        <f>IF(F1369=0,0,ROUND(Q1369/F1369,0))</f>
        <v>0</v>
      </c>
      <c r="E1369" s="141">
        <f>E1370+E1371</f>
        <v>0</v>
      </c>
      <c r="F1369" s="142">
        <f>F1370+F1371</f>
        <v>0</v>
      </c>
      <c r="G1369" s="143">
        <f>G1370+G1371</f>
        <v>0</v>
      </c>
      <c r="H1369" s="144">
        <f>H1370+H1371</f>
        <v>0</v>
      </c>
      <c r="I1369" s="142">
        <f>I1370+I1371</f>
        <v>0</v>
      </c>
      <c r="J1369" s="142">
        <f>J1372</f>
        <v>0</v>
      </c>
      <c r="K1369" s="142">
        <f>IF(H1369+J1369=K1370+K1371+K1372,H1369+J1369,"CHYBA")</f>
        <v>0</v>
      </c>
      <c r="L1369" s="142">
        <f>L1370+L1371</f>
        <v>0</v>
      </c>
      <c r="M1369" s="142">
        <f>M1370+M1371</f>
        <v>0</v>
      </c>
      <c r="N1369" s="142">
        <f>N1372</f>
        <v>0</v>
      </c>
      <c r="O1369" s="142">
        <f>IF(L1369+N1369=O1370+O1371+O1372,L1369+N1369,"CHYBA")</f>
        <v>0</v>
      </c>
      <c r="P1369" s="142">
        <f>P1370+P1371</f>
        <v>0</v>
      </c>
      <c r="Q1369" s="142">
        <f>Q1370+Q1371</f>
        <v>0</v>
      </c>
      <c r="R1369" s="142">
        <f>R1372</f>
        <v>0</v>
      </c>
      <c r="S1369" s="143">
        <f>IF(P1369+R1369=S1370+S1371+S1372,P1369+R1369,"CHYBA")</f>
        <v>0</v>
      </c>
    </row>
    <row r="1370" spans="1:19" ht="15" customHeight="1" hidden="1">
      <c r="A1370" s="153" t="s">
        <v>37</v>
      </c>
      <c r="B1370" s="139" t="s">
        <v>36</v>
      </c>
      <c r="C1370" s="140">
        <f>IF(E1370+G1370=0,0,ROUND((P1370-Q1370)/(G1370+E1370)/12,0))</f>
        <v>0</v>
      </c>
      <c r="D1370" s="154">
        <f>IF(F1370=0,0,ROUND(Q1370/F1370,0))</f>
        <v>0</v>
      </c>
      <c r="E1370" s="159"/>
      <c r="F1370" s="160"/>
      <c r="G1370" s="161"/>
      <c r="H1370" s="162"/>
      <c r="I1370" s="160"/>
      <c r="J1370" s="142" t="s">
        <v>36</v>
      </c>
      <c r="K1370" s="142">
        <f>H1370</f>
        <v>0</v>
      </c>
      <c r="L1370" s="160"/>
      <c r="M1370" s="160"/>
      <c r="N1370" s="142" t="s">
        <v>36</v>
      </c>
      <c r="O1370" s="142">
        <f>L1370</f>
        <v>0</v>
      </c>
      <c r="P1370" s="142">
        <f>H1370+L1370</f>
        <v>0</v>
      </c>
      <c r="Q1370" s="142">
        <f>I1370+M1370</f>
        <v>0</v>
      </c>
      <c r="R1370" s="142" t="s">
        <v>36</v>
      </c>
      <c r="S1370" s="143">
        <f>P1370</f>
        <v>0</v>
      </c>
    </row>
    <row r="1371" spans="1:19" ht="15" customHeight="1" hidden="1">
      <c r="A1371" s="153" t="s">
        <v>38</v>
      </c>
      <c r="B1371" s="139" t="s">
        <v>36</v>
      </c>
      <c r="C1371" s="140">
        <f>IF(E1371+G1371=0,0,ROUND((P1371-Q1371)/(G1371+E1371)/12,0))</f>
        <v>0</v>
      </c>
      <c r="D1371" s="154">
        <f>IF(F1371=0,0,ROUND(Q1371/F1371,0))</f>
        <v>0</v>
      </c>
      <c r="E1371" s="159"/>
      <c r="F1371" s="160"/>
      <c r="G1371" s="161"/>
      <c r="H1371" s="162"/>
      <c r="I1371" s="160"/>
      <c r="J1371" s="142" t="s">
        <v>36</v>
      </c>
      <c r="K1371" s="142">
        <f>H1371</f>
        <v>0</v>
      </c>
      <c r="L1371" s="160"/>
      <c r="M1371" s="160"/>
      <c r="N1371" s="142" t="s">
        <v>36</v>
      </c>
      <c r="O1371" s="142">
        <f>L1371</f>
        <v>0</v>
      </c>
      <c r="P1371" s="142">
        <f>H1371+L1371</f>
        <v>0</v>
      </c>
      <c r="Q1371" s="142">
        <f>I1371+M1371</f>
        <v>0</v>
      </c>
      <c r="R1371" s="142" t="s">
        <v>36</v>
      </c>
      <c r="S1371" s="143">
        <f>P1371</f>
        <v>0</v>
      </c>
    </row>
    <row r="1372" spans="1:19" ht="15" customHeight="1" hidden="1">
      <c r="A1372" s="153" t="s">
        <v>39</v>
      </c>
      <c r="B1372" s="139" t="s">
        <v>36</v>
      </c>
      <c r="C1372" s="140" t="s">
        <v>36</v>
      </c>
      <c r="D1372" s="154" t="s">
        <v>36</v>
      </c>
      <c r="E1372" s="141" t="s">
        <v>36</v>
      </c>
      <c r="F1372" s="142" t="s">
        <v>36</v>
      </c>
      <c r="G1372" s="143" t="s">
        <v>36</v>
      </c>
      <c r="H1372" s="144" t="s">
        <v>36</v>
      </c>
      <c r="I1372" s="142" t="s">
        <v>36</v>
      </c>
      <c r="J1372" s="160"/>
      <c r="K1372" s="142">
        <f>J1372</f>
        <v>0</v>
      </c>
      <c r="L1372" s="142" t="s">
        <v>36</v>
      </c>
      <c r="M1372" s="142" t="s">
        <v>36</v>
      </c>
      <c r="N1372" s="160"/>
      <c r="O1372" s="142">
        <f>N1372</f>
        <v>0</v>
      </c>
      <c r="P1372" s="142" t="s">
        <v>36</v>
      </c>
      <c r="Q1372" s="142" t="s">
        <v>36</v>
      </c>
      <c r="R1372" s="142">
        <f>J1372+N1372</f>
        <v>0</v>
      </c>
      <c r="S1372" s="143">
        <f>R1372</f>
        <v>0</v>
      </c>
    </row>
    <row r="1373" spans="1:19" ht="18" customHeight="1" hidden="1">
      <c r="A1373" s="155" t="s">
        <v>78</v>
      </c>
      <c r="B1373" s="156"/>
      <c r="C1373" s="140">
        <f>IF(E1373+G1373=0,0,ROUND((P1373-Q1373)/(G1373+E1373)/12,0))</f>
        <v>0</v>
      </c>
      <c r="D1373" s="154">
        <f>IF(F1373=0,0,ROUND(Q1373/F1373,0))</f>
        <v>0</v>
      </c>
      <c r="E1373" s="141">
        <f>E1374+E1375</f>
        <v>0</v>
      </c>
      <c r="F1373" s="142">
        <f>F1374+F1375</f>
        <v>0</v>
      </c>
      <c r="G1373" s="143">
        <f>G1374+G1375</f>
        <v>0</v>
      </c>
      <c r="H1373" s="144">
        <f>H1374+H1375</f>
        <v>0</v>
      </c>
      <c r="I1373" s="142">
        <f>I1374+I1375</f>
        <v>0</v>
      </c>
      <c r="J1373" s="142">
        <f>J1376</f>
        <v>0</v>
      </c>
      <c r="K1373" s="142">
        <f>IF(H1373+J1373=K1374+K1375+K1376,H1373+J1373,"CHYBA")</f>
        <v>0</v>
      </c>
      <c r="L1373" s="142">
        <f>L1374+L1375</f>
        <v>0</v>
      </c>
      <c r="M1373" s="142">
        <f>M1374+M1375</f>
        <v>0</v>
      </c>
      <c r="N1373" s="142">
        <f>N1376</f>
        <v>0</v>
      </c>
      <c r="O1373" s="142">
        <f>IF(L1373+N1373=O1374+O1375+O1376,L1373+N1373,"CHYBA")</f>
        <v>0</v>
      </c>
      <c r="P1373" s="142">
        <f>P1374+P1375</f>
        <v>0</v>
      </c>
      <c r="Q1373" s="142">
        <f>Q1374+Q1375</f>
        <v>0</v>
      </c>
      <c r="R1373" s="142">
        <f>R1376</f>
        <v>0</v>
      </c>
      <c r="S1373" s="143">
        <f>IF(P1373+R1373=S1374+S1375+S1376,P1373+R1373,"CHYBA")</f>
        <v>0</v>
      </c>
    </row>
    <row r="1374" spans="1:19" ht="15" customHeight="1" hidden="1">
      <c r="A1374" s="153" t="s">
        <v>37</v>
      </c>
      <c r="B1374" s="139" t="s">
        <v>36</v>
      </c>
      <c r="C1374" s="140">
        <f>IF(E1374+G1374=0,0,ROUND((P1374-Q1374)/(G1374+E1374)/12,0))</f>
        <v>0</v>
      </c>
      <c r="D1374" s="154">
        <f>IF(F1374=0,0,ROUND(Q1374/F1374,0))</f>
        <v>0</v>
      </c>
      <c r="E1374" s="159"/>
      <c r="F1374" s="160"/>
      <c r="G1374" s="161"/>
      <c r="H1374" s="162"/>
      <c r="I1374" s="160"/>
      <c r="J1374" s="142" t="s">
        <v>36</v>
      </c>
      <c r="K1374" s="142">
        <f>H1374</f>
        <v>0</v>
      </c>
      <c r="L1374" s="160"/>
      <c r="M1374" s="160"/>
      <c r="N1374" s="142" t="s">
        <v>36</v>
      </c>
      <c r="O1374" s="142">
        <f>L1374</f>
        <v>0</v>
      </c>
      <c r="P1374" s="142">
        <f>H1374+L1374</f>
        <v>0</v>
      </c>
      <c r="Q1374" s="142">
        <f>I1374+M1374</f>
        <v>0</v>
      </c>
      <c r="R1374" s="142" t="s">
        <v>36</v>
      </c>
      <c r="S1374" s="143">
        <f>P1374</f>
        <v>0</v>
      </c>
    </row>
    <row r="1375" spans="1:19" ht="15" customHeight="1" hidden="1">
      <c r="A1375" s="153" t="s">
        <v>38</v>
      </c>
      <c r="B1375" s="139" t="s">
        <v>36</v>
      </c>
      <c r="C1375" s="140">
        <f>IF(E1375+G1375=0,0,ROUND((P1375-Q1375)/(G1375+E1375)/12,0))</f>
        <v>0</v>
      </c>
      <c r="D1375" s="154">
        <f>IF(F1375=0,0,ROUND(Q1375/F1375,0))</f>
        <v>0</v>
      </c>
      <c r="E1375" s="159"/>
      <c r="F1375" s="160"/>
      <c r="G1375" s="161"/>
      <c r="H1375" s="162"/>
      <c r="I1375" s="160"/>
      <c r="J1375" s="142" t="s">
        <v>36</v>
      </c>
      <c r="K1375" s="142">
        <f>H1375</f>
        <v>0</v>
      </c>
      <c r="L1375" s="160"/>
      <c r="M1375" s="160"/>
      <c r="N1375" s="142" t="s">
        <v>36</v>
      </c>
      <c r="O1375" s="142">
        <f>L1375</f>
        <v>0</v>
      </c>
      <c r="P1375" s="142">
        <f>H1375+L1375</f>
        <v>0</v>
      </c>
      <c r="Q1375" s="142">
        <f>I1375+M1375</f>
        <v>0</v>
      </c>
      <c r="R1375" s="142" t="s">
        <v>36</v>
      </c>
      <c r="S1375" s="143">
        <f>P1375</f>
        <v>0</v>
      </c>
    </row>
    <row r="1376" spans="1:19" ht="15" customHeight="1" hidden="1">
      <c r="A1376" s="153" t="s">
        <v>39</v>
      </c>
      <c r="B1376" s="139" t="s">
        <v>36</v>
      </c>
      <c r="C1376" s="140" t="s">
        <v>36</v>
      </c>
      <c r="D1376" s="154" t="s">
        <v>36</v>
      </c>
      <c r="E1376" s="141" t="s">
        <v>36</v>
      </c>
      <c r="F1376" s="142" t="s">
        <v>36</v>
      </c>
      <c r="G1376" s="143" t="s">
        <v>36</v>
      </c>
      <c r="H1376" s="144" t="s">
        <v>36</v>
      </c>
      <c r="I1376" s="142" t="s">
        <v>36</v>
      </c>
      <c r="J1376" s="160"/>
      <c r="K1376" s="142">
        <f>J1376</f>
        <v>0</v>
      </c>
      <c r="L1376" s="142" t="s">
        <v>36</v>
      </c>
      <c r="M1376" s="142" t="s">
        <v>36</v>
      </c>
      <c r="N1376" s="160"/>
      <c r="O1376" s="142">
        <f>N1376</f>
        <v>0</v>
      </c>
      <c r="P1376" s="142" t="s">
        <v>36</v>
      </c>
      <c r="Q1376" s="142" t="s">
        <v>36</v>
      </c>
      <c r="R1376" s="142">
        <f>J1376+N1376</f>
        <v>0</v>
      </c>
      <c r="S1376" s="143">
        <f>R1376</f>
        <v>0</v>
      </c>
    </row>
    <row r="1377" spans="1:19" ht="18" customHeight="1" hidden="1">
      <c r="A1377" s="155" t="s">
        <v>78</v>
      </c>
      <c r="B1377" s="156"/>
      <c r="C1377" s="140">
        <f>IF(E1377+G1377=0,0,ROUND((P1377-Q1377)/(G1377+E1377)/12,0))</f>
        <v>0</v>
      </c>
      <c r="D1377" s="154">
        <f>IF(F1377=0,0,ROUND(Q1377/F1377,0))</f>
        <v>0</v>
      </c>
      <c r="E1377" s="141">
        <f>E1378+E1379</f>
        <v>0</v>
      </c>
      <c r="F1377" s="142">
        <f>F1378+F1379</f>
        <v>0</v>
      </c>
      <c r="G1377" s="143">
        <f>G1378+G1379</f>
        <v>0</v>
      </c>
      <c r="H1377" s="144">
        <f>H1378+H1379</f>
        <v>0</v>
      </c>
      <c r="I1377" s="142">
        <f>I1378+I1379</f>
        <v>0</v>
      </c>
      <c r="J1377" s="142">
        <f>J1380</f>
        <v>0</v>
      </c>
      <c r="K1377" s="142">
        <f>IF(H1377+J1377=K1378+K1379+K1380,H1377+J1377,"CHYBA")</f>
        <v>0</v>
      </c>
      <c r="L1377" s="142">
        <f>L1378+L1379</f>
        <v>0</v>
      </c>
      <c r="M1377" s="142">
        <f>M1378+M1379</f>
        <v>0</v>
      </c>
      <c r="N1377" s="142">
        <f>N1380</f>
        <v>0</v>
      </c>
      <c r="O1377" s="142">
        <f>IF(L1377+N1377=O1378+O1379+O1380,L1377+N1377,"CHYBA")</f>
        <v>0</v>
      </c>
      <c r="P1377" s="142">
        <f>P1378+P1379</f>
        <v>0</v>
      </c>
      <c r="Q1377" s="142">
        <f>Q1378+Q1379</f>
        <v>0</v>
      </c>
      <c r="R1377" s="142">
        <f>R1380</f>
        <v>0</v>
      </c>
      <c r="S1377" s="143">
        <f>IF(P1377+R1377=S1378+S1379+S1380,P1377+R1377,"CHYBA")</f>
        <v>0</v>
      </c>
    </row>
    <row r="1378" spans="1:19" ht="15" customHeight="1" hidden="1">
      <c r="A1378" s="153" t="s">
        <v>37</v>
      </c>
      <c r="B1378" s="139" t="s">
        <v>36</v>
      </c>
      <c r="C1378" s="140">
        <f>IF(E1378+G1378=0,0,ROUND((P1378-Q1378)/(G1378+E1378)/12,0))</f>
        <v>0</v>
      </c>
      <c r="D1378" s="154">
        <f>IF(F1378=0,0,ROUND(Q1378/F1378,0))</f>
        <v>0</v>
      </c>
      <c r="E1378" s="159"/>
      <c r="F1378" s="160"/>
      <c r="G1378" s="161"/>
      <c r="H1378" s="162"/>
      <c r="I1378" s="160"/>
      <c r="J1378" s="142" t="s">
        <v>36</v>
      </c>
      <c r="K1378" s="142">
        <f>H1378</f>
        <v>0</v>
      </c>
      <c r="L1378" s="160"/>
      <c r="M1378" s="160"/>
      <c r="N1378" s="142" t="s">
        <v>36</v>
      </c>
      <c r="O1378" s="142">
        <f>L1378</f>
        <v>0</v>
      </c>
      <c r="P1378" s="142">
        <f>H1378+L1378</f>
        <v>0</v>
      </c>
      <c r="Q1378" s="142">
        <f>I1378+M1378</f>
        <v>0</v>
      </c>
      <c r="R1378" s="142" t="s">
        <v>36</v>
      </c>
      <c r="S1378" s="143">
        <f>P1378</f>
        <v>0</v>
      </c>
    </row>
    <row r="1379" spans="1:19" ht="15" customHeight="1" hidden="1">
      <c r="A1379" s="153" t="s">
        <v>38</v>
      </c>
      <c r="B1379" s="139" t="s">
        <v>36</v>
      </c>
      <c r="C1379" s="140">
        <f>IF(E1379+G1379=0,0,ROUND((P1379-Q1379)/(G1379+E1379)/12,0))</f>
        <v>0</v>
      </c>
      <c r="D1379" s="154">
        <f>IF(F1379=0,0,ROUND(Q1379/F1379,0))</f>
        <v>0</v>
      </c>
      <c r="E1379" s="159"/>
      <c r="F1379" s="160"/>
      <c r="G1379" s="161"/>
      <c r="H1379" s="162"/>
      <c r="I1379" s="160"/>
      <c r="J1379" s="142" t="s">
        <v>36</v>
      </c>
      <c r="K1379" s="142">
        <f>H1379</f>
        <v>0</v>
      </c>
      <c r="L1379" s="160"/>
      <c r="M1379" s="160"/>
      <c r="N1379" s="142" t="s">
        <v>36</v>
      </c>
      <c r="O1379" s="142">
        <f>L1379</f>
        <v>0</v>
      </c>
      <c r="P1379" s="142">
        <f>H1379+L1379</f>
        <v>0</v>
      </c>
      <c r="Q1379" s="142">
        <f>I1379+M1379</f>
        <v>0</v>
      </c>
      <c r="R1379" s="142" t="s">
        <v>36</v>
      </c>
      <c r="S1379" s="143">
        <f>P1379</f>
        <v>0</v>
      </c>
    </row>
    <row r="1380" spans="1:19" ht="15" customHeight="1" hidden="1">
      <c r="A1380" s="153" t="s">
        <v>39</v>
      </c>
      <c r="B1380" s="139" t="s">
        <v>36</v>
      </c>
      <c r="C1380" s="140" t="s">
        <v>36</v>
      </c>
      <c r="D1380" s="154" t="s">
        <v>36</v>
      </c>
      <c r="E1380" s="141" t="s">
        <v>36</v>
      </c>
      <c r="F1380" s="142" t="s">
        <v>36</v>
      </c>
      <c r="G1380" s="143" t="s">
        <v>36</v>
      </c>
      <c r="H1380" s="144" t="s">
        <v>36</v>
      </c>
      <c r="I1380" s="142" t="s">
        <v>36</v>
      </c>
      <c r="J1380" s="160"/>
      <c r="K1380" s="142">
        <f>J1380</f>
        <v>0</v>
      </c>
      <c r="L1380" s="142" t="s">
        <v>36</v>
      </c>
      <c r="M1380" s="142" t="s">
        <v>36</v>
      </c>
      <c r="N1380" s="160"/>
      <c r="O1380" s="142">
        <f>N1380</f>
        <v>0</v>
      </c>
      <c r="P1380" s="142" t="s">
        <v>36</v>
      </c>
      <c r="Q1380" s="142" t="s">
        <v>36</v>
      </c>
      <c r="R1380" s="142">
        <f>J1380+N1380</f>
        <v>0</v>
      </c>
      <c r="S1380" s="143">
        <f>R1380</f>
        <v>0</v>
      </c>
    </row>
    <row r="1381" spans="1:19" ht="18" customHeight="1" hidden="1">
      <c r="A1381" s="155" t="s">
        <v>78</v>
      </c>
      <c r="B1381" s="156"/>
      <c r="C1381" s="140">
        <f>IF(E1381+G1381=0,0,ROUND((P1381-Q1381)/(G1381+E1381)/12,0))</f>
        <v>0</v>
      </c>
      <c r="D1381" s="154">
        <f>IF(F1381=0,0,ROUND(Q1381/F1381,0))</f>
        <v>0</v>
      </c>
      <c r="E1381" s="141">
        <f>E1382+E1383</f>
        <v>0</v>
      </c>
      <c r="F1381" s="142">
        <f>F1382+F1383</f>
        <v>0</v>
      </c>
      <c r="G1381" s="143">
        <f>G1382+G1383</f>
        <v>0</v>
      </c>
      <c r="H1381" s="144">
        <f>H1382+H1383</f>
        <v>0</v>
      </c>
      <c r="I1381" s="142">
        <f>I1382+I1383</f>
        <v>0</v>
      </c>
      <c r="J1381" s="142">
        <f>J1384</f>
        <v>0</v>
      </c>
      <c r="K1381" s="142">
        <f>IF(H1381+J1381=K1382+K1383+K1384,H1381+J1381,"CHYBA")</f>
        <v>0</v>
      </c>
      <c r="L1381" s="142">
        <f>L1382+L1383</f>
        <v>0</v>
      </c>
      <c r="M1381" s="142">
        <f>M1382+M1383</f>
        <v>0</v>
      </c>
      <c r="N1381" s="142">
        <f>N1384</f>
        <v>0</v>
      </c>
      <c r="O1381" s="142">
        <f>IF(L1381+N1381=O1382+O1383+O1384,L1381+N1381,"CHYBA")</f>
        <v>0</v>
      </c>
      <c r="P1381" s="142">
        <f>P1382+P1383</f>
        <v>0</v>
      </c>
      <c r="Q1381" s="142">
        <f>Q1382+Q1383</f>
        <v>0</v>
      </c>
      <c r="R1381" s="142">
        <f>R1384</f>
        <v>0</v>
      </c>
      <c r="S1381" s="143">
        <f>IF(P1381+R1381=S1382+S1383+S1384,P1381+R1381,"CHYBA")</f>
        <v>0</v>
      </c>
    </row>
    <row r="1382" spans="1:19" ht="15" customHeight="1" hidden="1">
      <c r="A1382" s="153" t="s">
        <v>37</v>
      </c>
      <c r="B1382" s="139" t="s">
        <v>36</v>
      </c>
      <c r="C1382" s="140">
        <f>IF(E1382+G1382=0,0,ROUND((P1382-Q1382)/(G1382+E1382)/12,0))</f>
        <v>0</v>
      </c>
      <c r="D1382" s="154">
        <f>IF(F1382=0,0,ROUND(Q1382/F1382,0))</f>
        <v>0</v>
      </c>
      <c r="E1382" s="159"/>
      <c r="F1382" s="160"/>
      <c r="G1382" s="161"/>
      <c r="H1382" s="162"/>
      <c r="I1382" s="160"/>
      <c r="J1382" s="142" t="s">
        <v>36</v>
      </c>
      <c r="K1382" s="142">
        <f>H1382</f>
        <v>0</v>
      </c>
      <c r="L1382" s="160"/>
      <c r="M1382" s="160"/>
      <c r="N1382" s="142" t="s">
        <v>36</v>
      </c>
      <c r="O1382" s="142">
        <f>L1382</f>
        <v>0</v>
      </c>
      <c r="P1382" s="142">
        <f>H1382+L1382</f>
        <v>0</v>
      </c>
      <c r="Q1382" s="142">
        <f>I1382+M1382</f>
        <v>0</v>
      </c>
      <c r="R1382" s="142" t="s">
        <v>36</v>
      </c>
      <c r="S1382" s="143">
        <f>P1382</f>
        <v>0</v>
      </c>
    </row>
    <row r="1383" spans="1:19" ht="15" customHeight="1" hidden="1">
      <c r="A1383" s="153" t="s">
        <v>38</v>
      </c>
      <c r="B1383" s="139" t="s">
        <v>36</v>
      </c>
      <c r="C1383" s="140">
        <f>IF(E1383+G1383=0,0,ROUND((P1383-Q1383)/(G1383+E1383)/12,0))</f>
        <v>0</v>
      </c>
      <c r="D1383" s="154">
        <f>IF(F1383=0,0,ROUND(Q1383/F1383,0))</f>
        <v>0</v>
      </c>
      <c r="E1383" s="159"/>
      <c r="F1383" s="160"/>
      <c r="G1383" s="161"/>
      <c r="H1383" s="162"/>
      <c r="I1383" s="160"/>
      <c r="J1383" s="142" t="s">
        <v>36</v>
      </c>
      <c r="K1383" s="142">
        <f>H1383</f>
        <v>0</v>
      </c>
      <c r="L1383" s="160"/>
      <c r="M1383" s="160"/>
      <c r="N1383" s="142" t="s">
        <v>36</v>
      </c>
      <c r="O1383" s="142">
        <f>L1383</f>
        <v>0</v>
      </c>
      <c r="P1383" s="142">
        <f>H1383+L1383</f>
        <v>0</v>
      </c>
      <c r="Q1383" s="142">
        <f>I1383+M1383</f>
        <v>0</v>
      </c>
      <c r="R1383" s="142" t="s">
        <v>36</v>
      </c>
      <c r="S1383" s="143">
        <f>P1383</f>
        <v>0</v>
      </c>
    </row>
    <row r="1384" spans="1:19" ht="15" customHeight="1" hidden="1">
      <c r="A1384" s="153" t="s">
        <v>39</v>
      </c>
      <c r="B1384" s="139" t="s">
        <v>36</v>
      </c>
      <c r="C1384" s="140" t="s">
        <v>36</v>
      </c>
      <c r="D1384" s="154" t="s">
        <v>36</v>
      </c>
      <c r="E1384" s="141" t="s">
        <v>36</v>
      </c>
      <c r="F1384" s="142" t="s">
        <v>36</v>
      </c>
      <c r="G1384" s="143" t="s">
        <v>36</v>
      </c>
      <c r="H1384" s="144" t="s">
        <v>36</v>
      </c>
      <c r="I1384" s="142" t="s">
        <v>36</v>
      </c>
      <c r="J1384" s="160"/>
      <c r="K1384" s="142">
        <f>J1384</f>
        <v>0</v>
      </c>
      <c r="L1384" s="142" t="s">
        <v>36</v>
      </c>
      <c r="M1384" s="142" t="s">
        <v>36</v>
      </c>
      <c r="N1384" s="160"/>
      <c r="O1384" s="142">
        <f>N1384</f>
        <v>0</v>
      </c>
      <c r="P1384" s="142" t="s">
        <v>36</v>
      </c>
      <c r="Q1384" s="142" t="s">
        <v>36</v>
      </c>
      <c r="R1384" s="142">
        <f>J1384+N1384</f>
        <v>0</v>
      </c>
      <c r="S1384" s="143">
        <f>R1384</f>
        <v>0</v>
      </c>
    </row>
    <row r="1385" spans="1:19" ht="18" customHeight="1" hidden="1">
      <c r="A1385" s="155" t="s">
        <v>78</v>
      </c>
      <c r="B1385" s="156"/>
      <c r="C1385" s="140">
        <f>IF(E1385+G1385=0,0,ROUND((P1385-Q1385)/(G1385+E1385)/12,0))</f>
        <v>0</v>
      </c>
      <c r="D1385" s="154">
        <f>IF(F1385=0,0,ROUND(Q1385/F1385,0))</f>
        <v>0</v>
      </c>
      <c r="E1385" s="141">
        <f>E1386+E1387</f>
        <v>0</v>
      </c>
      <c r="F1385" s="142">
        <f>F1386+F1387</f>
        <v>0</v>
      </c>
      <c r="G1385" s="143">
        <f>G1386+G1387</f>
        <v>0</v>
      </c>
      <c r="H1385" s="144">
        <f>H1386+H1387</f>
        <v>0</v>
      </c>
      <c r="I1385" s="142">
        <f>I1386+I1387</f>
        <v>0</v>
      </c>
      <c r="J1385" s="142">
        <f>J1388</f>
        <v>0</v>
      </c>
      <c r="K1385" s="142">
        <f>IF(H1385+J1385=K1386+K1387+K1388,H1385+J1385,"CHYBA")</f>
        <v>0</v>
      </c>
      <c r="L1385" s="142">
        <f>L1386+L1387</f>
        <v>0</v>
      </c>
      <c r="M1385" s="142">
        <f>M1386+M1387</f>
        <v>0</v>
      </c>
      <c r="N1385" s="142">
        <f>N1388</f>
        <v>0</v>
      </c>
      <c r="O1385" s="142">
        <f>IF(L1385+N1385=O1386+O1387+O1388,L1385+N1385,"CHYBA")</f>
        <v>0</v>
      </c>
      <c r="P1385" s="142">
        <f>P1386+P1387</f>
        <v>0</v>
      </c>
      <c r="Q1385" s="142">
        <f>Q1386+Q1387</f>
        <v>0</v>
      </c>
      <c r="R1385" s="142">
        <f>R1388</f>
        <v>0</v>
      </c>
      <c r="S1385" s="143">
        <f>IF(P1385+R1385=S1386+S1387+S1388,P1385+R1385,"CHYBA")</f>
        <v>0</v>
      </c>
    </row>
    <row r="1386" spans="1:19" ht="15" customHeight="1" hidden="1">
      <c r="A1386" s="153" t="s">
        <v>37</v>
      </c>
      <c r="B1386" s="139" t="s">
        <v>36</v>
      </c>
      <c r="C1386" s="140">
        <f>IF(E1386+G1386=0,0,ROUND((P1386-Q1386)/(G1386+E1386)/12,0))</f>
        <v>0</v>
      </c>
      <c r="D1386" s="154">
        <f>IF(F1386=0,0,ROUND(Q1386/F1386,0))</f>
        <v>0</v>
      </c>
      <c r="E1386" s="159"/>
      <c r="F1386" s="160"/>
      <c r="G1386" s="161"/>
      <c r="H1386" s="162"/>
      <c r="I1386" s="160"/>
      <c r="J1386" s="142" t="s">
        <v>36</v>
      </c>
      <c r="K1386" s="142">
        <f>H1386</f>
        <v>0</v>
      </c>
      <c r="L1386" s="160"/>
      <c r="M1386" s="160"/>
      <c r="N1386" s="142" t="s">
        <v>36</v>
      </c>
      <c r="O1386" s="142">
        <f>L1386</f>
        <v>0</v>
      </c>
      <c r="P1386" s="142">
        <f>H1386+L1386</f>
        <v>0</v>
      </c>
      <c r="Q1386" s="142">
        <f>I1386+M1386</f>
        <v>0</v>
      </c>
      <c r="R1386" s="142" t="s">
        <v>36</v>
      </c>
      <c r="S1386" s="143">
        <f>P1386</f>
        <v>0</v>
      </c>
    </row>
    <row r="1387" spans="1:19" ht="15" customHeight="1" hidden="1">
      <c r="A1387" s="153" t="s">
        <v>38</v>
      </c>
      <c r="B1387" s="139" t="s">
        <v>36</v>
      </c>
      <c r="C1387" s="140">
        <f>IF(E1387+G1387=0,0,ROUND((P1387-Q1387)/(G1387+E1387)/12,0))</f>
        <v>0</v>
      </c>
      <c r="D1387" s="154">
        <f>IF(F1387=0,0,ROUND(Q1387/F1387,0))</f>
        <v>0</v>
      </c>
      <c r="E1387" s="159"/>
      <c r="F1387" s="160"/>
      <c r="G1387" s="161"/>
      <c r="H1387" s="162"/>
      <c r="I1387" s="160"/>
      <c r="J1387" s="142" t="s">
        <v>36</v>
      </c>
      <c r="K1387" s="142">
        <f>H1387</f>
        <v>0</v>
      </c>
      <c r="L1387" s="160"/>
      <c r="M1387" s="160"/>
      <c r="N1387" s="142" t="s">
        <v>36</v>
      </c>
      <c r="O1387" s="142">
        <f>L1387</f>
        <v>0</v>
      </c>
      <c r="P1387" s="142">
        <f>H1387+L1387</f>
        <v>0</v>
      </c>
      <c r="Q1387" s="142">
        <f>I1387+M1387</f>
        <v>0</v>
      </c>
      <c r="R1387" s="142" t="s">
        <v>36</v>
      </c>
      <c r="S1387" s="143">
        <f>P1387</f>
        <v>0</v>
      </c>
    </row>
    <row r="1388" spans="1:19" ht="15" customHeight="1" hidden="1">
      <c r="A1388" s="153" t="s">
        <v>39</v>
      </c>
      <c r="B1388" s="139" t="s">
        <v>36</v>
      </c>
      <c r="C1388" s="140" t="s">
        <v>36</v>
      </c>
      <c r="D1388" s="154" t="s">
        <v>36</v>
      </c>
      <c r="E1388" s="141" t="s">
        <v>36</v>
      </c>
      <c r="F1388" s="142" t="s">
        <v>36</v>
      </c>
      <c r="G1388" s="143" t="s">
        <v>36</v>
      </c>
      <c r="H1388" s="144" t="s">
        <v>36</v>
      </c>
      <c r="I1388" s="142" t="s">
        <v>36</v>
      </c>
      <c r="J1388" s="160"/>
      <c r="K1388" s="142">
        <f>J1388</f>
        <v>0</v>
      </c>
      <c r="L1388" s="142" t="s">
        <v>36</v>
      </c>
      <c r="M1388" s="142" t="s">
        <v>36</v>
      </c>
      <c r="N1388" s="160"/>
      <c r="O1388" s="142">
        <f>N1388</f>
        <v>0</v>
      </c>
      <c r="P1388" s="142" t="s">
        <v>36</v>
      </c>
      <c r="Q1388" s="142" t="s">
        <v>36</v>
      </c>
      <c r="R1388" s="142">
        <f>J1388+N1388</f>
        <v>0</v>
      </c>
      <c r="S1388" s="143">
        <f>R1388</f>
        <v>0</v>
      </c>
    </row>
    <row r="1389" spans="1:19" ht="18" customHeight="1" hidden="1">
      <c r="A1389" s="155" t="s">
        <v>78</v>
      </c>
      <c r="B1389" s="156"/>
      <c r="C1389" s="140">
        <f>IF(E1389+G1389=0,0,ROUND((P1389-Q1389)/(G1389+E1389)/12,0))</f>
        <v>0</v>
      </c>
      <c r="D1389" s="154">
        <f>IF(F1389=0,0,ROUND(Q1389/F1389,0))</f>
        <v>0</v>
      </c>
      <c r="E1389" s="141">
        <f>E1390+E1391</f>
        <v>0</v>
      </c>
      <c r="F1389" s="142">
        <f>F1390+F1391</f>
        <v>0</v>
      </c>
      <c r="G1389" s="143">
        <f>G1390+G1391</f>
        <v>0</v>
      </c>
      <c r="H1389" s="144">
        <f>H1390+H1391</f>
        <v>0</v>
      </c>
      <c r="I1389" s="142">
        <f>I1390+I1391</f>
        <v>0</v>
      </c>
      <c r="J1389" s="142">
        <f>J1392</f>
        <v>0</v>
      </c>
      <c r="K1389" s="142">
        <f>IF(H1389+J1389=K1390+K1391+K1392,H1389+J1389,"CHYBA")</f>
        <v>0</v>
      </c>
      <c r="L1389" s="142">
        <f>L1390+L1391</f>
        <v>0</v>
      </c>
      <c r="M1389" s="142">
        <f>M1390+M1391</f>
        <v>0</v>
      </c>
      <c r="N1389" s="142">
        <f>N1392</f>
        <v>0</v>
      </c>
      <c r="O1389" s="142">
        <f>IF(L1389+N1389=O1390+O1391+O1392,L1389+N1389,"CHYBA")</f>
        <v>0</v>
      </c>
      <c r="P1389" s="142">
        <f>P1390+P1391</f>
        <v>0</v>
      </c>
      <c r="Q1389" s="142">
        <f>Q1390+Q1391</f>
        <v>0</v>
      </c>
      <c r="R1389" s="142">
        <f>R1392</f>
        <v>0</v>
      </c>
      <c r="S1389" s="143">
        <f>IF(P1389+R1389=S1390+S1391+S1392,P1389+R1389,"CHYBA")</f>
        <v>0</v>
      </c>
    </row>
    <row r="1390" spans="1:19" ht="15" customHeight="1" hidden="1">
      <c r="A1390" s="153" t="s">
        <v>37</v>
      </c>
      <c r="B1390" s="139" t="s">
        <v>36</v>
      </c>
      <c r="C1390" s="140">
        <f>IF(E1390+G1390=0,0,ROUND((P1390-Q1390)/(G1390+E1390)/12,0))</f>
        <v>0</v>
      </c>
      <c r="D1390" s="154">
        <f>IF(F1390=0,0,ROUND(Q1390/F1390,0))</f>
        <v>0</v>
      </c>
      <c r="E1390" s="159"/>
      <c r="F1390" s="160"/>
      <c r="G1390" s="161"/>
      <c r="H1390" s="162"/>
      <c r="I1390" s="160"/>
      <c r="J1390" s="142" t="s">
        <v>36</v>
      </c>
      <c r="K1390" s="142">
        <f>H1390</f>
        <v>0</v>
      </c>
      <c r="L1390" s="160"/>
      <c r="M1390" s="160"/>
      <c r="N1390" s="142" t="s">
        <v>36</v>
      </c>
      <c r="O1390" s="142">
        <f>L1390</f>
        <v>0</v>
      </c>
      <c r="P1390" s="142">
        <f>H1390+L1390</f>
        <v>0</v>
      </c>
      <c r="Q1390" s="142">
        <f>I1390+M1390</f>
        <v>0</v>
      </c>
      <c r="R1390" s="142" t="s">
        <v>36</v>
      </c>
      <c r="S1390" s="143">
        <f>P1390</f>
        <v>0</v>
      </c>
    </row>
    <row r="1391" spans="1:19" ht="15" customHeight="1" hidden="1">
      <c r="A1391" s="153" t="s">
        <v>38</v>
      </c>
      <c r="B1391" s="139" t="s">
        <v>36</v>
      </c>
      <c r="C1391" s="140">
        <f>IF(E1391+G1391=0,0,ROUND((P1391-Q1391)/(G1391+E1391)/12,0))</f>
        <v>0</v>
      </c>
      <c r="D1391" s="154">
        <f>IF(F1391=0,0,ROUND(Q1391/F1391,0))</f>
        <v>0</v>
      </c>
      <c r="E1391" s="159"/>
      <c r="F1391" s="160"/>
      <c r="G1391" s="161"/>
      <c r="H1391" s="162"/>
      <c r="I1391" s="160"/>
      <c r="J1391" s="142" t="s">
        <v>36</v>
      </c>
      <c r="K1391" s="142">
        <f>H1391</f>
        <v>0</v>
      </c>
      <c r="L1391" s="160"/>
      <c r="M1391" s="160"/>
      <c r="N1391" s="142" t="s">
        <v>36</v>
      </c>
      <c r="O1391" s="142">
        <f>L1391</f>
        <v>0</v>
      </c>
      <c r="P1391" s="142">
        <f>H1391+L1391</f>
        <v>0</v>
      </c>
      <c r="Q1391" s="142">
        <f>I1391+M1391</f>
        <v>0</v>
      </c>
      <c r="R1391" s="142" t="s">
        <v>36</v>
      </c>
      <c r="S1391" s="143">
        <f>P1391</f>
        <v>0</v>
      </c>
    </row>
    <row r="1392" spans="1:19" ht="15.75" customHeight="1" hidden="1" thickBot="1">
      <c r="A1392" s="171" t="s">
        <v>39</v>
      </c>
      <c r="B1392" s="172" t="s">
        <v>36</v>
      </c>
      <c r="C1392" s="173" t="s">
        <v>36</v>
      </c>
      <c r="D1392" s="197" t="s">
        <v>36</v>
      </c>
      <c r="E1392" s="174" t="s">
        <v>36</v>
      </c>
      <c r="F1392" s="175" t="s">
        <v>36</v>
      </c>
      <c r="G1392" s="176" t="s">
        <v>36</v>
      </c>
      <c r="H1392" s="177" t="s">
        <v>36</v>
      </c>
      <c r="I1392" s="175" t="s">
        <v>36</v>
      </c>
      <c r="J1392" s="178"/>
      <c r="K1392" s="175">
        <f>J1392</f>
        <v>0</v>
      </c>
      <c r="L1392" s="175" t="s">
        <v>36</v>
      </c>
      <c r="M1392" s="175" t="s">
        <v>36</v>
      </c>
      <c r="N1392" s="178"/>
      <c r="O1392" s="175">
        <f>N1392</f>
        <v>0</v>
      </c>
      <c r="P1392" s="175" t="s">
        <v>36</v>
      </c>
      <c r="Q1392" s="175" t="s">
        <v>36</v>
      </c>
      <c r="R1392" s="175">
        <f>J1392+N1392</f>
        <v>0</v>
      </c>
      <c r="S1392" s="176">
        <f>R1392</f>
        <v>0</v>
      </c>
    </row>
    <row r="1393" spans="1:19" ht="15.75" customHeight="1" hidden="1">
      <c r="A1393" s="179" t="s">
        <v>42</v>
      </c>
      <c r="B1393" s="180" t="s">
        <v>36</v>
      </c>
      <c r="C1393" s="165">
        <f>IF(E1393+G1393=0,0,ROUND((P1393-Q1393)/(G1393+E1393)/12,0))</f>
        <v>0</v>
      </c>
      <c r="D1393" s="196">
        <f>IF(F1393=0,0,ROUND(Q1393/F1393,0))</f>
        <v>0</v>
      </c>
      <c r="E1393" s="182">
        <f>E1394+E1395</f>
        <v>0</v>
      </c>
      <c r="F1393" s="183">
        <f>F1394+F1395</f>
        <v>0</v>
      </c>
      <c r="G1393" s="184">
        <f>G1394+G1395</f>
        <v>0</v>
      </c>
      <c r="H1393" s="185">
        <f>H1394+H1395</f>
        <v>0</v>
      </c>
      <c r="I1393" s="183">
        <f>I1394+I1395</f>
        <v>0</v>
      </c>
      <c r="J1393" s="183">
        <f>J1396</f>
        <v>0</v>
      </c>
      <c r="K1393" s="183">
        <f>IF(H1393+J1393=K1394+K1395+K1396,H1393+J1393,"CHYBA")</f>
        <v>0</v>
      </c>
      <c r="L1393" s="183">
        <f>L1394+L1395</f>
        <v>0</v>
      </c>
      <c r="M1393" s="183">
        <f>M1394+M1395</f>
        <v>0</v>
      </c>
      <c r="N1393" s="183">
        <f>N1396</f>
        <v>0</v>
      </c>
      <c r="O1393" s="183">
        <f>IF(L1393+N1393=O1394+O1395+O1396,L1393+N1393,"CHYBA")</f>
        <v>0</v>
      </c>
      <c r="P1393" s="183">
        <f>P1394+P1395</f>
        <v>0</v>
      </c>
      <c r="Q1393" s="183">
        <f>Q1394+Q1395</f>
        <v>0</v>
      </c>
      <c r="R1393" s="183">
        <f>R1396</f>
        <v>0</v>
      </c>
      <c r="S1393" s="184">
        <f>IF(P1393+R1393=S1394+S1395+S1396,P1393+R1393,"CHYBA")</f>
        <v>0</v>
      </c>
    </row>
    <row r="1394" spans="1:19" ht="15" customHeight="1" hidden="1">
      <c r="A1394" s="153" t="s">
        <v>37</v>
      </c>
      <c r="B1394" s="139" t="s">
        <v>36</v>
      </c>
      <c r="C1394" s="140">
        <f>IF(E1394+G1394=0,0,ROUND((P1394-Q1394)/(G1394+E1394)/12,0))</f>
        <v>0</v>
      </c>
      <c r="D1394" s="154">
        <f>IF(F1394=0,0,ROUND(Q1394/F1394,0))</f>
        <v>0</v>
      </c>
      <c r="E1394" s="141">
        <f aca="true" t="shared" si="54" ref="E1394:I1395">E1398+E1402+E1406+E1410+E1414+E1418+E1422</f>
        <v>0</v>
      </c>
      <c r="F1394" s="142">
        <f t="shared" si="54"/>
        <v>0</v>
      </c>
      <c r="G1394" s="143">
        <f t="shared" si="54"/>
        <v>0</v>
      </c>
      <c r="H1394" s="144">
        <f t="shared" si="54"/>
        <v>0</v>
      </c>
      <c r="I1394" s="142">
        <f t="shared" si="54"/>
        <v>0</v>
      </c>
      <c r="J1394" s="142" t="s">
        <v>36</v>
      </c>
      <c r="K1394" s="142">
        <f>H1394</f>
        <v>0</v>
      </c>
      <c r="L1394" s="142">
        <f>L1398+L1402+L1406+L1410+L1414+L1418+L1422</f>
        <v>0</v>
      </c>
      <c r="M1394" s="142">
        <f>M1398+M1402+M1406+M1410+M1414+M1418+M1422</f>
        <v>0</v>
      </c>
      <c r="N1394" s="142" t="s">
        <v>36</v>
      </c>
      <c r="O1394" s="142">
        <f>L1394</f>
        <v>0</v>
      </c>
      <c r="P1394" s="142">
        <f>H1394+L1394</f>
        <v>0</v>
      </c>
      <c r="Q1394" s="142">
        <f>I1394+M1394</f>
        <v>0</v>
      </c>
      <c r="R1394" s="142" t="s">
        <v>36</v>
      </c>
      <c r="S1394" s="143">
        <f>P1394</f>
        <v>0</v>
      </c>
    </row>
    <row r="1395" spans="1:19" ht="15" customHeight="1" hidden="1">
      <c r="A1395" s="153" t="s">
        <v>38</v>
      </c>
      <c r="B1395" s="139" t="s">
        <v>36</v>
      </c>
      <c r="C1395" s="140">
        <f>IF(E1395+G1395=0,0,ROUND((P1395-Q1395)/(G1395+E1395)/12,0))</f>
        <v>0</v>
      </c>
      <c r="D1395" s="154">
        <f>IF(F1395=0,0,ROUND(Q1395/F1395,0))</f>
        <v>0</v>
      </c>
      <c r="E1395" s="141">
        <f t="shared" si="54"/>
        <v>0</v>
      </c>
      <c r="F1395" s="142">
        <f t="shared" si="54"/>
        <v>0</v>
      </c>
      <c r="G1395" s="143">
        <f t="shared" si="54"/>
        <v>0</v>
      </c>
      <c r="H1395" s="144">
        <f t="shared" si="54"/>
        <v>0</v>
      </c>
      <c r="I1395" s="142">
        <f t="shared" si="54"/>
        <v>0</v>
      </c>
      <c r="J1395" s="142" t="s">
        <v>36</v>
      </c>
      <c r="K1395" s="142">
        <f>H1395</f>
        <v>0</v>
      </c>
      <c r="L1395" s="142">
        <f>L1399+L1403+L1407+L1411+L1415+L1419+L1423</f>
        <v>0</v>
      </c>
      <c r="M1395" s="142">
        <f>M1399+M1403+M1407+M1411+M1415+M1419+M1423</f>
        <v>0</v>
      </c>
      <c r="N1395" s="142" t="s">
        <v>36</v>
      </c>
      <c r="O1395" s="142">
        <f>L1395</f>
        <v>0</v>
      </c>
      <c r="P1395" s="142">
        <f>H1395+L1395</f>
        <v>0</v>
      </c>
      <c r="Q1395" s="142">
        <f>I1395+M1395</f>
        <v>0</v>
      </c>
      <c r="R1395" s="142" t="s">
        <v>36</v>
      </c>
      <c r="S1395" s="143">
        <f>P1395</f>
        <v>0</v>
      </c>
    </row>
    <row r="1396" spans="1:19" ht="15" customHeight="1" hidden="1">
      <c r="A1396" s="153" t="s">
        <v>39</v>
      </c>
      <c r="B1396" s="139" t="s">
        <v>36</v>
      </c>
      <c r="C1396" s="140" t="s">
        <v>36</v>
      </c>
      <c r="D1396" s="154" t="s">
        <v>36</v>
      </c>
      <c r="E1396" s="141" t="s">
        <v>36</v>
      </c>
      <c r="F1396" s="142" t="s">
        <v>36</v>
      </c>
      <c r="G1396" s="143" t="s">
        <v>36</v>
      </c>
      <c r="H1396" s="144" t="s">
        <v>36</v>
      </c>
      <c r="I1396" s="142" t="s">
        <v>36</v>
      </c>
      <c r="J1396" s="142">
        <f>J1400+J1404+J1408+J1412+J1416+J1420+J1424</f>
        <v>0</v>
      </c>
      <c r="K1396" s="142">
        <f>J1396</f>
        <v>0</v>
      </c>
      <c r="L1396" s="142" t="s">
        <v>36</v>
      </c>
      <c r="M1396" s="142" t="s">
        <v>36</v>
      </c>
      <c r="N1396" s="142">
        <f>N1400+N1404+N1408+N1412+N1416+N1420+N1424</f>
        <v>0</v>
      </c>
      <c r="O1396" s="142">
        <f>N1396</f>
        <v>0</v>
      </c>
      <c r="P1396" s="142" t="s">
        <v>36</v>
      </c>
      <c r="Q1396" s="142" t="s">
        <v>36</v>
      </c>
      <c r="R1396" s="142">
        <f>J1396+N1396</f>
        <v>0</v>
      </c>
      <c r="S1396" s="143">
        <f>R1396</f>
        <v>0</v>
      </c>
    </row>
    <row r="1397" spans="1:19" ht="18" customHeight="1" hidden="1">
      <c r="A1397" s="155" t="s">
        <v>78</v>
      </c>
      <c r="B1397" s="156"/>
      <c r="C1397" s="140">
        <f>IF(E1397+G1397=0,0,ROUND((P1397-Q1397)/(G1397+E1397)/12,0))</f>
        <v>0</v>
      </c>
      <c r="D1397" s="154">
        <f>IF(F1397=0,0,ROUND(Q1397/F1397,0))</f>
        <v>0</v>
      </c>
      <c r="E1397" s="141">
        <f>E1398+E1399</f>
        <v>0</v>
      </c>
      <c r="F1397" s="142">
        <f>F1398+F1399</f>
        <v>0</v>
      </c>
      <c r="G1397" s="143">
        <f>G1398+G1399</f>
        <v>0</v>
      </c>
      <c r="H1397" s="157">
        <f>H1398+H1399</f>
        <v>0</v>
      </c>
      <c r="I1397" s="158">
        <f>I1398+I1399</f>
        <v>0</v>
      </c>
      <c r="J1397" s="158">
        <f>J1400</f>
        <v>0</v>
      </c>
      <c r="K1397" s="158">
        <f>IF(H1397+J1397=K1398+K1399+K1400,H1397+J1397,"CHYBA")</f>
        <v>0</v>
      </c>
      <c r="L1397" s="142">
        <f>L1398+L1399</f>
        <v>0</v>
      </c>
      <c r="M1397" s="142">
        <f>M1398+M1399</f>
        <v>0</v>
      </c>
      <c r="N1397" s="142">
        <f>N1400</f>
        <v>0</v>
      </c>
      <c r="O1397" s="142">
        <f>IF(L1397+N1397=O1398+O1399+O1400,L1397+N1397,"CHYBA")</f>
        <v>0</v>
      </c>
      <c r="P1397" s="142">
        <f>P1398+P1399</f>
        <v>0</v>
      </c>
      <c r="Q1397" s="142">
        <f>Q1398+Q1399</f>
        <v>0</v>
      </c>
      <c r="R1397" s="142">
        <f>R1400</f>
        <v>0</v>
      </c>
      <c r="S1397" s="143">
        <f>IF(P1397+R1397=S1398+S1399+S1400,P1397+R1397,"CHYBA")</f>
        <v>0</v>
      </c>
    </row>
    <row r="1398" spans="1:19" ht="15" customHeight="1" hidden="1">
      <c r="A1398" s="153" t="s">
        <v>37</v>
      </c>
      <c r="B1398" s="139" t="s">
        <v>36</v>
      </c>
      <c r="C1398" s="140">
        <f>IF(E1398+G1398=0,0,ROUND((P1398-Q1398)/(G1398+E1398)/12,0))</f>
        <v>0</v>
      </c>
      <c r="D1398" s="154">
        <f>IF(F1398=0,0,ROUND(Q1398/F1398,0))</f>
        <v>0</v>
      </c>
      <c r="E1398" s="159"/>
      <c r="F1398" s="160"/>
      <c r="G1398" s="161"/>
      <c r="H1398" s="162"/>
      <c r="I1398" s="160"/>
      <c r="J1398" s="158" t="s">
        <v>36</v>
      </c>
      <c r="K1398" s="158">
        <f>H1398</f>
        <v>0</v>
      </c>
      <c r="L1398" s="160"/>
      <c r="M1398" s="160"/>
      <c r="N1398" s="142" t="s">
        <v>36</v>
      </c>
      <c r="O1398" s="142">
        <f>L1398</f>
        <v>0</v>
      </c>
      <c r="P1398" s="142">
        <f>H1398+L1398</f>
        <v>0</v>
      </c>
      <c r="Q1398" s="142">
        <f>I1398+M1398</f>
        <v>0</v>
      </c>
      <c r="R1398" s="142" t="s">
        <v>36</v>
      </c>
      <c r="S1398" s="143">
        <f>P1398</f>
        <v>0</v>
      </c>
    </row>
    <row r="1399" spans="1:19" ht="15" customHeight="1" hidden="1">
      <c r="A1399" s="153" t="s">
        <v>38</v>
      </c>
      <c r="B1399" s="139" t="s">
        <v>36</v>
      </c>
      <c r="C1399" s="140">
        <f>IF(E1399+G1399=0,0,ROUND((P1399-Q1399)/(G1399+E1399)/12,0))</f>
        <v>0</v>
      </c>
      <c r="D1399" s="154">
        <f>IF(F1399=0,0,ROUND(Q1399/F1399,0))</f>
        <v>0</v>
      </c>
      <c r="E1399" s="159"/>
      <c r="F1399" s="160"/>
      <c r="G1399" s="161"/>
      <c r="H1399" s="162"/>
      <c r="I1399" s="160"/>
      <c r="J1399" s="158" t="s">
        <v>36</v>
      </c>
      <c r="K1399" s="158">
        <f>H1399</f>
        <v>0</v>
      </c>
      <c r="L1399" s="160"/>
      <c r="M1399" s="160"/>
      <c r="N1399" s="142" t="s">
        <v>36</v>
      </c>
      <c r="O1399" s="142">
        <f>L1399</f>
        <v>0</v>
      </c>
      <c r="P1399" s="142">
        <f>H1399+L1399</f>
        <v>0</v>
      </c>
      <c r="Q1399" s="142">
        <f>I1399+M1399</f>
        <v>0</v>
      </c>
      <c r="R1399" s="142" t="s">
        <v>36</v>
      </c>
      <c r="S1399" s="143">
        <f>P1399</f>
        <v>0</v>
      </c>
    </row>
    <row r="1400" spans="1:19" ht="15" customHeight="1" hidden="1">
      <c r="A1400" s="153" t="s">
        <v>39</v>
      </c>
      <c r="B1400" s="139" t="s">
        <v>36</v>
      </c>
      <c r="C1400" s="140" t="s">
        <v>36</v>
      </c>
      <c r="D1400" s="154" t="s">
        <v>36</v>
      </c>
      <c r="E1400" s="141" t="s">
        <v>36</v>
      </c>
      <c r="F1400" s="142" t="s">
        <v>36</v>
      </c>
      <c r="G1400" s="143" t="s">
        <v>36</v>
      </c>
      <c r="H1400" s="144" t="s">
        <v>36</v>
      </c>
      <c r="I1400" s="142" t="s">
        <v>36</v>
      </c>
      <c r="J1400" s="160"/>
      <c r="K1400" s="158">
        <f>J1400</f>
        <v>0</v>
      </c>
      <c r="L1400" s="142" t="s">
        <v>36</v>
      </c>
      <c r="M1400" s="142" t="s">
        <v>36</v>
      </c>
      <c r="N1400" s="160"/>
      <c r="O1400" s="142">
        <f>N1400</f>
        <v>0</v>
      </c>
      <c r="P1400" s="142" t="s">
        <v>36</v>
      </c>
      <c r="Q1400" s="142" t="s">
        <v>36</v>
      </c>
      <c r="R1400" s="142">
        <f>J1400+N1400</f>
        <v>0</v>
      </c>
      <c r="S1400" s="143">
        <f>R1400</f>
        <v>0</v>
      </c>
    </row>
    <row r="1401" spans="1:19" ht="18" customHeight="1" hidden="1">
      <c r="A1401" s="155" t="s">
        <v>78</v>
      </c>
      <c r="B1401" s="156"/>
      <c r="C1401" s="140">
        <f>IF(E1401+G1401=0,0,ROUND((P1401-Q1401)/(G1401+E1401)/12,0))</f>
        <v>0</v>
      </c>
      <c r="D1401" s="154">
        <f>IF(F1401=0,0,ROUND(Q1401/F1401,0))</f>
        <v>0</v>
      </c>
      <c r="E1401" s="141">
        <f>E1402+E1403</f>
        <v>0</v>
      </c>
      <c r="F1401" s="142">
        <f>F1402+F1403</f>
        <v>0</v>
      </c>
      <c r="G1401" s="143">
        <f>G1402+G1403</f>
        <v>0</v>
      </c>
      <c r="H1401" s="144">
        <f>H1402+H1403</f>
        <v>0</v>
      </c>
      <c r="I1401" s="142">
        <f>I1402+I1403</f>
        <v>0</v>
      </c>
      <c r="J1401" s="142">
        <f>J1404</f>
        <v>0</v>
      </c>
      <c r="K1401" s="142">
        <f>IF(H1401+J1401=K1402+K1403+K1404,H1401+J1401,"CHYBA")</f>
        <v>0</v>
      </c>
      <c r="L1401" s="142">
        <f>L1402+L1403</f>
        <v>0</v>
      </c>
      <c r="M1401" s="142">
        <f>M1402+M1403</f>
        <v>0</v>
      </c>
      <c r="N1401" s="142">
        <f>N1404</f>
        <v>0</v>
      </c>
      <c r="O1401" s="142">
        <f>IF(L1401+N1401=O1402+O1403+O1404,L1401+N1401,"CHYBA")</f>
        <v>0</v>
      </c>
      <c r="P1401" s="142">
        <f>P1402+P1403</f>
        <v>0</v>
      </c>
      <c r="Q1401" s="142">
        <f>Q1402+Q1403</f>
        <v>0</v>
      </c>
      <c r="R1401" s="142">
        <f>R1404</f>
        <v>0</v>
      </c>
      <c r="S1401" s="143">
        <f>IF(P1401+R1401=S1402+S1403+S1404,P1401+R1401,"CHYBA")</f>
        <v>0</v>
      </c>
    </row>
    <row r="1402" spans="1:19" ht="15" customHeight="1" hidden="1">
      <c r="A1402" s="153" t="s">
        <v>37</v>
      </c>
      <c r="B1402" s="139" t="s">
        <v>36</v>
      </c>
      <c r="C1402" s="140">
        <f>IF(E1402+G1402=0,0,ROUND((P1402-Q1402)/(G1402+E1402)/12,0))</f>
        <v>0</v>
      </c>
      <c r="D1402" s="154">
        <f>IF(F1402=0,0,ROUND(Q1402/F1402,0))</f>
        <v>0</v>
      </c>
      <c r="E1402" s="159"/>
      <c r="F1402" s="160"/>
      <c r="G1402" s="161"/>
      <c r="H1402" s="162"/>
      <c r="I1402" s="160"/>
      <c r="J1402" s="142" t="s">
        <v>36</v>
      </c>
      <c r="K1402" s="142">
        <f>H1402</f>
        <v>0</v>
      </c>
      <c r="L1402" s="160"/>
      <c r="M1402" s="160"/>
      <c r="N1402" s="142" t="s">
        <v>36</v>
      </c>
      <c r="O1402" s="142">
        <f>L1402</f>
        <v>0</v>
      </c>
      <c r="P1402" s="142">
        <f>H1402+L1402</f>
        <v>0</v>
      </c>
      <c r="Q1402" s="142">
        <f>I1402+M1402</f>
        <v>0</v>
      </c>
      <c r="R1402" s="142" t="s">
        <v>36</v>
      </c>
      <c r="S1402" s="143">
        <f>P1402</f>
        <v>0</v>
      </c>
    </row>
    <row r="1403" spans="1:19" ht="15" customHeight="1" hidden="1">
      <c r="A1403" s="153" t="s">
        <v>38</v>
      </c>
      <c r="B1403" s="139" t="s">
        <v>36</v>
      </c>
      <c r="C1403" s="140">
        <f>IF(E1403+G1403=0,0,ROUND((P1403-Q1403)/(G1403+E1403)/12,0))</f>
        <v>0</v>
      </c>
      <c r="D1403" s="154">
        <f>IF(F1403=0,0,ROUND(Q1403/F1403,0))</f>
        <v>0</v>
      </c>
      <c r="E1403" s="159"/>
      <c r="F1403" s="160"/>
      <c r="G1403" s="161"/>
      <c r="H1403" s="162"/>
      <c r="I1403" s="160"/>
      <c r="J1403" s="142" t="s">
        <v>36</v>
      </c>
      <c r="K1403" s="142">
        <f>H1403</f>
        <v>0</v>
      </c>
      <c r="L1403" s="160"/>
      <c r="M1403" s="160"/>
      <c r="N1403" s="142" t="s">
        <v>36</v>
      </c>
      <c r="O1403" s="142">
        <f>L1403</f>
        <v>0</v>
      </c>
      <c r="P1403" s="142">
        <f>H1403+L1403</f>
        <v>0</v>
      </c>
      <c r="Q1403" s="142">
        <f>I1403+M1403</f>
        <v>0</v>
      </c>
      <c r="R1403" s="142" t="s">
        <v>36</v>
      </c>
      <c r="S1403" s="143">
        <f>P1403</f>
        <v>0</v>
      </c>
    </row>
    <row r="1404" spans="1:19" ht="15" customHeight="1" hidden="1">
      <c r="A1404" s="153" t="s">
        <v>39</v>
      </c>
      <c r="B1404" s="139" t="s">
        <v>36</v>
      </c>
      <c r="C1404" s="140" t="s">
        <v>36</v>
      </c>
      <c r="D1404" s="154" t="s">
        <v>36</v>
      </c>
      <c r="E1404" s="141" t="s">
        <v>36</v>
      </c>
      <c r="F1404" s="142" t="s">
        <v>36</v>
      </c>
      <c r="G1404" s="143" t="s">
        <v>36</v>
      </c>
      <c r="H1404" s="144" t="s">
        <v>36</v>
      </c>
      <c r="I1404" s="142" t="s">
        <v>36</v>
      </c>
      <c r="J1404" s="160"/>
      <c r="K1404" s="142">
        <f>J1404</f>
        <v>0</v>
      </c>
      <c r="L1404" s="142" t="s">
        <v>36</v>
      </c>
      <c r="M1404" s="142" t="s">
        <v>36</v>
      </c>
      <c r="N1404" s="160"/>
      <c r="O1404" s="142">
        <f>N1404</f>
        <v>0</v>
      </c>
      <c r="P1404" s="142" t="s">
        <v>36</v>
      </c>
      <c r="Q1404" s="142" t="s">
        <v>36</v>
      </c>
      <c r="R1404" s="142">
        <f>J1404+N1404</f>
        <v>0</v>
      </c>
      <c r="S1404" s="143">
        <f>R1404</f>
        <v>0</v>
      </c>
    </row>
    <row r="1405" spans="1:19" ht="18" customHeight="1" hidden="1">
      <c r="A1405" s="155" t="s">
        <v>78</v>
      </c>
      <c r="B1405" s="156"/>
      <c r="C1405" s="140">
        <f>IF(E1405+G1405=0,0,ROUND((P1405-Q1405)/(G1405+E1405)/12,0))</f>
        <v>0</v>
      </c>
      <c r="D1405" s="154">
        <f>IF(F1405=0,0,ROUND(Q1405/F1405,0))</f>
        <v>0</v>
      </c>
      <c r="E1405" s="141">
        <f>E1406+E1407</f>
        <v>0</v>
      </c>
      <c r="F1405" s="142">
        <f>F1406+F1407</f>
        <v>0</v>
      </c>
      <c r="G1405" s="143">
        <f>G1406+G1407</f>
        <v>0</v>
      </c>
      <c r="H1405" s="144">
        <f>H1406+H1407</f>
        <v>0</v>
      </c>
      <c r="I1405" s="142">
        <f>I1406+I1407</f>
        <v>0</v>
      </c>
      <c r="J1405" s="142">
        <f>J1408</f>
        <v>0</v>
      </c>
      <c r="K1405" s="142">
        <f>IF(H1405+J1405=K1406+K1407+K1408,H1405+J1405,"CHYBA")</f>
        <v>0</v>
      </c>
      <c r="L1405" s="142">
        <f>L1406+L1407</f>
        <v>0</v>
      </c>
      <c r="M1405" s="142">
        <f>M1406+M1407</f>
        <v>0</v>
      </c>
      <c r="N1405" s="142">
        <f>N1408</f>
        <v>0</v>
      </c>
      <c r="O1405" s="142">
        <f>IF(L1405+N1405=O1406+O1407+O1408,L1405+N1405,"CHYBA")</f>
        <v>0</v>
      </c>
      <c r="P1405" s="142">
        <f>P1406+P1407</f>
        <v>0</v>
      </c>
      <c r="Q1405" s="142">
        <f>Q1406+Q1407</f>
        <v>0</v>
      </c>
      <c r="R1405" s="142">
        <f>R1408</f>
        <v>0</v>
      </c>
      <c r="S1405" s="143">
        <f>IF(P1405+R1405=S1406+S1407+S1408,P1405+R1405,"CHYBA")</f>
        <v>0</v>
      </c>
    </row>
    <row r="1406" spans="1:19" ht="15" customHeight="1" hidden="1">
      <c r="A1406" s="153" t="s">
        <v>37</v>
      </c>
      <c r="B1406" s="139" t="s">
        <v>36</v>
      </c>
      <c r="C1406" s="140">
        <f>IF(E1406+G1406=0,0,ROUND((P1406-Q1406)/(G1406+E1406)/12,0))</f>
        <v>0</v>
      </c>
      <c r="D1406" s="154">
        <f>IF(F1406=0,0,ROUND(Q1406/F1406,0))</f>
        <v>0</v>
      </c>
      <c r="E1406" s="159"/>
      <c r="F1406" s="160"/>
      <c r="G1406" s="161"/>
      <c r="H1406" s="162"/>
      <c r="I1406" s="160"/>
      <c r="J1406" s="142" t="s">
        <v>36</v>
      </c>
      <c r="K1406" s="142">
        <f>H1406</f>
        <v>0</v>
      </c>
      <c r="L1406" s="160"/>
      <c r="M1406" s="160"/>
      <c r="N1406" s="142" t="s">
        <v>36</v>
      </c>
      <c r="O1406" s="142">
        <f>L1406</f>
        <v>0</v>
      </c>
      <c r="P1406" s="142">
        <f>H1406+L1406</f>
        <v>0</v>
      </c>
      <c r="Q1406" s="142">
        <f>I1406+M1406</f>
        <v>0</v>
      </c>
      <c r="R1406" s="142" t="s">
        <v>36</v>
      </c>
      <c r="S1406" s="143">
        <f>P1406</f>
        <v>0</v>
      </c>
    </row>
    <row r="1407" spans="1:19" ht="15" customHeight="1" hidden="1">
      <c r="A1407" s="153" t="s">
        <v>38</v>
      </c>
      <c r="B1407" s="139" t="s">
        <v>36</v>
      </c>
      <c r="C1407" s="140">
        <f>IF(E1407+G1407=0,0,ROUND((P1407-Q1407)/(G1407+E1407)/12,0))</f>
        <v>0</v>
      </c>
      <c r="D1407" s="154">
        <f>IF(F1407=0,0,ROUND(Q1407/F1407,0))</f>
        <v>0</v>
      </c>
      <c r="E1407" s="159"/>
      <c r="F1407" s="160"/>
      <c r="G1407" s="161"/>
      <c r="H1407" s="162"/>
      <c r="I1407" s="160"/>
      <c r="J1407" s="142" t="s">
        <v>36</v>
      </c>
      <c r="K1407" s="142">
        <f>H1407</f>
        <v>0</v>
      </c>
      <c r="L1407" s="160"/>
      <c r="M1407" s="160"/>
      <c r="N1407" s="142" t="s">
        <v>36</v>
      </c>
      <c r="O1407" s="142">
        <f>L1407</f>
        <v>0</v>
      </c>
      <c r="P1407" s="142">
        <f>H1407+L1407</f>
        <v>0</v>
      </c>
      <c r="Q1407" s="142">
        <f>I1407+M1407</f>
        <v>0</v>
      </c>
      <c r="R1407" s="142" t="s">
        <v>36</v>
      </c>
      <c r="S1407" s="143">
        <f>P1407</f>
        <v>0</v>
      </c>
    </row>
    <row r="1408" spans="1:19" ht="15" customHeight="1" hidden="1">
      <c r="A1408" s="153" t="s">
        <v>39</v>
      </c>
      <c r="B1408" s="139" t="s">
        <v>36</v>
      </c>
      <c r="C1408" s="140" t="s">
        <v>36</v>
      </c>
      <c r="D1408" s="154" t="s">
        <v>36</v>
      </c>
      <c r="E1408" s="141" t="s">
        <v>36</v>
      </c>
      <c r="F1408" s="142" t="s">
        <v>36</v>
      </c>
      <c r="G1408" s="143" t="s">
        <v>36</v>
      </c>
      <c r="H1408" s="144" t="s">
        <v>36</v>
      </c>
      <c r="I1408" s="142" t="s">
        <v>36</v>
      </c>
      <c r="J1408" s="160"/>
      <c r="K1408" s="142">
        <f>J1408</f>
        <v>0</v>
      </c>
      <c r="L1408" s="142" t="s">
        <v>36</v>
      </c>
      <c r="M1408" s="142" t="s">
        <v>36</v>
      </c>
      <c r="N1408" s="160"/>
      <c r="O1408" s="142">
        <f>N1408</f>
        <v>0</v>
      </c>
      <c r="P1408" s="142" t="s">
        <v>36</v>
      </c>
      <c r="Q1408" s="142" t="s">
        <v>36</v>
      </c>
      <c r="R1408" s="142">
        <f>J1408+N1408</f>
        <v>0</v>
      </c>
      <c r="S1408" s="143">
        <f>R1408</f>
        <v>0</v>
      </c>
    </row>
    <row r="1409" spans="1:19" ht="18" customHeight="1" hidden="1">
      <c r="A1409" s="155" t="s">
        <v>78</v>
      </c>
      <c r="B1409" s="156"/>
      <c r="C1409" s="140">
        <f>IF(E1409+G1409=0,0,ROUND((P1409-Q1409)/(G1409+E1409)/12,0))</f>
        <v>0</v>
      </c>
      <c r="D1409" s="154">
        <f>IF(F1409=0,0,ROUND(Q1409/F1409,0))</f>
        <v>0</v>
      </c>
      <c r="E1409" s="141">
        <f>E1410+E1411</f>
        <v>0</v>
      </c>
      <c r="F1409" s="142">
        <f>F1410+F1411</f>
        <v>0</v>
      </c>
      <c r="G1409" s="143">
        <f>G1410+G1411</f>
        <v>0</v>
      </c>
      <c r="H1409" s="144">
        <f>H1410+H1411</f>
        <v>0</v>
      </c>
      <c r="I1409" s="142">
        <f>I1410+I1411</f>
        <v>0</v>
      </c>
      <c r="J1409" s="142">
        <f>J1412</f>
        <v>0</v>
      </c>
      <c r="K1409" s="142">
        <f>IF(H1409+J1409=K1410+K1411+K1412,H1409+J1409,"CHYBA")</f>
        <v>0</v>
      </c>
      <c r="L1409" s="142">
        <f>L1410+L1411</f>
        <v>0</v>
      </c>
      <c r="M1409" s="142">
        <f>M1410+M1411</f>
        <v>0</v>
      </c>
      <c r="N1409" s="142">
        <f>N1412</f>
        <v>0</v>
      </c>
      <c r="O1409" s="142">
        <f>IF(L1409+N1409=O1410+O1411+O1412,L1409+N1409,"CHYBA")</f>
        <v>0</v>
      </c>
      <c r="P1409" s="142">
        <f>P1410+P1411</f>
        <v>0</v>
      </c>
      <c r="Q1409" s="142">
        <f>Q1410+Q1411</f>
        <v>0</v>
      </c>
      <c r="R1409" s="142">
        <f>R1412</f>
        <v>0</v>
      </c>
      <c r="S1409" s="143">
        <f>IF(P1409+R1409=S1410+S1411+S1412,P1409+R1409,"CHYBA")</f>
        <v>0</v>
      </c>
    </row>
    <row r="1410" spans="1:19" ht="15" customHeight="1" hidden="1">
      <c r="A1410" s="153" t="s">
        <v>37</v>
      </c>
      <c r="B1410" s="139" t="s">
        <v>36</v>
      </c>
      <c r="C1410" s="140">
        <f>IF(E1410+G1410=0,0,ROUND((P1410-Q1410)/(G1410+E1410)/12,0))</f>
        <v>0</v>
      </c>
      <c r="D1410" s="154">
        <f>IF(F1410=0,0,ROUND(Q1410/F1410,0))</f>
        <v>0</v>
      </c>
      <c r="E1410" s="159"/>
      <c r="F1410" s="160"/>
      <c r="G1410" s="161"/>
      <c r="H1410" s="162"/>
      <c r="I1410" s="160"/>
      <c r="J1410" s="142" t="s">
        <v>36</v>
      </c>
      <c r="K1410" s="142">
        <f>H1410</f>
        <v>0</v>
      </c>
      <c r="L1410" s="160"/>
      <c r="M1410" s="160"/>
      <c r="N1410" s="142" t="s">
        <v>36</v>
      </c>
      <c r="O1410" s="142">
        <f>L1410</f>
        <v>0</v>
      </c>
      <c r="P1410" s="142">
        <f>H1410+L1410</f>
        <v>0</v>
      </c>
      <c r="Q1410" s="142">
        <f>I1410+M1410</f>
        <v>0</v>
      </c>
      <c r="R1410" s="142" t="s">
        <v>36</v>
      </c>
      <c r="S1410" s="143">
        <f>P1410</f>
        <v>0</v>
      </c>
    </row>
    <row r="1411" spans="1:19" ht="15" customHeight="1" hidden="1">
      <c r="A1411" s="153" t="s">
        <v>38</v>
      </c>
      <c r="B1411" s="139" t="s">
        <v>36</v>
      </c>
      <c r="C1411" s="140">
        <f>IF(E1411+G1411=0,0,ROUND((P1411-Q1411)/(G1411+E1411)/12,0))</f>
        <v>0</v>
      </c>
      <c r="D1411" s="154">
        <f>IF(F1411=0,0,ROUND(Q1411/F1411,0))</f>
        <v>0</v>
      </c>
      <c r="E1411" s="159"/>
      <c r="F1411" s="160"/>
      <c r="G1411" s="161"/>
      <c r="H1411" s="162"/>
      <c r="I1411" s="160"/>
      <c r="J1411" s="142" t="s">
        <v>36</v>
      </c>
      <c r="K1411" s="142">
        <f>H1411</f>
        <v>0</v>
      </c>
      <c r="L1411" s="160"/>
      <c r="M1411" s="160"/>
      <c r="N1411" s="142" t="s">
        <v>36</v>
      </c>
      <c r="O1411" s="142">
        <f>L1411</f>
        <v>0</v>
      </c>
      <c r="P1411" s="142">
        <f>H1411+L1411</f>
        <v>0</v>
      </c>
      <c r="Q1411" s="142">
        <f>I1411+M1411</f>
        <v>0</v>
      </c>
      <c r="R1411" s="142" t="s">
        <v>36</v>
      </c>
      <c r="S1411" s="143">
        <f>P1411</f>
        <v>0</v>
      </c>
    </row>
    <row r="1412" spans="1:19" ht="15" customHeight="1" hidden="1">
      <c r="A1412" s="153" t="s">
        <v>39</v>
      </c>
      <c r="B1412" s="139" t="s">
        <v>36</v>
      </c>
      <c r="C1412" s="140" t="s">
        <v>36</v>
      </c>
      <c r="D1412" s="154" t="s">
        <v>36</v>
      </c>
      <c r="E1412" s="141" t="s">
        <v>36</v>
      </c>
      <c r="F1412" s="142" t="s">
        <v>36</v>
      </c>
      <c r="G1412" s="143" t="s">
        <v>36</v>
      </c>
      <c r="H1412" s="144" t="s">
        <v>36</v>
      </c>
      <c r="I1412" s="142" t="s">
        <v>36</v>
      </c>
      <c r="J1412" s="160"/>
      <c r="K1412" s="142">
        <f>J1412</f>
        <v>0</v>
      </c>
      <c r="L1412" s="142" t="s">
        <v>36</v>
      </c>
      <c r="M1412" s="142" t="s">
        <v>36</v>
      </c>
      <c r="N1412" s="160"/>
      <c r="O1412" s="142">
        <f>N1412</f>
        <v>0</v>
      </c>
      <c r="P1412" s="142" t="s">
        <v>36</v>
      </c>
      <c r="Q1412" s="142" t="s">
        <v>36</v>
      </c>
      <c r="R1412" s="142">
        <f>J1412+N1412</f>
        <v>0</v>
      </c>
      <c r="S1412" s="143">
        <f>R1412</f>
        <v>0</v>
      </c>
    </row>
    <row r="1413" spans="1:19" ht="18" customHeight="1" hidden="1">
      <c r="A1413" s="155" t="s">
        <v>78</v>
      </c>
      <c r="B1413" s="156"/>
      <c r="C1413" s="140">
        <f>IF(E1413+G1413=0,0,ROUND((P1413-Q1413)/(G1413+E1413)/12,0))</f>
        <v>0</v>
      </c>
      <c r="D1413" s="154">
        <f>IF(F1413=0,0,ROUND(Q1413/F1413,0))</f>
        <v>0</v>
      </c>
      <c r="E1413" s="141">
        <f>E1414+E1415</f>
        <v>0</v>
      </c>
      <c r="F1413" s="142">
        <f>F1414+F1415</f>
        <v>0</v>
      </c>
      <c r="G1413" s="143">
        <f>G1414+G1415</f>
        <v>0</v>
      </c>
      <c r="H1413" s="144">
        <f>H1414+H1415</f>
        <v>0</v>
      </c>
      <c r="I1413" s="142">
        <f>I1414+I1415</f>
        <v>0</v>
      </c>
      <c r="J1413" s="142">
        <f>J1416</f>
        <v>0</v>
      </c>
      <c r="K1413" s="142">
        <f>IF(H1413+J1413=K1414+K1415+K1416,H1413+J1413,"CHYBA")</f>
        <v>0</v>
      </c>
      <c r="L1413" s="142">
        <f>L1414+L1415</f>
        <v>0</v>
      </c>
      <c r="M1413" s="142">
        <f>M1414+M1415</f>
        <v>0</v>
      </c>
      <c r="N1413" s="142">
        <f>N1416</f>
        <v>0</v>
      </c>
      <c r="O1413" s="142">
        <f>IF(L1413+N1413=O1414+O1415+O1416,L1413+N1413,"CHYBA")</f>
        <v>0</v>
      </c>
      <c r="P1413" s="142">
        <f>P1414+P1415</f>
        <v>0</v>
      </c>
      <c r="Q1413" s="142">
        <f>Q1414+Q1415</f>
        <v>0</v>
      </c>
      <c r="R1413" s="142">
        <f>R1416</f>
        <v>0</v>
      </c>
      <c r="S1413" s="143">
        <f>IF(P1413+R1413=S1414+S1415+S1416,P1413+R1413,"CHYBA")</f>
        <v>0</v>
      </c>
    </row>
    <row r="1414" spans="1:19" ht="15" customHeight="1" hidden="1">
      <c r="A1414" s="153" t="s">
        <v>37</v>
      </c>
      <c r="B1414" s="139" t="s">
        <v>36</v>
      </c>
      <c r="C1414" s="140">
        <f>IF(E1414+G1414=0,0,ROUND((P1414-Q1414)/(G1414+E1414)/12,0))</f>
        <v>0</v>
      </c>
      <c r="D1414" s="154">
        <f>IF(F1414=0,0,ROUND(Q1414/F1414,0))</f>
        <v>0</v>
      </c>
      <c r="E1414" s="159"/>
      <c r="F1414" s="160"/>
      <c r="G1414" s="161"/>
      <c r="H1414" s="162"/>
      <c r="I1414" s="160"/>
      <c r="J1414" s="142" t="s">
        <v>36</v>
      </c>
      <c r="K1414" s="142">
        <f>H1414</f>
        <v>0</v>
      </c>
      <c r="L1414" s="160"/>
      <c r="M1414" s="160"/>
      <c r="N1414" s="142" t="s">
        <v>36</v>
      </c>
      <c r="O1414" s="142">
        <f>L1414</f>
        <v>0</v>
      </c>
      <c r="P1414" s="142">
        <f>H1414+L1414</f>
        <v>0</v>
      </c>
      <c r="Q1414" s="142">
        <f>I1414+M1414</f>
        <v>0</v>
      </c>
      <c r="R1414" s="142" t="s">
        <v>36</v>
      </c>
      <c r="S1414" s="143">
        <f>P1414</f>
        <v>0</v>
      </c>
    </row>
    <row r="1415" spans="1:19" ht="15" customHeight="1" hidden="1">
      <c r="A1415" s="153" t="s">
        <v>38</v>
      </c>
      <c r="B1415" s="139" t="s">
        <v>36</v>
      </c>
      <c r="C1415" s="140">
        <f>IF(E1415+G1415=0,0,ROUND((P1415-Q1415)/(G1415+E1415)/12,0))</f>
        <v>0</v>
      </c>
      <c r="D1415" s="154">
        <f>IF(F1415=0,0,ROUND(Q1415/F1415,0))</f>
        <v>0</v>
      </c>
      <c r="E1415" s="159"/>
      <c r="F1415" s="160"/>
      <c r="G1415" s="161"/>
      <c r="H1415" s="162"/>
      <c r="I1415" s="160"/>
      <c r="J1415" s="142" t="s">
        <v>36</v>
      </c>
      <c r="K1415" s="142">
        <f>H1415</f>
        <v>0</v>
      </c>
      <c r="L1415" s="160"/>
      <c r="M1415" s="160"/>
      <c r="N1415" s="142" t="s">
        <v>36</v>
      </c>
      <c r="O1415" s="142">
        <f>L1415</f>
        <v>0</v>
      </c>
      <c r="P1415" s="142">
        <f>H1415+L1415</f>
        <v>0</v>
      </c>
      <c r="Q1415" s="142">
        <f>I1415+M1415</f>
        <v>0</v>
      </c>
      <c r="R1415" s="142" t="s">
        <v>36</v>
      </c>
      <c r="S1415" s="143">
        <f>P1415</f>
        <v>0</v>
      </c>
    </row>
    <row r="1416" spans="1:19" ht="15" customHeight="1" hidden="1">
      <c r="A1416" s="153" t="s">
        <v>39</v>
      </c>
      <c r="B1416" s="139" t="s">
        <v>36</v>
      </c>
      <c r="C1416" s="140" t="s">
        <v>36</v>
      </c>
      <c r="D1416" s="154" t="s">
        <v>36</v>
      </c>
      <c r="E1416" s="141" t="s">
        <v>36</v>
      </c>
      <c r="F1416" s="142" t="s">
        <v>36</v>
      </c>
      <c r="G1416" s="143" t="s">
        <v>36</v>
      </c>
      <c r="H1416" s="144" t="s">
        <v>36</v>
      </c>
      <c r="I1416" s="142" t="s">
        <v>36</v>
      </c>
      <c r="J1416" s="160"/>
      <c r="K1416" s="142">
        <f>J1416</f>
        <v>0</v>
      </c>
      <c r="L1416" s="142" t="s">
        <v>36</v>
      </c>
      <c r="M1416" s="142" t="s">
        <v>36</v>
      </c>
      <c r="N1416" s="160"/>
      <c r="O1416" s="142">
        <f>N1416</f>
        <v>0</v>
      </c>
      <c r="P1416" s="142" t="s">
        <v>36</v>
      </c>
      <c r="Q1416" s="142" t="s">
        <v>36</v>
      </c>
      <c r="R1416" s="142">
        <f>J1416+N1416</f>
        <v>0</v>
      </c>
      <c r="S1416" s="143">
        <f>R1416</f>
        <v>0</v>
      </c>
    </row>
    <row r="1417" spans="1:19" ht="18" customHeight="1" hidden="1">
      <c r="A1417" s="155" t="s">
        <v>78</v>
      </c>
      <c r="B1417" s="156"/>
      <c r="C1417" s="140">
        <f>IF(E1417+G1417=0,0,ROUND((P1417-Q1417)/(G1417+E1417)/12,0))</f>
        <v>0</v>
      </c>
      <c r="D1417" s="154">
        <f>IF(F1417=0,0,ROUND(Q1417/F1417,0))</f>
        <v>0</v>
      </c>
      <c r="E1417" s="141">
        <f>E1418+E1419</f>
        <v>0</v>
      </c>
      <c r="F1417" s="142">
        <f>F1418+F1419</f>
        <v>0</v>
      </c>
      <c r="G1417" s="143">
        <f>G1418+G1419</f>
        <v>0</v>
      </c>
      <c r="H1417" s="144">
        <f>H1418+H1419</f>
        <v>0</v>
      </c>
      <c r="I1417" s="142">
        <f>I1418+I1419</f>
        <v>0</v>
      </c>
      <c r="J1417" s="142">
        <f>J1420</f>
        <v>0</v>
      </c>
      <c r="K1417" s="142">
        <f>IF(H1417+J1417=K1418+K1419+K1420,H1417+J1417,"CHYBA")</f>
        <v>0</v>
      </c>
      <c r="L1417" s="142">
        <f>L1418+L1419</f>
        <v>0</v>
      </c>
      <c r="M1417" s="142">
        <f>M1418+M1419</f>
        <v>0</v>
      </c>
      <c r="N1417" s="142">
        <f>N1420</f>
        <v>0</v>
      </c>
      <c r="O1417" s="142">
        <f>IF(L1417+N1417=O1418+O1419+O1420,L1417+N1417,"CHYBA")</f>
        <v>0</v>
      </c>
      <c r="P1417" s="142">
        <f>P1418+P1419</f>
        <v>0</v>
      </c>
      <c r="Q1417" s="142">
        <f>Q1418+Q1419</f>
        <v>0</v>
      </c>
      <c r="R1417" s="142">
        <f>R1420</f>
        <v>0</v>
      </c>
      <c r="S1417" s="143">
        <f>IF(P1417+R1417=S1418+S1419+S1420,P1417+R1417,"CHYBA")</f>
        <v>0</v>
      </c>
    </row>
    <row r="1418" spans="1:19" ht="15" customHeight="1" hidden="1">
      <c r="A1418" s="153" t="s">
        <v>37</v>
      </c>
      <c r="B1418" s="139" t="s">
        <v>36</v>
      </c>
      <c r="C1418" s="140">
        <f>IF(E1418+G1418=0,0,ROUND((P1418-Q1418)/(G1418+E1418)/12,0))</f>
        <v>0</v>
      </c>
      <c r="D1418" s="154">
        <f>IF(F1418=0,0,ROUND(Q1418/F1418,0))</f>
        <v>0</v>
      </c>
      <c r="E1418" s="159"/>
      <c r="F1418" s="160"/>
      <c r="G1418" s="161"/>
      <c r="H1418" s="162"/>
      <c r="I1418" s="160"/>
      <c r="J1418" s="142" t="s">
        <v>36</v>
      </c>
      <c r="K1418" s="142">
        <f>H1418</f>
        <v>0</v>
      </c>
      <c r="L1418" s="160"/>
      <c r="M1418" s="160"/>
      <c r="N1418" s="142" t="s">
        <v>36</v>
      </c>
      <c r="O1418" s="142">
        <f>L1418</f>
        <v>0</v>
      </c>
      <c r="P1418" s="142">
        <f>H1418+L1418</f>
        <v>0</v>
      </c>
      <c r="Q1418" s="142">
        <f>I1418+M1418</f>
        <v>0</v>
      </c>
      <c r="R1418" s="142" t="s">
        <v>36</v>
      </c>
      <c r="S1418" s="143">
        <f>P1418</f>
        <v>0</v>
      </c>
    </row>
    <row r="1419" spans="1:19" ht="15" customHeight="1" hidden="1">
      <c r="A1419" s="153" t="s">
        <v>38</v>
      </c>
      <c r="B1419" s="139" t="s">
        <v>36</v>
      </c>
      <c r="C1419" s="140">
        <f>IF(E1419+G1419=0,0,ROUND((P1419-Q1419)/(G1419+E1419)/12,0))</f>
        <v>0</v>
      </c>
      <c r="D1419" s="154">
        <f>IF(F1419=0,0,ROUND(Q1419/F1419,0))</f>
        <v>0</v>
      </c>
      <c r="E1419" s="159"/>
      <c r="F1419" s="160"/>
      <c r="G1419" s="161"/>
      <c r="H1419" s="162"/>
      <c r="I1419" s="160"/>
      <c r="J1419" s="142" t="s">
        <v>36</v>
      </c>
      <c r="K1419" s="142">
        <f>H1419</f>
        <v>0</v>
      </c>
      <c r="L1419" s="160"/>
      <c r="M1419" s="160"/>
      <c r="N1419" s="142" t="s">
        <v>36</v>
      </c>
      <c r="O1419" s="142">
        <f>L1419</f>
        <v>0</v>
      </c>
      <c r="P1419" s="142">
        <f>H1419+L1419</f>
        <v>0</v>
      </c>
      <c r="Q1419" s="142">
        <f>I1419+M1419</f>
        <v>0</v>
      </c>
      <c r="R1419" s="142" t="s">
        <v>36</v>
      </c>
      <c r="S1419" s="143">
        <f>P1419</f>
        <v>0</v>
      </c>
    </row>
    <row r="1420" spans="1:19" ht="15" customHeight="1" hidden="1">
      <c r="A1420" s="153" t="s">
        <v>39</v>
      </c>
      <c r="B1420" s="139" t="s">
        <v>36</v>
      </c>
      <c r="C1420" s="140" t="s">
        <v>36</v>
      </c>
      <c r="D1420" s="154" t="s">
        <v>36</v>
      </c>
      <c r="E1420" s="141" t="s">
        <v>36</v>
      </c>
      <c r="F1420" s="142" t="s">
        <v>36</v>
      </c>
      <c r="G1420" s="143" t="s">
        <v>36</v>
      </c>
      <c r="H1420" s="144" t="s">
        <v>36</v>
      </c>
      <c r="I1420" s="142" t="s">
        <v>36</v>
      </c>
      <c r="J1420" s="160"/>
      <c r="K1420" s="142">
        <f>J1420</f>
        <v>0</v>
      </c>
      <c r="L1420" s="142" t="s">
        <v>36</v>
      </c>
      <c r="M1420" s="142" t="s">
        <v>36</v>
      </c>
      <c r="N1420" s="160"/>
      <c r="O1420" s="142">
        <f>N1420</f>
        <v>0</v>
      </c>
      <c r="P1420" s="142" t="s">
        <v>36</v>
      </c>
      <c r="Q1420" s="142" t="s">
        <v>36</v>
      </c>
      <c r="R1420" s="142">
        <f>J1420+N1420</f>
        <v>0</v>
      </c>
      <c r="S1420" s="143">
        <f>R1420</f>
        <v>0</v>
      </c>
    </row>
    <row r="1421" spans="1:19" ht="18" customHeight="1" hidden="1">
      <c r="A1421" s="155" t="s">
        <v>78</v>
      </c>
      <c r="B1421" s="156"/>
      <c r="C1421" s="140">
        <f>IF(E1421+G1421=0,0,ROUND((P1421-Q1421)/(G1421+E1421)/12,0))</f>
        <v>0</v>
      </c>
      <c r="D1421" s="154">
        <f>IF(F1421=0,0,ROUND(Q1421/F1421,0))</f>
        <v>0</v>
      </c>
      <c r="E1421" s="141">
        <f>E1422+E1423</f>
        <v>0</v>
      </c>
      <c r="F1421" s="142">
        <f>F1422+F1423</f>
        <v>0</v>
      </c>
      <c r="G1421" s="143">
        <f>G1422+G1423</f>
        <v>0</v>
      </c>
      <c r="H1421" s="144">
        <f>H1422+H1423</f>
        <v>0</v>
      </c>
      <c r="I1421" s="142">
        <f>I1422+I1423</f>
        <v>0</v>
      </c>
      <c r="J1421" s="142">
        <f>J1424</f>
        <v>0</v>
      </c>
      <c r="K1421" s="142">
        <f>IF(H1421+J1421=K1422+K1423+K1424,H1421+J1421,"CHYBA")</f>
        <v>0</v>
      </c>
      <c r="L1421" s="142">
        <f>L1422+L1423</f>
        <v>0</v>
      </c>
      <c r="M1421" s="142">
        <f>M1422+M1423</f>
        <v>0</v>
      </c>
      <c r="N1421" s="142">
        <f>N1424</f>
        <v>0</v>
      </c>
      <c r="O1421" s="142">
        <f>IF(L1421+N1421=O1422+O1423+O1424,L1421+N1421,"CHYBA")</f>
        <v>0</v>
      </c>
      <c r="P1421" s="142">
        <f>P1422+P1423</f>
        <v>0</v>
      </c>
      <c r="Q1421" s="142">
        <f>Q1422+Q1423</f>
        <v>0</v>
      </c>
      <c r="R1421" s="142">
        <f>R1424</f>
        <v>0</v>
      </c>
      <c r="S1421" s="143">
        <f>IF(P1421+R1421=S1422+S1423+S1424,P1421+R1421,"CHYBA")</f>
        <v>0</v>
      </c>
    </row>
    <row r="1422" spans="1:19" ht="15" customHeight="1" hidden="1">
      <c r="A1422" s="153" t="s">
        <v>37</v>
      </c>
      <c r="B1422" s="139" t="s">
        <v>36</v>
      </c>
      <c r="C1422" s="140">
        <f>IF(E1422+G1422=0,0,ROUND((P1422-Q1422)/(G1422+E1422)/12,0))</f>
        <v>0</v>
      </c>
      <c r="D1422" s="154">
        <f>IF(F1422=0,0,ROUND(Q1422/F1422,0))</f>
        <v>0</v>
      </c>
      <c r="E1422" s="159"/>
      <c r="F1422" s="160"/>
      <c r="G1422" s="161"/>
      <c r="H1422" s="162"/>
      <c r="I1422" s="160"/>
      <c r="J1422" s="142" t="s">
        <v>36</v>
      </c>
      <c r="K1422" s="142">
        <f>H1422</f>
        <v>0</v>
      </c>
      <c r="L1422" s="160"/>
      <c r="M1422" s="160"/>
      <c r="N1422" s="142" t="s">
        <v>36</v>
      </c>
      <c r="O1422" s="142">
        <f>L1422</f>
        <v>0</v>
      </c>
      <c r="P1422" s="142">
        <f>H1422+L1422</f>
        <v>0</v>
      </c>
      <c r="Q1422" s="142">
        <f>I1422+M1422</f>
        <v>0</v>
      </c>
      <c r="R1422" s="142" t="s">
        <v>36</v>
      </c>
      <c r="S1422" s="143">
        <f>P1422</f>
        <v>0</v>
      </c>
    </row>
    <row r="1423" spans="1:19" ht="15" customHeight="1" hidden="1">
      <c r="A1423" s="153" t="s">
        <v>38</v>
      </c>
      <c r="B1423" s="139" t="s">
        <v>36</v>
      </c>
      <c r="C1423" s="140">
        <f>IF(E1423+G1423=0,0,ROUND((P1423-Q1423)/(G1423+E1423)/12,0))</f>
        <v>0</v>
      </c>
      <c r="D1423" s="154">
        <f>IF(F1423=0,0,ROUND(Q1423/F1423,0))</f>
        <v>0</v>
      </c>
      <c r="E1423" s="159"/>
      <c r="F1423" s="160"/>
      <c r="G1423" s="161"/>
      <c r="H1423" s="162"/>
      <c r="I1423" s="160"/>
      <c r="J1423" s="142" t="s">
        <v>36</v>
      </c>
      <c r="K1423" s="142">
        <f>H1423</f>
        <v>0</v>
      </c>
      <c r="L1423" s="160"/>
      <c r="M1423" s="160"/>
      <c r="N1423" s="142" t="s">
        <v>36</v>
      </c>
      <c r="O1423" s="142">
        <f>L1423</f>
        <v>0</v>
      </c>
      <c r="P1423" s="142">
        <f>H1423+L1423</f>
        <v>0</v>
      </c>
      <c r="Q1423" s="142">
        <f>I1423+M1423</f>
        <v>0</v>
      </c>
      <c r="R1423" s="142" t="s">
        <v>36</v>
      </c>
      <c r="S1423" s="143">
        <f>P1423</f>
        <v>0</v>
      </c>
    </row>
    <row r="1424" spans="1:19" ht="15.75" customHeight="1" hidden="1" thickBot="1">
      <c r="A1424" s="171" t="s">
        <v>39</v>
      </c>
      <c r="B1424" s="172" t="s">
        <v>36</v>
      </c>
      <c r="C1424" s="173" t="s">
        <v>36</v>
      </c>
      <c r="D1424" s="197" t="s">
        <v>36</v>
      </c>
      <c r="E1424" s="174" t="s">
        <v>36</v>
      </c>
      <c r="F1424" s="175" t="s">
        <v>36</v>
      </c>
      <c r="G1424" s="176" t="s">
        <v>36</v>
      </c>
      <c r="H1424" s="177" t="s">
        <v>36</v>
      </c>
      <c r="I1424" s="175" t="s">
        <v>36</v>
      </c>
      <c r="J1424" s="178"/>
      <c r="K1424" s="175">
        <f>J1424</f>
        <v>0</v>
      </c>
      <c r="L1424" s="175" t="s">
        <v>36</v>
      </c>
      <c r="M1424" s="175" t="s">
        <v>36</v>
      </c>
      <c r="N1424" s="178"/>
      <c r="O1424" s="175">
        <f>N1424</f>
        <v>0</v>
      </c>
      <c r="P1424" s="175" t="s">
        <v>36</v>
      </c>
      <c r="Q1424" s="175" t="s">
        <v>36</v>
      </c>
      <c r="R1424" s="175">
        <f>J1424+N1424</f>
        <v>0</v>
      </c>
      <c r="S1424" s="176">
        <f>R1424</f>
        <v>0</v>
      </c>
    </row>
    <row r="1425" spans="1:19" ht="31.5" customHeight="1" hidden="1">
      <c r="A1425" s="179" t="s">
        <v>43</v>
      </c>
      <c r="B1425" s="132" t="s">
        <v>36</v>
      </c>
      <c r="C1425" s="181">
        <f>IF(E1425+G1425=0,0,ROUND((P1425-Q1425)/(G1425+E1425)/12,0))</f>
        <v>0</v>
      </c>
      <c r="D1425" s="200">
        <f>IF(F1425=0,0,ROUND(Q1425/F1425,0))</f>
        <v>0</v>
      </c>
      <c r="E1425" s="134">
        <f>E1426+E1427</f>
        <v>0</v>
      </c>
      <c r="F1425" s="135">
        <f>F1426+F1427</f>
        <v>0</v>
      </c>
      <c r="G1425" s="136">
        <f>G1426+G1427</f>
        <v>0</v>
      </c>
      <c r="H1425" s="137">
        <f>H1426+H1427</f>
        <v>0</v>
      </c>
      <c r="I1425" s="135">
        <f>I1426+I1427</f>
        <v>0</v>
      </c>
      <c r="J1425" s="135">
        <f>J1428</f>
        <v>0</v>
      </c>
      <c r="K1425" s="135">
        <f>IF(H1425+J1425=K1426+K1427+K1428,H1425+J1425,"CHYBA")</f>
        <v>0</v>
      </c>
      <c r="L1425" s="135">
        <f>L1426+L1427</f>
        <v>0</v>
      </c>
      <c r="M1425" s="135">
        <f>M1426+M1427</f>
        <v>0</v>
      </c>
      <c r="N1425" s="135">
        <f>N1428</f>
        <v>0</v>
      </c>
      <c r="O1425" s="135">
        <f>IF(L1425+N1425=O1426+O1427+O1428,L1425+N1425,"CHYBA")</f>
        <v>0</v>
      </c>
      <c r="P1425" s="135">
        <f>P1426+P1427</f>
        <v>0</v>
      </c>
      <c r="Q1425" s="135">
        <f>Q1426+Q1427</f>
        <v>0</v>
      </c>
      <c r="R1425" s="135">
        <f>R1428</f>
        <v>0</v>
      </c>
      <c r="S1425" s="136">
        <f>IF(P1425+R1425=S1426+S1427+S1428,P1425+R1425,"CHYBA")</f>
        <v>0</v>
      </c>
    </row>
    <row r="1426" spans="1:19" ht="15" customHeight="1" hidden="1">
      <c r="A1426" s="153" t="s">
        <v>37</v>
      </c>
      <c r="B1426" s="139" t="s">
        <v>36</v>
      </c>
      <c r="C1426" s="140">
        <f>IF(E1426+G1426=0,0,ROUND((P1426-Q1426)/(G1426+E1426)/12,0))</f>
        <v>0</v>
      </c>
      <c r="D1426" s="154">
        <f>IF(F1426=0,0,ROUND(Q1426/F1426,0))</f>
        <v>0</v>
      </c>
      <c r="E1426" s="141">
        <f>E1430+E1462+E1494+E1526+E1558+E1590</f>
        <v>0</v>
      </c>
      <c r="F1426" s="142">
        <f aca="true" t="shared" si="55" ref="F1426:I1427">F1430+F1462+F1494+F1526+F1558+F1590</f>
        <v>0</v>
      </c>
      <c r="G1426" s="143">
        <f t="shared" si="55"/>
        <v>0</v>
      </c>
      <c r="H1426" s="144">
        <f t="shared" si="55"/>
        <v>0</v>
      </c>
      <c r="I1426" s="142">
        <f t="shared" si="55"/>
        <v>0</v>
      </c>
      <c r="J1426" s="142" t="s">
        <v>36</v>
      </c>
      <c r="K1426" s="142">
        <f>H1426</f>
        <v>0</v>
      </c>
      <c r="L1426" s="142">
        <f>L1430+L1462+L1494+L1526+L1558+L1590</f>
        <v>0</v>
      </c>
      <c r="M1426" s="142">
        <f>M1430+M1462+M1494+M1526+M1558+M1590</f>
        <v>0</v>
      </c>
      <c r="N1426" s="142" t="s">
        <v>36</v>
      </c>
      <c r="O1426" s="142">
        <f>L1426</f>
        <v>0</v>
      </c>
      <c r="P1426" s="142">
        <f>H1426+L1426</f>
        <v>0</v>
      </c>
      <c r="Q1426" s="142">
        <f>I1426+M1426</f>
        <v>0</v>
      </c>
      <c r="R1426" s="142" t="s">
        <v>36</v>
      </c>
      <c r="S1426" s="143">
        <f>P1426</f>
        <v>0</v>
      </c>
    </row>
    <row r="1427" spans="1:19" ht="15" customHeight="1" hidden="1">
      <c r="A1427" s="153" t="s">
        <v>38</v>
      </c>
      <c r="B1427" s="139" t="s">
        <v>36</v>
      </c>
      <c r="C1427" s="140">
        <f>IF(E1427+G1427=0,0,ROUND((P1427-Q1427)/(G1427+E1427)/12,0))</f>
        <v>0</v>
      </c>
      <c r="D1427" s="154">
        <f>IF(F1427=0,0,ROUND(Q1427/F1427,0))</f>
        <v>0</v>
      </c>
      <c r="E1427" s="141">
        <f>E1431+E1463+E1495+E1527+E1559+E1591</f>
        <v>0</v>
      </c>
      <c r="F1427" s="142">
        <f t="shared" si="55"/>
        <v>0</v>
      </c>
      <c r="G1427" s="143">
        <f t="shared" si="55"/>
        <v>0</v>
      </c>
      <c r="H1427" s="144">
        <f t="shared" si="55"/>
        <v>0</v>
      </c>
      <c r="I1427" s="142">
        <f t="shared" si="55"/>
        <v>0</v>
      </c>
      <c r="J1427" s="142" t="s">
        <v>36</v>
      </c>
      <c r="K1427" s="142">
        <f>H1427</f>
        <v>0</v>
      </c>
      <c r="L1427" s="142">
        <f>L1431+L1463+L1495+L1527+L1559+L1591</f>
        <v>0</v>
      </c>
      <c r="M1427" s="142">
        <f>M1431+M1463+M1495+M1527+M1559+M1591</f>
        <v>0</v>
      </c>
      <c r="N1427" s="142" t="s">
        <v>36</v>
      </c>
      <c r="O1427" s="142">
        <f>L1427</f>
        <v>0</v>
      </c>
      <c r="P1427" s="142">
        <f>H1427+L1427</f>
        <v>0</v>
      </c>
      <c r="Q1427" s="142">
        <f>I1427+M1427</f>
        <v>0</v>
      </c>
      <c r="R1427" s="142" t="s">
        <v>36</v>
      </c>
      <c r="S1427" s="143">
        <f>P1427</f>
        <v>0</v>
      </c>
    </row>
    <row r="1428" spans="1:19" ht="15" customHeight="1" hidden="1">
      <c r="A1428" s="186" t="s">
        <v>39</v>
      </c>
      <c r="B1428" s="187" t="s">
        <v>36</v>
      </c>
      <c r="C1428" s="188" t="s">
        <v>36</v>
      </c>
      <c r="D1428" s="201" t="s">
        <v>36</v>
      </c>
      <c r="E1428" s="189" t="s">
        <v>36</v>
      </c>
      <c r="F1428" s="190" t="s">
        <v>36</v>
      </c>
      <c r="G1428" s="191" t="s">
        <v>36</v>
      </c>
      <c r="H1428" s="192" t="s">
        <v>36</v>
      </c>
      <c r="I1428" s="190" t="s">
        <v>36</v>
      </c>
      <c r="J1428" s="190">
        <f>J1432+J1464+J1496+J1528+J1560+J1592</f>
        <v>0</v>
      </c>
      <c r="K1428" s="190">
        <f>J1428</f>
        <v>0</v>
      </c>
      <c r="L1428" s="190" t="s">
        <v>36</v>
      </c>
      <c r="M1428" s="190" t="s">
        <v>36</v>
      </c>
      <c r="N1428" s="190">
        <f>N1432+N1464+N1496+N1528+N1560+N1592</f>
        <v>0</v>
      </c>
      <c r="O1428" s="190">
        <f>N1428</f>
        <v>0</v>
      </c>
      <c r="P1428" s="190" t="s">
        <v>36</v>
      </c>
      <c r="Q1428" s="190" t="s">
        <v>36</v>
      </c>
      <c r="R1428" s="190">
        <f>J1428+N1428</f>
        <v>0</v>
      </c>
      <c r="S1428" s="191">
        <f>R1428</f>
        <v>0</v>
      </c>
    </row>
    <row r="1429" spans="1:19" ht="15.75" customHeight="1" hidden="1">
      <c r="A1429" s="193" t="s">
        <v>44</v>
      </c>
      <c r="B1429" s="139" t="s">
        <v>36</v>
      </c>
      <c r="C1429" s="140">
        <f>IF(E1429+G1429=0,0,ROUND((P1429-Q1429)/(G1429+E1429)/12,0))</f>
        <v>0</v>
      </c>
      <c r="D1429" s="154">
        <f>IF(F1429=0,0,ROUND(Q1429/F1429,0))</f>
        <v>0</v>
      </c>
      <c r="E1429" s="141">
        <f>E1430+E1431</f>
        <v>0</v>
      </c>
      <c r="F1429" s="142">
        <f>F1430+F1431</f>
        <v>0</v>
      </c>
      <c r="G1429" s="143">
        <f>G1430+G1431</f>
        <v>0</v>
      </c>
      <c r="H1429" s="144">
        <f>H1430+H1431</f>
        <v>0</v>
      </c>
      <c r="I1429" s="142">
        <f>I1430+I1431</f>
        <v>0</v>
      </c>
      <c r="J1429" s="142">
        <f>J1432</f>
        <v>0</v>
      </c>
      <c r="K1429" s="142">
        <f>IF(H1429+J1429=K1430+K1431+K1432,H1429+J1429,"CHYBA")</f>
        <v>0</v>
      </c>
      <c r="L1429" s="142">
        <f>L1430+L1431</f>
        <v>0</v>
      </c>
      <c r="M1429" s="142">
        <f>M1430+M1431</f>
        <v>0</v>
      </c>
      <c r="N1429" s="142">
        <f>N1432</f>
        <v>0</v>
      </c>
      <c r="O1429" s="142">
        <f>IF(L1429+N1429=O1430+O1431+O1432,L1429+N1429,"CHYBA")</f>
        <v>0</v>
      </c>
      <c r="P1429" s="142">
        <f>P1430+P1431</f>
        <v>0</v>
      </c>
      <c r="Q1429" s="142">
        <f>Q1430+Q1431</f>
        <v>0</v>
      </c>
      <c r="R1429" s="142">
        <f>R1432</f>
        <v>0</v>
      </c>
      <c r="S1429" s="143">
        <f>IF(P1429+R1429=S1430+S1431+S1432,P1429+R1429,"CHYBA")</f>
        <v>0</v>
      </c>
    </row>
    <row r="1430" spans="1:19" ht="15" customHeight="1" hidden="1">
      <c r="A1430" s="153" t="s">
        <v>37</v>
      </c>
      <c r="B1430" s="139" t="s">
        <v>36</v>
      </c>
      <c r="C1430" s="140">
        <f>IF(E1430+G1430=0,0,ROUND((P1430-Q1430)/(G1430+E1430)/12,0))</f>
        <v>0</v>
      </c>
      <c r="D1430" s="154">
        <f>IF(F1430=0,0,ROUND(Q1430/F1430,0))</f>
        <v>0</v>
      </c>
      <c r="E1430" s="141">
        <f aca="true" t="shared" si="56" ref="E1430:I1431">E1434+E1438+E1442+E1446+E1450+E1454+E1458</f>
        <v>0</v>
      </c>
      <c r="F1430" s="142">
        <f t="shared" si="56"/>
        <v>0</v>
      </c>
      <c r="G1430" s="143">
        <f t="shared" si="56"/>
        <v>0</v>
      </c>
      <c r="H1430" s="144">
        <f t="shared" si="56"/>
        <v>0</v>
      </c>
      <c r="I1430" s="142">
        <f t="shared" si="56"/>
        <v>0</v>
      </c>
      <c r="J1430" s="142" t="s">
        <v>36</v>
      </c>
      <c r="K1430" s="142">
        <f>H1430</f>
        <v>0</v>
      </c>
      <c r="L1430" s="142">
        <f>L1434+L1438+L1442+L1446+L1450+L1454+L1458</f>
        <v>0</v>
      </c>
      <c r="M1430" s="142">
        <f>M1434+M1438+M1442+M1446+M1450+M1454+M1458</f>
        <v>0</v>
      </c>
      <c r="N1430" s="142" t="s">
        <v>36</v>
      </c>
      <c r="O1430" s="142">
        <f>L1430</f>
        <v>0</v>
      </c>
      <c r="P1430" s="142">
        <f>H1430+L1430</f>
        <v>0</v>
      </c>
      <c r="Q1430" s="142">
        <f>I1430+M1430</f>
        <v>0</v>
      </c>
      <c r="R1430" s="142" t="s">
        <v>36</v>
      </c>
      <c r="S1430" s="143">
        <f>P1430</f>
        <v>0</v>
      </c>
    </row>
    <row r="1431" spans="1:19" ht="15" customHeight="1" hidden="1">
      <c r="A1431" s="153" t="s">
        <v>38</v>
      </c>
      <c r="B1431" s="139" t="s">
        <v>36</v>
      </c>
      <c r="C1431" s="140">
        <f>IF(E1431+G1431=0,0,ROUND((P1431-Q1431)/(G1431+E1431)/12,0))</f>
        <v>0</v>
      </c>
      <c r="D1431" s="154">
        <f>IF(F1431=0,0,ROUND(Q1431/F1431,0))</f>
        <v>0</v>
      </c>
      <c r="E1431" s="141">
        <f t="shared" si="56"/>
        <v>0</v>
      </c>
      <c r="F1431" s="142">
        <f t="shared" si="56"/>
        <v>0</v>
      </c>
      <c r="G1431" s="143">
        <f t="shared" si="56"/>
        <v>0</v>
      </c>
      <c r="H1431" s="144">
        <f t="shared" si="56"/>
        <v>0</v>
      </c>
      <c r="I1431" s="142">
        <f t="shared" si="56"/>
        <v>0</v>
      </c>
      <c r="J1431" s="142" t="s">
        <v>36</v>
      </c>
      <c r="K1431" s="142">
        <f>H1431</f>
        <v>0</v>
      </c>
      <c r="L1431" s="142">
        <f>L1435+L1439+L1443+L1447+L1451+L1455+L1459</f>
        <v>0</v>
      </c>
      <c r="M1431" s="142">
        <f>M1435+M1439+M1443+M1447+M1451+M1455+M1459</f>
        <v>0</v>
      </c>
      <c r="N1431" s="142" t="s">
        <v>36</v>
      </c>
      <c r="O1431" s="142">
        <f>L1431</f>
        <v>0</v>
      </c>
      <c r="P1431" s="142">
        <f>H1431+L1431</f>
        <v>0</v>
      </c>
      <c r="Q1431" s="142">
        <f>I1431+M1431</f>
        <v>0</v>
      </c>
      <c r="R1431" s="142" t="s">
        <v>36</v>
      </c>
      <c r="S1431" s="143">
        <f>P1431</f>
        <v>0</v>
      </c>
    </row>
    <row r="1432" spans="1:19" ht="15" customHeight="1" hidden="1">
      <c r="A1432" s="153" t="s">
        <v>39</v>
      </c>
      <c r="B1432" s="139" t="s">
        <v>36</v>
      </c>
      <c r="C1432" s="140" t="s">
        <v>36</v>
      </c>
      <c r="D1432" s="154" t="s">
        <v>36</v>
      </c>
      <c r="E1432" s="141" t="s">
        <v>36</v>
      </c>
      <c r="F1432" s="142" t="s">
        <v>36</v>
      </c>
      <c r="G1432" s="143" t="s">
        <v>36</v>
      </c>
      <c r="H1432" s="144" t="s">
        <v>36</v>
      </c>
      <c r="I1432" s="142" t="s">
        <v>36</v>
      </c>
      <c r="J1432" s="142">
        <f>J1436+J1440+J1444+J1448+J1452+J1456+J1460</f>
        <v>0</v>
      </c>
      <c r="K1432" s="142">
        <f>J1432</f>
        <v>0</v>
      </c>
      <c r="L1432" s="142" t="s">
        <v>36</v>
      </c>
      <c r="M1432" s="142" t="s">
        <v>36</v>
      </c>
      <c r="N1432" s="142">
        <f>N1436+N1440+N1444+N1448+N1452+N1456+N1460</f>
        <v>0</v>
      </c>
      <c r="O1432" s="142">
        <f>N1432</f>
        <v>0</v>
      </c>
      <c r="P1432" s="142" t="s">
        <v>36</v>
      </c>
      <c r="Q1432" s="142" t="s">
        <v>36</v>
      </c>
      <c r="R1432" s="142">
        <f>J1432+N1432</f>
        <v>0</v>
      </c>
      <c r="S1432" s="143">
        <f>R1432</f>
        <v>0</v>
      </c>
    </row>
    <row r="1433" spans="1:19" ht="18" customHeight="1" hidden="1">
      <c r="A1433" s="155" t="s">
        <v>78</v>
      </c>
      <c r="B1433" s="156"/>
      <c r="C1433" s="140">
        <f>IF(E1433+G1433=0,0,ROUND((P1433-Q1433)/(G1433+E1433)/12,0))</f>
        <v>0</v>
      </c>
      <c r="D1433" s="154">
        <f>IF(F1433=0,0,ROUND(Q1433/F1433,0))</f>
        <v>0</v>
      </c>
      <c r="E1433" s="141">
        <f>E1434+E1435</f>
        <v>0</v>
      </c>
      <c r="F1433" s="142">
        <f>F1434+F1435</f>
        <v>0</v>
      </c>
      <c r="G1433" s="143">
        <f>G1434+G1435</f>
        <v>0</v>
      </c>
      <c r="H1433" s="157">
        <f>H1434+H1435</f>
        <v>0</v>
      </c>
      <c r="I1433" s="158">
        <f>I1434+I1435</f>
        <v>0</v>
      </c>
      <c r="J1433" s="158">
        <f>J1436</f>
        <v>0</v>
      </c>
      <c r="K1433" s="158">
        <f>IF(H1433+J1433=K1434+K1435+K1436,H1433+J1433,"CHYBA")</f>
        <v>0</v>
      </c>
      <c r="L1433" s="142">
        <f>L1434+L1435</f>
        <v>0</v>
      </c>
      <c r="M1433" s="142">
        <f>M1434+M1435</f>
        <v>0</v>
      </c>
      <c r="N1433" s="142">
        <f>N1436</f>
        <v>0</v>
      </c>
      <c r="O1433" s="142">
        <f>IF(L1433+N1433=O1434+O1435+O1436,L1433+N1433,"CHYBA")</f>
        <v>0</v>
      </c>
      <c r="P1433" s="142">
        <f>P1434+P1435</f>
        <v>0</v>
      </c>
      <c r="Q1433" s="142">
        <f>Q1434+Q1435</f>
        <v>0</v>
      </c>
      <c r="R1433" s="142">
        <f>R1436</f>
        <v>0</v>
      </c>
      <c r="S1433" s="143">
        <f>IF(P1433+R1433=S1434+S1435+S1436,P1433+R1433,"CHYBA")</f>
        <v>0</v>
      </c>
    </row>
    <row r="1434" spans="1:19" ht="15" customHeight="1" hidden="1">
      <c r="A1434" s="153" t="s">
        <v>37</v>
      </c>
      <c r="B1434" s="139" t="s">
        <v>36</v>
      </c>
      <c r="C1434" s="140">
        <f>IF(E1434+G1434=0,0,ROUND((P1434-Q1434)/(G1434+E1434)/12,0))</f>
        <v>0</v>
      </c>
      <c r="D1434" s="154">
        <f>IF(F1434=0,0,ROUND(Q1434/F1434,0))</f>
        <v>0</v>
      </c>
      <c r="E1434" s="159"/>
      <c r="F1434" s="160"/>
      <c r="G1434" s="161"/>
      <c r="H1434" s="162"/>
      <c r="I1434" s="160"/>
      <c r="J1434" s="158" t="s">
        <v>36</v>
      </c>
      <c r="K1434" s="158">
        <f>H1434</f>
        <v>0</v>
      </c>
      <c r="L1434" s="160"/>
      <c r="M1434" s="160"/>
      <c r="N1434" s="142" t="s">
        <v>36</v>
      </c>
      <c r="O1434" s="142">
        <f>L1434</f>
        <v>0</v>
      </c>
      <c r="P1434" s="142">
        <f>H1434+L1434</f>
        <v>0</v>
      </c>
      <c r="Q1434" s="142">
        <f>I1434+M1434</f>
        <v>0</v>
      </c>
      <c r="R1434" s="142" t="s">
        <v>36</v>
      </c>
      <c r="S1434" s="143">
        <f>P1434</f>
        <v>0</v>
      </c>
    </row>
    <row r="1435" spans="1:19" ht="15" customHeight="1" hidden="1">
      <c r="A1435" s="153" t="s">
        <v>38</v>
      </c>
      <c r="B1435" s="139" t="s">
        <v>36</v>
      </c>
      <c r="C1435" s="140">
        <f>IF(E1435+G1435=0,0,ROUND((P1435-Q1435)/(G1435+E1435)/12,0))</f>
        <v>0</v>
      </c>
      <c r="D1435" s="154">
        <f>IF(F1435=0,0,ROUND(Q1435/F1435,0))</f>
        <v>0</v>
      </c>
      <c r="E1435" s="159"/>
      <c r="F1435" s="160"/>
      <c r="G1435" s="161"/>
      <c r="H1435" s="162"/>
      <c r="I1435" s="160"/>
      <c r="J1435" s="158" t="s">
        <v>36</v>
      </c>
      <c r="K1435" s="158">
        <f>H1435</f>
        <v>0</v>
      </c>
      <c r="L1435" s="160"/>
      <c r="M1435" s="160"/>
      <c r="N1435" s="142" t="s">
        <v>36</v>
      </c>
      <c r="O1435" s="142">
        <f>L1435</f>
        <v>0</v>
      </c>
      <c r="P1435" s="142">
        <f>H1435+L1435</f>
        <v>0</v>
      </c>
      <c r="Q1435" s="142">
        <f>I1435+M1435</f>
        <v>0</v>
      </c>
      <c r="R1435" s="142" t="s">
        <v>36</v>
      </c>
      <c r="S1435" s="143">
        <f>P1435</f>
        <v>0</v>
      </c>
    </row>
    <row r="1436" spans="1:19" ht="15" customHeight="1" hidden="1">
      <c r="A1436" s="153" t="s">
        <v>39</v>
      </c>
      <c r="B1436" s="139" t="s">
        <v>36</v>
      </c>
      <c r="C1436" s="140" t="s">
        <v>36</v>
      </c>
      <c r="D1436" s="154" t="s">
        <v>36</v>
      </c>
      <c r="E1436" s="141" t="s">
        <v>36</v>
      </c>
      <c r="F1436" s="142" t="s">
        <v>36</v>
      </c>
      <c r="G1436" s="143" t="s">
        <v>36</v>
      </c>
      <c r="H1436" s="144" t="s">
        <v>36</v>
      </c>
      <c r="I1436" s="142" t="s">
        <v>36</v>
      </c>
      <c r="J1436" s="160"/>
      <c r="K1436" s="158">
        <f>J1436</f>
        <v>0</v>
      </c>
      <c r="L1436" s="142" t="s">
        <v>36</v>
      </c>
      <c r="M1436" s="142" t="s">
        <v>36</v>
      </c>
      <c r="N1436" s="160"/>
      <c r="O1436" s="142">
        <f>N1436</f>
        <v>0</v>
      </c>
      <c r="P1436" s="142" t="s">
        <v>36</v>
      </c>
      <c r="Q1436" s="142" t="s">
        <v>36</v>
      </c>
      <c r="R1436" s="142">
        <f>J1436+N1436</f>
        <v>0</v>
      </c>
      <c r="S1436" s="143">
        <f>R1436</f>
        <v>0</v>
      </c>
    </row>
    <row r="1437" spans="1:19" ht="18" customHeight="1" hidden="1">
      <c r="A1437" s="155" t="s">
        <v>78</v>
      </c>
      <c r="B1437" s="156"/>
      <c r="C1437" s="140">
        <f>IF(E1437+G1437=0,0,ROUND((P1437-Q1437)/(G1437+E1437)/12,0))</f>
        <v>0</v>
      </c>
      <c r="D1437" s="154">
        <f>IF(F1437=0,0,ROUND(Q1437/F1437,0))</f>
        <v>0</v>
      </c>
      <c r="E1437" s="141">
        <f>E1438+E1439</f>
        <v>0</v>
      </c>
      <c r="F1437" s="142">
        <f>F1438+F1439</f>
        <v>0</v>
      </c>
      <c r="G1437" s="143">
        <f>G1438+G1439</f>
        <v>0</v>
      </c>
      <c r="H1437" s="144">
        <f>H1438+H1439</f>
        <v>0</v>
      </c>
      <c r="I1437" s="142">
        <f>I1438+I1439</f>
        <v>0</v>
      </c>
      <c r="J1437" s="142">
        <f>J1440</f>
        <v>0</v>
      </c>
      <c r="K1437" s="142">
        <f>IF(H1437+J1437=K1438+K1439+K1440,H1437+J1437,"CHYBA")</f>
        <v>0</v>
      </c>
      <c r="L1437" s="142">
        <f>L1438+L1439</f>
        <v>0</v>
      </c>
      <c r="M1437" s="142">
        <f>M1438+M1439</f>
        <v>0</v>
      </c>
      <c r="N1437" s="142">
        <f>N1440</f>
        <v>0</v>
      </c>
      <c r="O1437" s="142">
        <f>IF(L1437+N1437=O1438+O1439+O1440,L1437+N1437,"CHYBA")</f>
        <v>0</v>
      </c>
      <c r="P1437" s="142">
        <f>P1438+P1439</f>
        <v>0</v>
      </c>
      <c r="Q1437" s="142">
        <f>Q1438+Q1439</f>
        <v>0</v>
      </c>
      <c r="R1437" s="142">
        <f>R1440</f>
        <v>0</v>
      </c>
      <c r="S1437" s="143">
        <f>IF(P1437+R1437=S1438+S1439+S1440,P1437+R1437,"CHYBA")</f>
        <v>0</v>
      </c>
    </row>
    <row r="1438" spans="1:19" ht="15" customHeight="1" hidden="1">
      <c r="A1438" s="153" t="s">
        <v>37</v>
      </c>
      <c r="B1438" s="139" t="s">
        <v>36</v>
      </c>
      <c r="C1438" s="140">
        <f>IF(E1438+G1438=0,0,ROUND((P1438-Q1438)/(G1438+E1438)/12,0))</f>
        <v>0</v>
      </c>
      <c r="D1438" s="154">
        <f>IF(F1438=0,0,ROUND(Q1438/F1438,0))</f>
        <v>0</v>
      </c>
      <c r="E1438" s="159"/>
      <c r="F1438" s="160"/>
      <c r="G1438" s="161"/>
      <c r="H1438" s="162"/>
      <c r="I1438" s="160"/>
      <c r="J1438" s="142" t="s">
        <v>36</v>
      </c>
      <c r="K1438" s="142">
        <f>H1438</f>
        <v>0</v>
      </c>
      <c r="L1438" s="160"/>
      <c r="M1438" s="160"/>
      <c r="N1438" s="142" t="s">
        <v>36</v>
      </c>
      <c r="O1438" s="142">
        <f>L1438</f>
        <v>0</v>
      </c>
      <c r="P1438" s="142">
        <f>H1438+L1438</f>
        <v>0</v>
      </c>
      <c r="Q1438" s="142">
        <f>I1438+M1438</f>
        <v>0</v>
      </c>
      <c r="R1438" s="142" t="s">
        <v>36</v>
      </c>
      <c r="S1438" s="143">
        <f>P1438</f>
        <v>0</v>
      </c>
    </row>
    <row r="1439" spans="1:19" ht="15" customHeight="1" hidden="1">
      <c r="A1439" s="153" t="s">
        <v>38</v>
      </c>
      <c r="B1439" s="139" t="s">
        <v>36</v>
      </c>
      <c r="C1439" s="140">
        <f>IF(E1439+G1439=0,0,ROUND((P1439-Q1439)/(G1439+E1439)/12,0))</f>
        <v>0</v>
      </c>
      <c r="D1439" s="154">
        <f>IF(F1439=0,0,ROUND(Q1439/F1439,0))</f>
        <v>0</v>
      </c>
      <c r="E1439" s="159"/>
      <c r="F1439" s="160"/>
      <c r="G1439" s="161"/>
      <c r="H1439" s="162"/>
      <c r="I1439" s="160"/>
      <c r="J1439" s="142" t="s">
        <v>36</v>
      </c>
      <c r="K1439" s="142">
        <f>H1439</f>
        <v>0</v>
      </c>
      <c r="L1439" s="160"/>
      <c r="M1439" s="160"/>
      <c r="N1439" s="142" t="s">
        <v>36</v>
      </c>
      <c r="O1439" s="142">
        <f>L1439</f>
        <v>0</v>
      </c>
      <c r="P1439" s="142">
        <f>H1439+L1439</f>
        <v>0</v>
      </c>
      <c r="Q1439" s="142">
        <f>I1439+M1439</f>
        <v>0</v>
      </c>
      <c r="R1439" s="142" t="s">
        <v>36</v>
      </c>
      <c r="S1439" s="143">
        <f>P1439</f>
        <v>0</v>
      </c>
    </row>
    <row r="1440" spans="1:19" ht="15" customHeight="1" hidden="1">
      <c r="A1440" s="153" t="s">
        <v>39</v>
      </c>
      <c r="B1440" s="139" t="s">
        <v>36</v>
      </c>
      <c r="C1440" s="140" t="s">
        <v>36</v>
      </c>
      <c r="D1440" s="154" t="s">
        <v>36</v>
      </c>
      <c r="E1440" s="141" t="s">
        <v>36</v>
      </c>
      <c r="F1440" s="142" t="s">
        <v>36</v>
      </c>
      <c r="G1440" s="143" t="s">
        <v>36</v>
      </c>
      <c r="H1440" s="144" t="s">
        <v>36</v>
      </c>
      <c r="I1440" s="142" t="s">
        <v>36</v>
      </c>
      <c r="J1440" s="160"/>
      <c r="K1440" s="142">
        <f>J1440</f>
        <v>0</v>
      </c>
      <c r="L1440" s="142" t="s">
        <v>36</v>
      </c>
      <c r="M1440" s="142" t="s">
        <v>36</v>
      </c>
      <c r="N1440" s="160"/>
      <c r="O1440" s="142">
        <f>N1440</f>
        <v>0</v>
      </c>
      <c r="P1440" s="142" t="s">
        <v>36</v>
      </c>
      <c r="Q1440" s="142" t="s">
        <v>36</v>
      </c>
      <c r="R1440" s="142">
        <f>J1440+N1440</f>
        <v>0</v>
      </c>
      <c r="S1440" s="143">
        <f>R1440</f>
        <v>0</v>
      </c>
    </row>
    <row r="1441" spans="1:19" ht="18" customHeight="1" hidden="1">
      <c r="A1441" s="155" t="s">
        <v>78</v>
      </c>
      <c r="B1441" s="156"/>
      <c r="C1441" s="140">
        <f>IF(E1441+G1441=0,0,ROUND((P1441-Q1441)/(G1441+E1441)/12,0))</f>
        <v>0</v>
      </c>
      <c r="D1441" s="154">
        <f>IF(F1441=0,0,ROUND(Q1441/F1441,0))</f>
        <v>0</v>
      </c>
      <c r="E1441" s="141">
        <f>E1442+E1443</f>
        <v>0</v>
      </c>
      <c r="F1441" s="142">
        <f>F1442+F1443</f>
        <v>0</v>
      </c>
      <c r="G1441" s="143">
        <f>G1442+G1443</f>
        <v>0</v>
      </c>
      <c r="H1441" s="144">
        <f>H1442+H1443</f>
        <v>0</v>
      </c>
      <c r="I1441" s="142">
        <f>I1442+I1443</f>
        <v>0</v>
      </c>
      <c r="J1441" s="142">
        <f>J1444</f>
        <v>0</v>
      </c>
      <c r="K1441" s="142">
        <f>IF(H1441+J1441=K1442+K1443+K1444,H1441+J1441,"CHYBA")</f>
        <v>0</v>
      </c>
      <c r="L1441" s="142">
        <f>L1442+L1443</f>
        <v>0</v>
      </c>
      <c r="M1441" s="142">
        <f>M1442+M1443</f>
        <v>0</v>
      </c>
      <c r="N1441" s="142">
        <f>N1444</f>
        <v>0</v>
      </c>
      <c r="O1441" s="142">
        <f>IF(L1441+N1441=O1442+O1443+O1444,L1441+N1441,"CHYBA")</f>
        <v>0</v>
      </c>
      <c r="P1441" s="142">
        <f>P1442+P1443</f>
        <v>0</v>
      </c>
      <c r="Q1441" s="142">
        <f>Q1442+Q1443</f>
        <v>0</v>
      </c>
      <c r="R1441" s="142">
        <f>R1444</f>
        <v>0</v>
      </c>
      <c r="S1441" s="143">
        <f>IF(P1441+R1441=S1442+S1443+S1444,P1441+R1441,"CHYBA")</f>
        <v>0</v>
      </c>
    </row>
    <row r="1442" spans="1:19" ht="15" customHeight="1" hidden="1">
      <c r="A1442" s="153" t="s">
        <v>37</v>
      </c>
      <c r="B1442" s="139" t="s">
        <v>36</v>
      </c>
      <c r="C1442" s="140">
        <f>IF(E1442+G1442=0,0,ROUND((P1442-Q1442)/(G1442+E1442)/12,0))</f>
        <v>0</v>
      </c>
      <c r="D1442" s="154">
        <f>IF(F1442=0,0,ROUND(Q1442/F1442,0))</f>
        <v>0</v>
      </c>
      <c r="E1442" s="159"/>
      <c r="F1442" s="160"/>
      <c r="G1442" s="161"/>
      <c r="H1442" s="162"/>
      <c r="I1442" s="160"/>
      <c r="J1442" s="142" t="s">
        <v>36</v>
      </c>
      <c r="K1442" s="142">
        <f>H1442</f>
        <v>0</v>
      </c>
      <c r="L1442" s="160"/>
      <c r="M1442" s="160"/>
      <c r="N1442" s="142" t="s">
        <v>36</v>
      </c>
      <c r="O1442" s="142">
        <f>L1442</f>
        <v>0</v>
      </c>
      <c r="P1442" s="142">
        <f>H1442+L1442</f>
        <v>0</v>
      </c>
      <c r="Q1442" s="142">
        <f>I1442+M1442</f>
        <v>0</v>
      </c>
      <c r="R1442" s="142" t="s">
        <v>36</v>
      </c>
      <c r="S1442" s="143">
        <f>P1442</f>
        <v>0</v>
      </c>
    </row>
    <row r="1443" spans="1:19" ht="15" customHeight="1" hidden="1">
      <c r="A1443" s="153" t="s">
        <v>38</v>
      </c>
      <c r="B1443" s="139" t="s">
        <v>36</v>
      </c>
      <c r="C1443" s="140">
        <f>IF(E1443+G1443=0,0,ROUND((P1443-Q1443)/(G1443+E1443)/12,0))</f>
        <v>0</v>
      </c>
      <c r="D1443" s="154">
        <f>IF(F1443=0,0,ROUND(Q1443/F1443,0))</f>
        <v>0</v>
      </c>
      <c r="E1443" s="159"/>
      <c r="F1443" s="160"/>
      <c r="G1443" s="161"/>
      <c r="H1443" s="162"/>
      <c r="I1443" s="160"/>
      <c r="J1443" s="142" t="s">
        <v>36</v>
      </c>
      <c r="K1443" s="142">
        <f>H1443</f>
        <v>0</v>
      </c>
      <c r="L1443" s="160"/>
      <c r="M1443" s="160"/>
      <c r="N1443" s="142" t="s">
        <v>36</v>
      </c>
      <c r="O1443" s="142">
        <f>L1443</f>
        <v>0</v>
      </c>
      <c r="P1443" s="142">
        <f>H1443+L1443</f>
        <v>0</v>
      </c>
      <c r="Q1443" s="142">
        <f>I1443+M1443</f>
        <v>0</v>
      </c>
      <c r="R1443" s="142" t="s">
        <v>36</v>
      </c>
      <c r="S1443" s="143">
        <f>P1443</f>
        <v>0</v>
      </c>
    </row>
    <row r="1444" spans="1:19" ht="15" customHeight="1" hidden="1">
      <c r="A1444" s="153" t="s">
        <v>39</v>
      </c>
      <c r="B1444" s="139" t="s">
        <v>36</v>
      </c>
      <c r="C1444" s="140" t="s">
        <v>36</v>
      </c>
      <c r="D1444" s="154" t="s">
        <v>36</v>
      </c>
      <c r="E1444" s="141" t="s">
        <v>36</v>
      </c>
      <c r="F1444" s="142" t="s">
        <v>36</v>
      </c>
      <c r="G1444" s="143" t="s">
        <v>36</v>
      </c>
      <c r="H1444" s="144" t="s">
        <v>36</v>
      </c>
      <c r="I1444" s="142" t="s">
        <v>36</v>
      </c>
      <c r="J1444" s="160"/>
      <c r="K1444" s="142">
        <f>J1444</f>
        <v>0</v>
      </c>
      <c r="L1444" s="142" t="s">
        <v>36</v>
      </c>
      <c r="M1444" s="142" t="s">
        <v>36</v>
      </c>
      <c r="N1444" s="160"/>
      <c r="O1444" s="142">
        <f>N1444</f>
        <v>0</v>
      </c>
      <c r="P1444" s="142" t="s">
        <v>36</v>
      </c>
      <c r="Q1444" s="142" t="s">
        <v>36</v>
      </c>
      <c r="R1444" s="142">
        <f>J1444+N1444</f>
        <v>0</v>
      </c>
      <c r="S1444" s="143">
        <f>R1444</f>
        <v>0</v>
      </c>
    </row>
    <row r="1445" spans="1:19" ht="18" customHeight="1" hidden="1">
      <c r="A1445" s="155" t="s">
        <v>78</v>
      </c>
      <c r="B1445" s="156"/>
      <c r="C1445" s="140">
        <f>IF(E1445+G1445=0,0,ROUND((P1445-Q1445)/(G1445+E1445)/12,0))</f>
        <v>0</v>
      </c>
      <c r="D1445" s="154">
        <f>IF(F1445=0,0,ROUND(Q1445/F1445,0))</f>
        <v>0</v>
      </c>
      <c r="E1445" s="141">
        <f>E1446+E1447</f>
        <v>0</v>
      </c>
      <c r="F1445" s="142">
        <f>F1446+F1447</f>
        <v>0</v>
      </c>
      <c r="G1445" s="143">
        <f>G1446+G1447</f>
        <v>0</v>
      </c>
      <c r="H1445" s="144">
        <f>H1446+H1447</f>
        <v>0</v>
      </c>
      <c r="I1445" s="142">
        <f>I1446+I1447</f>
        <v>0</v>
      </c>
      <c r="J1445" s="142">
        <f>J1448</f>
        <v>0</v>
      </c>
      <c r="K1445" s="142">
        <f>IF(H1445+J1445=K1446+K1447+K1448,H1445+J1445,"CHYBA")</f>
        <v>0</v>
      </c>
      <c r="L1445" s="142">
        <f>L1446+L1447</f>
        <v>0</v>
      </c>
      <c r="M1445" s="142">
        <f>M1446+M1447</f>
        <v>0</v>
      </c>
      <c r="N1445" s="142">
        <f>N1448</f>
        <v>0</v>
      </c>
      <c r="O1445" s="142">
        <f>IF(L1445+N1445=O1446+O1447+O1448,L1445+N1445,"CHYBA")</f>
        <v>0</v>
      </c>
      <c r="P1445" s="142">
        <f>P1446+P1447</f>
        <v>0</v>
      </c>
      <c r="Q1445" s="142">
        <f>Q1446+Q1447</f>
        <v>0</v>
      </c>
      <c r="R1445" s="142">
        <f>R1448</f>
        <v>0</v>
      </c>
      <c r="S1445" s="143">
        <f>IF(P1445+R1445=S1446+S1447+S1448,P1445+R1445,"CHYBA")</f>
        <v>0</v>
      </c>
    </row>
    <row r="1446" spans="1:19" ht="15" customHeight="1" hidden="1">
      <c r="A1446" s="153" t="s">
        <v>37</v>
      </c>
      <c r="B1446" s="139" t="s">
        <v>36</v>
      </c>
      <c r="C1446" s="140">
        <f>IF(E1446+G1446=0,0,ROUND((P1446-Q1446)/(G1446+E1446)/12,0))</f>
        <v>0</v>
      </c>
      <c r="D1446" s="154">
        <f>IF(F1446=0,0,ROUND(Q1446/F1446,0))</f>
        <v>0</v>
      </c>
      <c r="E1446" s="159"/>
      <c r="F1446" s="160"/>
      <c r="G1446" s="161"/>
      <c r="H1446" s="162"/>
      <c r="I1446" s="160"/>
      <c r="J1446" s="142" t="s">
        <v>36</v>
      </c>
      <c r="K1446" s="142">
        <f>H1446</f>
        <v>0</v>
      </c>
      <c r="L1446" s="160"/>
      <c r="M1446" s="160"/>
      <c r="N1446" s="142" t="s">
        <v>36</v>
      </c>
      <c r="O1446" s="142">
        <f>L1446</f>
        <v>0</v>
      </c>
      <c r="P1446" s="142">
        <f>H1446+L1446</f>
        <v>0</v>
      </c>
      <c r="Q1446" s="142">
        <f>I1446+M1446</f>
        <v>0</v>
      </c>
      <c r="R1446" s="142" t="s">
        <v>36</v>
      </c>
      <c r="S1446" s="143">
        <f>P1446</f>
        <v>0</v>
      </c>
    </row>
    <row r="1447" spans="1:19" ht="15" customHeight="1" hidden="1">
      <c r="A1447" s="153" t="s">
        <v>38</v>
      </c>
      <c r="B1447" s="139" t="s">
        <v>36</v>
      </c>
      <c r="C1447" s="140">
        <f>IF(E1447+G1447=0,0,ROUND((P1447-Q1447)/(G1447+E1447)/12,0))</f>
        <v>0</v>
      </c>
      <c r="D1447" s="154">
        <f>IF(F1447=0,0,ROUND(Q1447/F1447,0))</f>
        <v>0</v>
      </c>
      <c r="E1447" s="159"/>
      <c r="F1447" s="160"/>
      <c r="G1447" s="161"/>
      <c r="H1447" s="162"/>
      <c r="I1447" s="160"/>
      <c r="J1447" s="142" t="s">
        <v>36</v>
      </c>
      <c r="K1447" s="142">
        <f>H1447</f>
        <v>0</v>
      </c>
      <c r="L1447" s="160"/>
      <c r="M1447" s="160"/>
      <c r="N1447" s="142" t="s">
        <v>36</v>
      </c>
      <c r="O1447" s="142">
        <f>L1447</f>
        <v>0</v>
      </c>
      <c r="P1447" s="142">
        <f>H1447+L1447</f>
        <v>0</v>
      </c>
      <c r="Q1447" s="142">
        <f>I1447+M1447</f>
        <v>0</v>
      </c>
      <c r="R1447" s="142" t="s">
        <v>36</v>
      </c>
      <c r="S1447" s="143">
        <f>P1447</f>
        <v>0</v>
      </c>
    </row>
    <row r="1448" spans="1:19" ht="15" customHeight="1" hidden="1">
      <c r="A1448" s="153" t="s">
        <v>39</v>
      </c>
      <c r="B1448" s="139" t="s">
        <v>36</v>
      </c>
      <c r="C1448" s="140" t="s">
        <v>36</v>
      </c>
      <c r="D1448" s="154" t="s">
        <v>36</v>
      </c>
      <c r="E1448" s="141" t="s">
        <v>36</v>
      </c>
      <c r="F1448" s="142" t="s">
        <v>36</v>
      </c>
      <c r="G1448" s="143" t="s">
        <v>36</v>
      </c>
      <c r="H1448" s="144" t="s">
        <v>36</v>
      </c>
      <c r="I1448" s="142" t="s">
        <v>36</v>
      </c>
      <c r="J1448" s="160"/>
      <c r="K1448" s="142">
        <f>J1448</f>
        <v>0</v>
      </c>
      <c r="L1448" s="142" t="s">
        <v>36</v>
      </c>
      <c r="M1448" s="142" t="s">
        <v>36</v>
      </c>
      <c r="N1448" s="160"/>
      <c r="O1448" s="142">
        <f>N1448</f>
        <v>0</v>
      </c>
      <c r="P1448" s="142" t="s">
        <v>36</v>
      </c>
      <c r="Q1448" s="142" t="s">
        <v>36</v>
      </c>
      <c r="R1448" s="142">
        <f>J1448+N1448</f>
        <v>0</v>
      </c>
      <c r="S1448" s="143">
        <f>R1448</f>
        <v>0</v>
      </c>
    </row>
    <row r="1449" spans="1:19" ht="18" customHeight="1" hidden="1">
      <c r="A1449" s="155" t="s">
        <v>78</v>
      </c>
      <c r="B1449" s="156"/>
      <c r="C1449" s="140">
        <f>IF(E1449+G1449=0,0,ROUND((P1449-Q1449)/(G1449+E1449)/12,0))</f>
        <v>0</v>
      </c>
      <c r="D1449" s="154">
        <f>IF(F1449=0,0,ROUND(Q1449/F1449,0))</f>
        <v>0</v>
      </c>
      <c r="E1449" s="141">
        <f>E1450+E1451</f>
        <v>0</v>
      </c>
      <c r="F1449" s="142">
        <f>F1450+F1451</f>
        <v>0</v>
      </c>
      <c r="G1449" s="143">
        <f>G1450+G1451</f>
        <v>0</v>
      </c>
      <c r="H1449" s="144">
        <f>H1450+H1451</f>
        <v>0</v>
      </c>
      <c r="I1449" s="142">
        <f>I1450+I1451</f>
        <v>0</v>
      </c>
      <c r="J1449" s="142">
        <f>J1452</f>
        <v>0</v>
      </c>
      <c r="K1449" s="142">
        <f>IF(H1449+J1449=K1450+K1451+K1452,H1449+J1449,"CHYBA")</f>
        <v>0</v>
      </c>
      <c r="L1449" s="142">
        <f>L1450+L1451</f>
        <v>0</v>
      </c>
      <c r="M1449" s="142">
        <f>M1450+M1451</f>
        <v>0</v>
      </c>
      <c r="N1449" s="142">
        <f>N1452</f>
        <v>0</v>
      </c>
      <c r="O1449" s="142">
        <f>IF(L1449+N1449=O1450+O1451+O1452,L1449+N1449,"CHYBA")</f>
        <v>0</v>
      </c>
      <c r="P1449" s="142">
        <f>P1450+P1451</f>
        <v>0</v>
      </c>
      <c r="Q1449" s="142">
        <f>Q1450+Q1451</f>
        <v>0</v>
      </c>
      <c r="R1449" s="142">
        <f>R1452</f>
        <v>0</v>
      </c>
      <c r="S1449" s="143">
        <f>IF(P1449+R1449=S1450+S1451+S1452,P1449+R1449,"CHYBA")</f>
        <v>0</v>
      </c>
    </row>
    <row r="1450" spans="1:19" ht="15" customHeight="1" hidden="1">
      <c r="A1450" s="153" t="s">
        <v>37</v>
      </c>
      <c r="B1450" s="139" t="s">
        <v>36</v>
      </c>
      <c r="C1450" s="140">
        <f>IF(E1450+G1450=0,0,ROUND((P1450-Q1450)/(G1450+E1450)/12,0))</f>
        <v>0</v>
      </c>
      <c r="D1450" s="154">
        <f>IF(F1450=0,0,ROUND(Q1450/F1450,0))</f>
        <v>0</v>
      </c>
      <c r="E1450" s="159"/>
      <c r="F1450" s="160"/>
      <c r="G1450" s="161"/>
      <c r="H1450" s="162"/>
      <c r="I1450" s="160"/>
      <c r="J1450" s="142" t="s">
        <v>36</v>
      </c>
      <c r="K1450" s="142">
        <f>H1450</f>
        <v>0</v>
      </c>
      <c r="L1450" s="160"/>
      <c r="M1450" s="160"/>
      <c r="N1450" s="142" t="s">
        <v>36</v>
      </c>
      <c r="O1450" s="142">
        <f>L1450</f>
        <v>0</v>
      </c>
      <c r="P1450" s="142">
        <f>H1450+L1450</f>
        <v>0</v>
      </c>
      <c r="Q1450" s="142">
        <f>I1450+M1450</f>
        <v>0</v>
      </c>
      <c r="R1450" s="142" t="s">
        <v>36</v>
      </c>
      <c r="S1450" s="143">
        <f>P1450</f>
        <v>0</v>
      </c>
    </row>
    <row r="1451" spans="1:19" ht="15" customHeight="1" hidden="1">
      <c r="A1451" s="153" t="s">
        <v>38</v>
      </c>
      <c r="B1451" s="139" t="s">
        <v>36</v>
      </c>
      <c r="C1451" s="140">
        <f>IF(E1451+G1451=0,0,ROUND((P1451-Q1451)/(G1451+E1451)/12,0))</f>
        <v>0</v>
      </c>
      <c r="D1451" s="154">
        <f>IF(F1451=0,0,ROUND(Q1451/F1451,0))</f>
        <v>0</v>
      </c>
      <c r="E1451" s="159"/>
      <c r="F1451" s="160"/>
      <c r="G1451" s="161"/>
      <c r="H1451" s="162"/>
      <c r="I1451" s="160"/>
      <c r="J1451" s="142" t="s">
        <v>36</v>
      </c>
      <c r="K1451" s="142">
        <f>H1451</f>
        <v>0</v>
      </c>
      <c r="L1451" s="160"/>
      <c r="M1451" s="160"/>
      <c r="N1451" s="142" t="s">
        <v>36</v>
      </c>
      <c r="O1451" s="142">
        <f>L1451</f>
        <v>0</v>
      </c>
      <c r="P1451" s="142">
        <f>H1451+L1451</f>
        <v>0</v>
      </c>
      <c r="Q1451" s="142">
        <f>I1451+M1451</f>
        <v>0</v>
      </c>
      <c r="R1451" s="142" t="s">
        <v>36</v>
      </c>
      <c r="S1451" s="143">
        <f>P1451</f>
        <v>0</v>
      </c>
    </row>
    <row r="1452" spans="1:19" ht="15" customHeight="1" hidden="1">
      <c r="A1452" s="153" t="s">
        <v>39</v>
      </c>
      <c r="B1452" s="139" t="s">
        <v>36</v>
      </c>
      <c r="C1452" s="140" t="s">
        <v>36</v>
      </c>
      <c r="D1452" s="154" t="s">
        <v>36</v>
      </c>
      <c r="E1452" s="141" t="s">
        <v>36</v>
      </c>
      <c r="F1452" s="142" t="s">
        <v>36</v>
      </c>
      <c r="G1452" s="143" t="s">
        <v>36</v>
      </c>
      <c r="H1452" s="144" t="s">
        <v>36</v>
      </c>
      <c r="I1452" s="142" t="s">
        <v>36</v>
      </c>
      <c r="J1452" s="160"/>
      <c r="K1452" s="142">
        <f>J1452</f>
        <v>0</v>
      </c>
      <c r="L1452" s="142" t="s">
        <v>36</v>
      </c>
      <c r="M1452" s="142" t="s">
        <v>36</v>
      </c>
      <c r="N1452" s="160"/>
      <c r="O1452" s="142">
        <f>N1452</f>
        <v>0</v>
      </c>
      <c r="P1452" s="142" t="s">
        <v>36</v>
      </c>
      <c r="Q1452" s="142" t="s">
        <v>36</v>
      </c>
      <c r="R1452" s="142">
        <f>J1452+N1452</f>
        <v>0</v>
      </c>
      <c r="S1452" s="143">
        <f>R1452</f>
        <v>0</v>
      </c>
    </row>
    <row r="1453" spans="1:19" ht="18" customHeight="1" hidden="1">
      <c r="A1453" s="155" t="s">
        <v>78</v>
      </c>
      <c r="B1453" s="156"/>
      <c r="C1453" s="140">
        <f>IF(E1453+G1453=0,0,ROUND((P1453-Q1453)/(G1453+E1453)/12,0))</f>
        <v>0</v>
      </c>
      <c r="D1453" s="154">
        <f>IF(F1453=0,0,ROUND(Q1453/F1453,0))</f>
        <v>0</v>
      </c>
      <c r="E1453" s="141">
        <f>E1454+E1455</f>
        <v>0</v>
      </c>
      <c r="F1453" s="142">
        <f>F1454+F1455</f>
        <v>0</v>
      </c>
      <c r="G1453" s="143">
        <f>G1454+G1455</f>
        <v>0</v>
      </c>
      <c r="H1453" s="144">
        <f>H1454+H1455</f>
        <v>0</v>
      </c>
      <c r="I1453" s="142">
        <f>I1454+I1455</f>
        <v>0</v>
      </c>
      <c r="J1453" s="142">
        <f>J1456</f>
        <v>0</v>
      </c>
      <c r="K1453" s="142">
        <f>IF(H1453+J1453=K1454+K1455+K1456,H1453+J1453,"CHYBA")</f>
        <v>0</v>
      </c>
      <c r="L1453" s="142">
        <f>L1454+L1455</f>
        <v>0</v>
      </c>
      <c r="M1453" s="142">
        <f>M1454+M1455</f>
        <v>0</v>
      </c>
      <c r="N1453" s="142">
        <f>N1456</f>
        <v>0</v>
      </c>
      <c r="O1453" s="142">
        <f>IF(L1453+N1453=O1454+O1455+O1456,L1453+N1453,"CHYBA")</f>
        <v>0</v>
      </c>
      <c r="P1453" s="142">
        <f>P1454+P1455</f>
        <v>0</v>
      </c>
      <c r="Q1453" s="142">
        <f>Q1454+Q1455</f>
        <v>0</v>
      </c>
      <c r="R1453" s="142">
        <f>R1456</f>
        <v>0</v>
      </c>
      <c r="S1453" s="143">
        <f>IF(P1453+R1453=S1454+S1455+S1456,P1453+R1453,"CHYBA")</f>
        <v>0</v>
      </c>
    </row>
    <row r="1454" spans="1:19" ht="15" customHeight="1" hidden="1">
      <c r="A1454" s="153" t="s">
        <v>37</v>
      </c>
      <c r="B1454" s="139" t="s">
        <v>36</v>
      </c>
      <c r="C1454" s="140">
        <f>IF(E1454+G1454=0,0,ROUND((P1454-Q1454)/(G1454+E1454)/12,0))</f>
        <v>0</v>
      </c>
      <c r="D1454" s="154">
        <f>IF(F1454=0,0,ROUND(Q1454/F1454,0))</f>
        <v>0</v>
      </c>
      <c r="E1454" s="159"/>
      <c r="F1454" s="160"/>
      <c r="G1454" s="161"/>
      <c r="H1454" s="162"/>
      <c r="I1454" s="160"/>
      <c r="J1454" s="142" t="s">
        <v>36</v>
      </c>
      <c r="K1454" s="142">
        <f>H1454</f>
        <v>0</v>
      </c>
      <c r="L1454" s="160"/>
      <c r="M1454" s="160"/>
      <c r="N1454" s="142" t="s">
        <v>36</v>
      </c>
      <c r="O1454" s="142">
        <f>L1454</f>
        <v>0</v>
      </c>
      <c r="P1454" s="142">
        <f>H1454+L1454</f>
        <v>0</v>
      </c>
      <c r="Q1454" s="142">
        <f>I1454+M1454</f>
        <v>0</v>
      </c>
      <c r="R1454" s="142" t="s">
        <v>36</v>
      </c>
      <c r="S1454" s="143">
        <f>P1454</f>
        <v>0</v>
      </c>
    </row>
    <row r="1455" spans="1:19" ht="15" customHeight="1" hidden="1">
      <c r="A1455" s="153" t="s">
        <v>38</v>
      </c>
      <c r="B1455" s="139" t="s">
        <v>36</v>
      </c>
      <c r="C1455" s="140">
        <f>IF(E1455+G1455=0,0,ROUND((P1455-Q1455)/(G1455+E1455)/12,0))</f>
        <v>0</v>
      </c>
      <c r="D1455" s="154">
        <f>IF(F1455=0,0,ROUND(Q1455/F1455,0))</f>
        <v>0</v>
      </c>
      <c r="E1455" s="159"/>
      <c r="F1455" s="160"/>
      <c r="G1455" s="161"/>
      <c r="H1455" s="162"/>
      <c r="I1455" s="160"/>
      <c r="J1455" s="142" t="s">
        <v>36</v>
      </c>
      <c r="K1455" s="142">
        <f>H1455</f>
        <v>0</v>
      </c>
      <c r="L1455" s="160"/>
      <c r="M1455" s="160"/>
      <c r="N1455" s="142" t="s">
        <v>36</v>
      </c>
      <c r="O1455" s="142">
        <f>L1455</f>
        <v>0</v>
      </c>
      <c r="P1455" s="142">
        <f>H1455+L1455</f>
        <v>0</v>
      </c>
      <c r="Q1455" s="142">
        <f>I1455+M1455</f>
        <v>0</v>
      </c>
      <c r="R1455" s="142" t="s">
        <v>36</v>
      </c>
      <c r="S1455" s="143">
        <f>P1455</f>
        <v>0</v>
      </c>
    </row>
    <row r="1456" spans="1:19" ht="15" customHeight="1" hidden="1">
      <c r="A1456" s="153" t="s">
        <v>39</v>
      </c>
      <c r="B1456" s="139" t="s">
        <v>36</v>
      </c>
      <c r="C1456" s="140" t="s">
        <v>36</v>
      </c>
      <c r="D1456" s="154" t="s">
        <v>36</v>
      </c>
      <c r="E1456" s="141" t="s">
        <v>36</v>
      </c>
      <c r="F1456" s="142" t="s">
        <v>36</v>
      </c>
      <c r="G1456" s="143" t="s">
        <v>36</v>
      </c>
      <c r="H1456" s="144" t="s">
        <v>36</v>
      </c>
      <c r="I1456" s="142" t="s">
        <v>36</v>
      </c>
      <c r="J1456" s="160"/>
      <c r="K1456" s="142">
        <f>J1456</f>
        <v>0</v>
      </c>
      <c r="L1456" s="142" t="s">
        <v>36</v>
      </c>
      <c r="M1456" s="142" t="s">
        <v>36</v>
      </c>
      <c r="N1456" s="160"/>
      <c r="O1456" s="142">
        <f>N1456</f>
        <v>0</v>
      </c>
      <c r="P1456" s="142" t="s">
        <v>36</v>
      </c>
      <c r="Q1456" s="142" t="s">
        <v>36</v>
      </c>
      <c r="R1456" s="142">
        <f>J1456+N1456</f>
        <v>0</v>
      </c>
      <c r="S1456" s="143">
        <f>R1456</f>
        <v>0</v>
      </c>
    </row>
    <row r="1457" spans="1:19" ht="18" customHeight="1" hidden="1">
      <c r="A1457" s="155" t="s">
        <v>78</v>
      </c>
      <c r="B1457" s="156"/>
      <c r="C1457" s="140">
        <f>IF(E1457+G1457=0,0,ROUND((P1457-Q1457)/(G1457+E1457)/12,0))</f>
        <v>0</v>
      </c>
      <c r="D1457" s="154">
        <f>IF(F1457=0,0,ROUND(Q1457/F1457,0))</f>
        <v>0</v>
      </c>
      <c r="E1457" s="141">
        <f>E1458+E1459</f>
        <v>0</v>
      </c>
      <c r="F1457" s="142">
        <f>F1458+F1459</f>
        <v>0</v>
      </c>
      <c r="G1457" s="143">
        <f>G1458+G1459</f>
        <v>0</v>
      </c>
      <c r="H1457" s="144">
        <f>H1458+H1459</f>
        <v>0</v>
      </c>
      <c r="I1457" s="142">
        <f>I1458+I1459</f>
        <v>0</v>
      </c>
      <c r="J1457" s="142">
        <f>J1460</f>
        <v>0</v>
      </c>
      <c r="K1457" s="142">
        <f>IF(H1457+J1457=K1458+K1459+K1460,H1457+J1457,"CHYBA")</f>
        <v>0</v>
      </c>
      <c r="L1457" s="142">
        <f>L1458+L1459</f>
        <v>0</v>
      </c>
      <c r="M1457" s="142">
        <f>M1458+M1459</f>
        <v>0</v>
      </c>
      <c r="N1457" s="142">
        <f>N1460</f>
        <v>0</v>
      </c>
      <c r="O1457" s="142">
        <f>IF(L1457+N1457=O1458+O1459+O1460,L1457+N1457,"CHYBA")</f>
        <v>0</v>
      </c>
      <c r="P1457" s="142">
        <f>P1458+P1459</f>
        <v>0</v>
      </c>
      <c r="Q1457" s="142">
        <f>Q1458+Q1459</f>
        <v>0</v>
      </c>
      <c r="R1457" s="142">
        <f>R1460</f>
        <v>0</v>
      </c>
      <c r="S1457" s="143">
        <f>IF(P1457+R1457=S1458+S1459+S1460,P1457+R1457,"CHYBA")</f>
        <v>0</v>
      </c>
    </row>
    <row r="1458" spans="1:19" ht="15" customHeight="1" hidden="1">
      <c r="A1458" s="153" t="s">
        <v>37</v>
      </c>
      <c r="B1458" s="139" t="s">
        <v>36</v>
      </c>
      <c r="C1458" s="140">
        <f>IF(E1458+G1458=0,0,ROUND((P1458-Q1458)/(G1458+E1458)/12,0))</f>
        <v>0</v>
      </c>
      <c r="D1458" s="154">
        <f>IF(F1458=0,0,ROUND(Q1458/F1458,0))</f>
        <v>0</v>
      </c>
      <c r="E1458" s="159"/>
      <c r="F1458" s="160"/>
      <c r="G1458" s="161"/>
      <c r="H1458" s="162"/>
      <c r="I1458" s="160"/>
      <c r="J1458" s="142" t="s">
        <v>36</v>
      </c>
      <c r="K1458" s="142">
        <f>H1458</f>
        <v>0</v>
      </c>
      <c r="L1458" s="160"/>
      <c r="M1458" s="160"/>
      <c r="N1458" s="142" t="s">
        <v>36</v>
      </c>
      <c r="O1458" s="142">
        <f>L1458</f>
        <v>0</v>
      </c>
      <c r="P1458" s="142">
        <f>H1458+L1458</f>
        <v>0</v>
      </c>
      <c r="Q1458" s="142">
        <f>I1458+M1458</f>
        <v>0</v>
      </c>
      <c r="R1458" s="142" t="s">
        <v>36</v>
      </c>
      <c r="S1458" s="143">
        <f>P1458</f>
        <v>0</v>
      </c>
    </row>
    <row r="1459" spans="1:19" ht="15" customHeight="1" hidden="1">
      <c r="A1459" s="153" t="s">
        <v>38</v>
      </c>
      <c r="B1459" s="139" t="s">
        <v>36</v>
      </c>
      <c r="C1459" s="140">
        <f>IF(E1459+G1459=0,0,ROUND((P1459-Q1459)/(G1459+E1459)/12,0))</f>
        <v>0</v>
      </c>
      <c r="D1459" s="154">
        <f>IF(F1459=0,0,ROUND(Q1459/F1459,0))</f>
        <v>0</v>
      </c>
      <c r="E1459" s="159"/>
      <c r="F1459" s="160"/>
      <c r="G1459" s="161"/>
      <c r="H1459" s="162"/>
      <c r="I1459" s="160"/>
      <c r="J1459" s="142" t="s">
        <v>36</v>
      </c>
      <c r="K1459" s="142">
        <f>H1459</f>
        <v>0</v>
      </c>
      <c r="L1459" s="160"/>
      <c r="M1459" s="160"/>
      <c r="N1459" s="142" t="s">
        <v>36</v>
      </c>
      <c r="O1459" s="142">
        <f>L1459</f>
        <v>0</v>
      </c>
      <c r="P1459" s="142">
        <f>H1459+L1459</f>
        <v>0</v>
      </c>
      <c r="Q1459" s="142">
        <f>I1459+M1459</f>
        <v>0</v>
      </c>
      <c r="R1459" s="142" t="s">
        <v>36</v>
      </c>
      <c r="S1459" s="143">
        <f>P1459</f>
        <v>0</v>
      </c>
    </row>
    <row r="1460" spans="1:19" ht="15.75" customHeight="1" hidden="1" thickBot="1">
      <c r="A1460" s="171" t="s">
        <v>39</v>
      </c>
      <c r="B1460" s="172" t="s">
        <v>36</v>
      </c>
      <c r="C1460" s="173" t="s">
        <v>36</v>
      </c>
      <c r="D1460" s="197" t="s">
        <v>36</v>
      </c>
      <c r="E1460" s="174" t="s">
        <v>36</v>
      </c>
      <c r="F1460" s="175" t="s">
        <v>36</v>
      </c>
      <c r="G1460" s="176" t="s">
        <v>36</v>
      </c>
      <c r="H1460" s="177" t="s">
        <v>36</v>
      </c>
      <c r="I1460" s="175" t="s">
        <v>36</v>
      </c>
      <c r="J1460" s="178"/>
      <c r="K1460" s="175">
        <f>J1460</f>
        <v>0</v>
      </c>
      <c r="L1460" s="175" t="s">
        <v>36</v>
      </c>
      <c r="M1460" s="175" t="s">
        <v>36</v>
      </c>
      <c r="N1460" s="178"/>
      <c r="O1460" s="175">
        <f>N1460</f>
        <v>0</v>
      </c>
      <c r="P1460" s="175" t="s">
        <v>36</v>
      </c>
      <c r="Q1460" s="175" t="s">
        <v>36</v>
      </c>
      <c r="R1460" s="175">
        <f>J1460+N1460</f>
        <v>0</v>
      </c>
      <c r="S1460" s="176">
        <f>R1460</f>
        <v>0</v>
      </c>
    </row>
    <row r="1461" spans="1:19" ht="15.75" customHeight="1" hidden="1">
      <c r="A1461" s="179" t="s">
        <v>44</v>
      </c>
      <c r="B1461" s="180" t="s">
        <v>36</v>
      </c>
      <c r="C1461" s="165">
        <f>IF(E1461+G1461=0,0,ROUND((P1461-Q1461)/(G1461+E1461)/12,0))</f>
        <v>0</v>
      </c>
      <c r="D1461" s="196">
        <f>IF(F1461=0,0,ROUND(Q1461/F1461,0))</f>
        <v>0</v>
      </c>
      <c r="E1461" s="182">
        <f>E1462+E1463</f>
        <v>0</v>
      </c>
      <c r="F1461" s="183">
        <f>F1462+F1463</f>
        <v>0</v>
      </c>
      <c r="G1461" s="184">
        <f>G1462+G1463</f>
        <v>0</v>
      </c>
      <c r="H1461" s="185">
        <f>H1462+H1463</f>
        <v>0</v>
      </c>
      <c r="I1461" s="183">
        <f>I1462+I1463</f>
        <v>0</v>
      </c>
      <c r="J1461" s="183">
        <f>J1464</f>
        <v>0</v>
      </c>
      <c r="K1461" s="183">
        <f>IF(H1461+J1461=K1462+K1463+K1464,H1461+J1461,"CHYBA")</f>
        <v>0</v>
      </c>
      <c r="L1461" s="183">
        <f>L1462+L1463</f>
        <v>0</v>
      </c>
      <c r="M1461" s="183">
        <f>M1462+M1463</f>
        <v>0</v>
      </c>
      <c r="N1461" s="183">
        <f>N1464</f>
        <v>0</v>
      </c>
      <c r="O1461" s="183">
        <f>IF(L1461+N1461=O1462+O1463+O1464,L1461+N1461,"CHYBA")</f>
        <v>0</v>
      </c>
      <c r="P1461" s="183">
        <f>P1462+P1463</f>
        <v>0</v>
      </c>
      <c r="Q1461" s="183">
        <f>Q1462+Q1463</f>
        <v>0</v>
      </c>
      <c r="R1461" s="183">
        <f>R1464</f>
        <v>0</v>
      </c>
      <c r="S1461" s="184">
        <f>IF(P1461+R1461=S1462+S1463+S1464,P1461+R1461,"CHYBA")</f>
        <v>0</v>
      </c>
    </row>
    <row r="1462" spans="1:19" ht="15" customHeight="1" hidden="1">
      <c r="A1462" s="153" t="s">
        <v>37</v>
      </c>
      <c r="B1462" s="139" t="s">
        <v>36</v>
      </c>
      <c r="C1462" s="140">
        <f>IF(E1462+G1462=0,0,ROUND((P1462-Q1462)/(G1462+E1462)/12,0))</f>
        <v>0</v>
      </c>
      <c r="D1462" s="154">
        <f>IF(F1462=0,0,ROUND(Q1462/F1462,0))</f>
        <v>0</v>
      </c>
      <c r="E1462" s="141">
        <f aca="true" t="shared" si="57" ref="E1462:I1463">E1466+E1470+E1474+E1478+E1482+E1486+E1490</f>
        <v>0</v>
      </c>
      <c r="F1462" s="142">
        <f t="shared" si="57"/>
        <v>0</v>
      </c>
      <c r="G1462" s="143">
        <f t="shared" si="57"/>
        <v>0</v>
      </c>
      <c r="H1462" s="144">
        <f t="shared" si="57"/>
        <v>0</v>
      </c>
      <c r="I1462" s="142">
        <f t="shared" si="57"/>
        <v>0</v>
      </c>
      <c r="J1462" s="142" t="s">
        <v>36</v>
      </c>
      <c r="K1462" s="142">
        <f>H1462</f>
        <v>0</v>
      </c>
      <c r="L1462" s="142">
        <f>L1466+L1470+L1474+L1478+L1482+L1486+L1490</f>
        <v>0</v>
      </c>
      <c r="M1462" s="142">
        <f>M1466+M1470+M1474+M1478+M1482+M1486+M1490</f>
        <v>0</v>
      </c>
      <c r="N1462" s="142" t="s">
        <v>36</v>
      </c>
      <c r="O1462" s="142">
        <f>L1462</f>
        <v>0</v>
      </c>
      <c r="P1462" s="142">
        <f>H1462+L1462</f>
        <v>0</v>
      </c>
      <c r="Q1462" s="142">
        <f>I1462+M1462</f>
        <v>0</v>
      </c>
      <c r="R1462" s="142" t="s">
        <v>36</v>
      </c>
      <c r="S1462" s="143">
        <f>P1462</f>
        <v>0</v>
      </c>
    </row>
    <row r="1463" spans="1:19" ht="15" customHeight="1" hidden="1">
      <c r="A1463" s="153" t="s">
        <v>38</v>
      </c>
      <c r="B1463" s="139" t="s">
        <v>36</v>
      </c>
      <c r="C1463" s="140">
        <f>IF(E1463+G1463=0,0,ROUND((P1463-Q1463)/(G1463+E1463)/12,0))</f>
        <v>0</v>
      </c>
      <c r="D1463" s="154">
        <f>IF(F1463=0,0,ROUND(Q1463/F1463,0))</f>
        <v>0</v>
      </c>
      <c r="E1463" s="141">
        <f t="shared" si="57"/>
        <v>0</v>
      </c>
      <c r="F1463" s="142">
        <f t="shared" si="57"/>
        <v>0</v>
      </c>
      <c r="G1463" s="143">
        <f t="shared" si="57"/>
        <v>0</v>
      </c>
      <c r="H1463" s="144">
        <f t="shared" si="57"/>
        <v>0</v>
      </c>
      <c r="I1463" s="142">
        <f t="shared" si="57"/>
        <v>0</v>
      </c>
      <c r="J1463" s="142" t="s">
        <v>36</v>
      </c>
      <c r="K1463" s="142">
        <f>H1463</f>
        <v>0</v>
      </c>
      <c r="L1463" s="142">
        <f>L1467+L1471+L1475+L1479+L1483+L1487+L1491</f>
        <v>0</v>
      </c>
      <c r="M1463" s="142">
        <f>M1467+M1471+M1475+M1479+M1483+M1487+M1491</f>
        <v>0</v>
      </c>
      <c r="N1463" s="142" t="s">
        <v>36</v>
      </c>
      <c r="O1463" s="142">
        <f>L1463</f>
        <v>0</v>
      </c>
      <c r="P1463" s="142">
        <f>H1463+L1463</f>
        <v>0</v>
      </c>
      <c r="Q1463" s="142">
        <f>I1463+M1463</f>
        <v>0</v>
      </c>
      <c r="R1463" s="142" t="s">
        <v>36</v>
      </c>
      <c r="S1463" s="143">
        <f>P1463</f>
        <v>0</v>
      </c>
    </row>
    <row r="1464" spans="1:19" ht="15" customHeight="1" hidden="1">
      <c r="A1464" s="153" t="s">
        <v>39</v>
      </c>
      <c r="B1464" s="139" t="s">
        <v>36</v>
      </c>
      <c r="C1464" s="140" t="s">
        <v>36</v>
      </c>
      <c r="D1464" s="154" t="s">
        <v>36</v>
      </c>
      <c r="E1464" s="141" t="s">
        <v>36</v>
      </c>
      <c r="F1464" s="142" t="s">
        <v>36</v>
      </c>
      <c r="G1464" s="143" t="s">
        <v>36</v>
      </c>
      <c r="H1464" s="144" t="s">
        <v>36</v>
      </c>
      <c r="I1464" s="142" t="s">
        <v>36</v>
      </c>
      <c r="J1464" s="142">
        <f>J1468+J1472+J1476+J1480+J1484+J1488+J1492</f>
        <v>0</v>
      </c>
      <c r="K1464" s="142">
        <f>J1464</f>
        <v>0</v>
      </c>
      <c r="L1464" s="142" t="s">
        <v>36</v>
      </c>
      <c r="M1464" s="142" t="s">
        <v>36</v>
      </c>
      <c r="N1464" s="142">
        <f>N1468+N1472+N1476+N1480+N1484+N1488+N1492</f>
        <v>0</v>
      </c>
      <c r="O1464" s="142">
        <f>N1464</f>
        <v>0</v>
      </c>
      <c r="P1464" s="142" t="s">
        <v>36</v>
      </c>
      <c r="Q1464" s="142" t="s">
        <v>36</v>
      </c>
      <c r="R1464" s="142">
        <f>J1464+N1464</f>
        <v>0</v>
      </c>
      <c r="S1464" s="143">
        <f>R1464</f>
        <v>0</v>
      </c>
    </row>
    <row r="1465" spans="1:19" ht="18" customHeight="1" hidden="1">
      <c r="A1465" s="155" t="s">
        <v>78</v>
      </c>
      <c r="B1465" s="156"/>
      <c r="C1465" s="140">
        <f>IF(E1465+G1465=0,0,ROUND((P1465-Q1465)/(G1465+E1465)/12,0))</f>
        <v>0</v>
      </c>
      <c r="D1465" s="154">
        <f>IF(F1465=0,0,ROUND(Q1465/F1465,0))</f>
        <v>0</v>
      </c>
      <c r="E1465" s="141">
        <f>E1466+E1467</f>
        <v>0</v>
      </c>
      <c r="F1465" s="142">
        <f>F1466+F1467</f>
        <v>0</v>
      </c>
      <c r="G1465" s="143">
        <f>G1466+G1467</f>
        <v>0</v>
      </c>
      <c r="H1465" s="157">
        <f>H1466+H1467</f>
        <v>0</v>
      </c>
      <c r="I1465" s="158">
        <f>I1466+I1467</f>
        <v>0</v>
      </c>
      <c r="J1465" s="158">
        <f>J1468</f>
        <v>0</v>
      </c>
      <c r="K1465" s="158">
        <f>IF(H1465+J1465=K1466+K1467+K1468,H1465+J1465,"CHYBA")</f>
        <v>0</v>
      </c>
      <c r="L1465" s="142">
        <f>L1466+L1467</f>
        <v>0</v>
      </c>
      <c r="M1465" s="142">
        <f>M1466+M1467</f>
        <v>0</v>
      </c>
      <c r="N1465" s="142">
        <f>N1468</f>
        <v>0</v>
      </c>
      <c r="O1465" s="142">
        <f>IF(L1465+N1465=O1466+O1467+O1468,L1465+N1465,"CHYBA")</f>
        <v>0</v>
      </c>
      <c r="P1465" s="142">
        <f>P1466+P1467</f>
        <v>0</v>
      </c>
      <c r="Q1465" s="142">
        <f>Q1466+Q1467</f>
        <v>0</v>
      </c>
      <c r="R1465" s="142">
        <f>R1468</f>
        <v>0</v>
      </c>
      <c r="S1465" s="143">
        <f>IF(P1465+R1465=S1466+S1467+S1468,P1465+R1465,"CHYBA")</f>
        <v>0</v>
      </c>
    </row>
    <row r="1466" spans="1:19" ht="15" customHeight="1" hidden="1">
      <c r="A1466" s="153" t="s">
        <v>37</v>
      </c>
      <c r="B1466" s="139" t="s">
        <v>36</v>
      </c>
      <c r="C1466" s="140">
        <f>IF(E1466+G1466=0,0,ROUND((P1466-Q1466)/(G1466+E1466)/12,0))</f>
        <v>0</v>
      </c>
      <c r="D1466" s="154">
        <f>IF(F1466=0,0,ROUND(Q1466/F1466,0))</f>
        <v>0</v>
      </c>
      <c r="E1466" s="159"/>
      <c r="F1466" s="160"/>
      <c r="G1466" s="161"/>
      <c r="H1466" s="162"/>
      <c r="I1466" s="160"/>
      <c r="J1466" s="158" t="s">
        <v>36</v>
      </c>
      <c r="K1466" s="158">
        <f>H1466</f>
        <v>0</v>
      </c>
      <c r="L1466" s="160"/>
      <c r="M1466" s="160"/>
      <c r="N1466" s="142" t="s">
        <v>36</v>
      </c>
      <c r="O1466" s="142">
        <f>L1466</f>
        <v>0</v>
      </c>
      <c r="P1466" s="142">
        <f>H1466+L1466</f>
        <v>0</v>
      </c>
      <c r="Q1466" s="142">
        <f>I1466+M1466</f>
        <v>0</v>
      </c>
      <c r="R1466" s="142" t="s">
        <v>36</v>
      </c>
      <c r="S1466" s="143">
        <f>P1466</f>
        <v>0</v>
      </c>
    </row>
    <row r="1467" spans="1:19" ht="15" customHeight="1" hidden="1">
      <c r="A1467" s="153" t="s">
        <v>38</v>
      </c>
      <c r="B1467" s="139" t="s">
        <v>36</v>
      </c>
      <c r="C1467" s="140">
        <f>IF(E1467+G1467=0,0,ROUND((P1467-Q1467)/(G1467+E1467)/12,0))</f>
        <v>0</v>
      </c>
      <c r="D1467" s="154">
        <f>IF(F1467=0,0,ROUND(Q1467/F1467,0))</f>
        <v>0</v>
      </c>
      <c r="E1467" s="159"/>
      <c r="F1467" s="160"/>
      <c r="G1467" s="161"/>
      <c r="H1467" s="162"/>
      <c r="I1467" s="160"/>
      <c r="J1467" s="158" t="s">
        <v>36</v>
      </c>
      <c r="K1467" s="158">
        <f>H1467</f>
        <v>0</v>
      </c>
      <c r="L1467" s="160"/>
      <c r="M1467" s="160"/>
      <c r="N1467" s="142" t="s">
        <v>36</v>
      </c>
      <c r="O1467" s="142">
        <f>L1467</f>
        <v>0</v>
      </c>
      <c r="P1467" s="142">
        <f>H1467+L1467</f>
        <v>0</v>
      </c>
      <c r="Q1467" s="142">
        <f>I1467+M1467</f>
        <v>0</v>
      </c>
      <c r="R1467" s="142" t="s">
        <v>36</v>
      </c>
      <c r="S1467" s="143">
        <f>P1467</f>
        <v>0</v>
      </c>
    </row>
    <row r="1468" spans="1:19" ht="15" customHeight="1" hidden="1">
      <c r="A1468" s="153" t="s">
        <v>39</v>
      </c>
      <c r="B1468" s="139" t="s">
        <v>36</v>
      </c>
      <c r="C1468" s="140" t="s">
        <v>36</v>
      </c>
      <c r="D1468" s="154" t="s">
        <v>36</v>
      </c>
      <c r="E1468" s="141" t="s">
        <v>36</v>
      </c>
      <c r="F1468" s="142" t="s">
        <v>36</v>
      </c>
      <c r="G1468" s="143" t="s">
        <v>36</v>
      </c>
      <c r="H1468" s="144" t="s">
        <v>36</v>
      </c>
      <c r="I1468" s="142" t="s">
        <v>36</v>
      </c>
      <c r="J1468" s="160"/>
      <c r="K1468" s="158">
        <f>J1468</f>
        <v>0</v>
      </c>
      <c r="L1468" s="142" t="s">
        <v>36</v>
      </c>
      <c r="M1468" s="142" t="s">
        <v>36</v>
      </c>
      <c r="N1468" s="160"/>
      <c r="O1468" s="142">
        <f>N1468</f>
        <v>0</v>
      </c>
      <c r="P1468" s="142" t="s">
        <v>36</v>
      </c>
      <c r="Q1468" s="142" t="s">
        <v>36</v>
      </c>
      <c r="R1468" s="142">
        <f>J1468+N1468</f>
        <v>0</v>
      </c>
      <c r="S1468" s="143">
        <f>R1468</f>
        <v>0</v>
      </c>
    </row>
    <row r="1469" spans="1:19" ht="18" customHeight="1" hidden="1">
      <c r="A1469" s="155" t="s">
        <v>78</v>
      </c>
      <c r="B1469" s="156"/>
      <c r="C1469" s="140">
        <f>IF(E1469+G1469=0,0,ROUND((P1469-Q1469)/(G1469+E1469)/12,0))</f>
        <v>0</v>
      </c>
      <c r="D1469" s="154">
        <f>IF(F1469=0,0,ROUND(Q1469/F1469,0))</f>
        <v>0</v>
      </c>
      <c r="E1469" s="141">
        <f>E1470+E1471</f>
        <v>0</v>
      </c>
      <c r="F1469" s="142">
        <f>F1470+F1471</f>
        <v>0</v>
      </c>
      <c r="G1469" s="143">
        <f>G1470+G1471</f>
        <v>0</v>
      </c>
      <c r="H1469" s="144">
        <f>H1470+H1471</f>
        <v>0</v>
      </c>
      <c r="I1469" s="142">
        <f>I1470+I1471</f>
        <v>0</v>
      </c>
      <c r="J1469" s="142">
        <f>J1472</f>
        <v>0</v>
      </c>
      <c r="K1469" s="142">
        <f>IF(H1469+J1469=K1470+K1471+K1472,H1469+J1469,"CHYBA")</f>
        <v>0</v>
      </c>
      <c r="L1469" s="142">
        <f>L1470+L1471</f>
        <v>0</v>
      </c>
      <c r="M1469" s="142">
        <f>M1470+M1471</f>
        <v>0</v>
      </c>
      <c r="N1469" s="142">
        <f>N1472</f>
        <v>0</v>
      </c>
      <c r="O1469" s="142">
        <f>IF(L1469+N1469=O1470+O1471+O1472,L1469+N1469,"CHYBA")</f>
        <v>0</v>
      </c>
      <c r="P1469" s="142">
        <f>P1470+P1471</f>
        <v>0</v>
      </c>
      <c r="Q1469" s="142">
        <f>Q1470+Q1471</f>
        <v>0</v>
      </c>
      <c r="R1469" s="142">
        <f>R1472</f>
        <v>0</v>
      </c>
      <c r="S1469" s="143">
        <f>IF(P1469+R1469=S1470+S1471+S1472,P1469+R1469,"CHYBA")</f>
        <v>0</v>
      </c>
    </row>
    <row r="1470" spans="1:19" ht="15" customHeight="1" hidden="1">
      <c r="A1470" s="153" t="s">
        <v>37</v>
      </c>
      <c r="B1470" s="139" t="s">
        <v>36</v>
      </c>
      <c r="C1470" s="140">
        <f>IF(E1470+G1470=0,0,ROUND((P1470-Q1470)/(G1470+E1470)/12,0))</f>
        <v>0</v>
      </c>
      <c r="D1470" s="154">
        <f>IF(F1470=0,0,ROUND(Q1470/F1470,0))</f>
        <v>0</v>
      </c>
      <c r="E1470" s="159"/>
      <c r="F1470" s="160"/>
      <c r="G1470" s="161"/>
      <c r="H1470" s="162"/>
      <c r="I1470" s="160"/>
      <c r="J1470" s="142" t="s">
        <v>36</v>
      </c>
      <c r="K1470" s="142">
        <f>H1470</f>
        <v>0</v>
      </c>
      <c r="L1470" s="160"/>
      <c r="M1470" s="160"/>
      <c r="N1470" s="142" t="s">
        <v>36</v>
      </c>
      <c r="O1470" s="142">
        <f>L1470</f>
        <v>0</v>
      </c>
      <c r="P1470" s="142">
        <f>H1470+L1470</f>
        <v>0</v>
      </c>
      <c r="Q1470" s="142">
        <f>I1470+M1470</f>
        <v>0</v>
      </c>
      <c r="R1470" s="142" t="s">
        <v>36</v>
      </c>
      <c r="S1470" s="143">
        <f>P1470</f>
        <v>0</v>
      </c>
    </row>
    <row r="1471" spans="1:19" ht="15" customHeight="1" hidden="1">
      <c r="A1471" s="153" t="s">
        <v>38</v>
      </c>
      <c r="B1471" s="139" t="s">
        <v>36</v>
      </c>
      <c r="C1471" s="140">
        <f>IF(E1471+G1471=0,0,ROUND((P1471-Q1471)/(G1471+E1471)/12,0))</f>
        <v>0</v>
      </c>
      <c r="D1471" s="154">
        <f>IF(F1471=0,0,ROUND(Q1471/F1471,0))</f>
        <v>0</v>
      </c>
      <c r="E1471" s="159"/>
      <c r="F1471" s="160"/>
      <c r="G1471" s="161"/>
      <c r="H1471" s="162"/>
      <c r="I1471" s="160"/>
      <c r="J1471" s="142" t="s">
        <v>36</v>
      </c>
      <c r="K1471" s="142">
        <f>H1471</f>
        <v>0</v>
      </c>
      <c r="L1471" s="160"/>
      <c r="M1471" s="160"/>
      <c r="N1471" s="142" t="s">
        <v>36</v>
      </c>
      <c r="O1471" s="142">
        <f>L1471</f>
        <v>0</v>
      </c>
      <c r="P1471" s="142">
        <f>H1471+L1471</f>
        <v>0</v>
      </c>
      <c r="Q1471" s="142">
        <f>I1471+M1471</f>
        <v>0</v>
      </c>
      <c r="R1471" s="142" t="s">
        <v>36</v>
      </c>
      <c r="S1471" s="143">
        <f>P1471</f>
        <v>0</v>
      </c>
    </row>
    <row r="1472" spans="1:19" ht="15" customHeight="1" hidden="1">
      <c r="A1472" s="153" t="s">
        <v>39</v>
      </c>
      <c r="B1472" s="139" t="s">
        <v>36</v>
      </c>
      <c r="C1472" s="140" t="s">
        <v>36</v>
      </c>
      <c r="D1472" s="154" t="s">
        <v>36</v>
      </c>
      <c r="E1472" s="141" t="s">
        <v>36</v>
      </c>
      <c r="F1472" s="142" t="s">
        <v>36</v>
      </c>
      <c r="G1472" s="143" t="s">
        <v>36</v>
      </c>
      <c r="H1472" s="144" t="s">
        <v>36</v>
      </c>
      <c r="I1472" s="142" t="s">
        <v>36</v>
      </c>
      <c r="J1472" s="160"/>
      <c r="K1472" s="142">
        <f>J1472</f>
        <v>0</v>
      </c>
      <c r="L1472" s="142" t="s">
        <v>36</v>
      </c>
      <c r="M1472" s="142" t="s">
        <v>36</v>
      </c>
      <c r="N1472" s="160"/>
      <c r="O1472" s="142">
        <f>N1472</f>
        <v>0</v>
      </c>
      <c r="P1472" s="142" t="s">
        <v>36</v>
      </c>
      <c r="Q1472" s="142" t="s">
        <v>36</v>
      </c>
      <c r="R1472" s="142">
        <f>J1472+N1472</f>
        <v>0</v>
      </c>
      <c r="S1472" s="143">
        <f>R1472</f>
        <v>0</v>
      </c>
    </row>
    <row r="1473" spans="1:19" ht="18" customHeight="1" hidden="1">
      <c r="A1473" s="155" t="s">
        <v>78</v>
      </c>
      <c r="B1473" s="156"/>
      <c r="C1473" s="140">
        <f>IF(E1473+G1473=0,0,ROUND((P1473-Q1473)/(G1473+E1473)/12,0))</f>
        <v>0</v>
      </c>
      <c r="D1473" s="154">
        <f>IF(F1473=0,0,ROUND(Q1473/F1473,0))</f>
        <v>0</v>
      </c>
      <c r="E1473" s="141">
        <f>E1474+E1475</f>
        <v>0</v>
      </c>
      <c r="F1473" s="142">
        <f>F1474+F1475</f>
        <v>0</v>
      </c>
      <c r="G1473" s="143">
        <f>G1474+G1475</f>
        <v>0</v>
      </c>
      <c r="H1473" s="144">
        <f>H1474+H1475</f>
        <v>0</v>
      </c>
      <c r="I1473" s="142">
        <f>I1474+I1475</f>
        <v>0</v>
      </c>
      <c r="J1473" s="142">
        <f>J1476</f>
        <v>0</v>
      </c>
      <c r="K1473" s="142">
        <f>IF(H1473+J1473=K1474+K1475+K1476,H1473+J1473,"CHYBA")</f>
        <v>0</v>
      </c>
      <c r="L1473" s="142">
        <f>L1474+L1475</f>
        <v>0</v>
      </c>
      <c r="M1473" s="142">
        <f>M1474+M1475</f>
        <v>0</v>
      </c>
      <c r="N1473" s="142">
        <f>N1476</f>
        <v>0</v>
      </c>
      <c r="O1473" s="142">
        <f>IF(L1473+N1473=O1474+O1475+O1476,L1473+N1473,"CHYBA")</f>
        <v>0</v>
      </c>
      <c r="P1473" s="142">
        <f>P1474+P1475</f>
        <v>0</v>
      </c>
      <c r="Q1473" s="142">
        <f>Q1474+Q1475</f>
        <v>0</v>
      </c>
      <c r="R1473" s="142">
        <f>R1476</f>
        <v>0</v>
      </c>
      <c r="S1473" s="143">
        <f>IF(P1473+R1473=S1474+S1475+S1476,P1473+R1473,"CHYBA")</f>
        <v>0</v>
      </c>
    </row>
    <row r="1474" spans="1:19" ht="15" customHeight="1" hidden="1">
      <c r="A1474" s="153" t="s">
        <v>37</v>
      </c>
      <c r="B1474" s="139" t="s">
        <v>36</v>
      </c>
      <c r="C1474" s="140">
        <f>IF(E1474+G1474=0,0,ROUND((P1474-Q1474)/(G1474+E1474)/12,0))</f>
        <v>0</v>
      </c>
      <c r="D1474" s="154">
        <f>IF(F1474=0,0,ROUND(Q1474/F1474,0))</f>
        <v>0</v>
      </c>
      <c r="E1474" s="159"/>
      <c r="F1474" s="160"/>
      <c r="G1474" s="161"/>
      <c r="H1474" s="162"/>
      <c r="I1474" s="160"/>
      <c r="J1474" s="142" t="s">
        <v>36</v>
      </c>
      <c r="K1474" s="142">
        <f>H1474</f>
        <v>0</v>
      </c>
      <c r="L1474" s="160"/>
      <c r="M1474" s="160"/>
      <c r="N1474" s="142" t="s">
        <v>36</v>
      </c>
      <c r="O1474" s="142">
        <f>L1474</f>
        <v>0</v>
      </c>
      <c r="P1474" s="142">
        <f>H1474+L1474</f>
        <v>0</v>
      </c>
      <c r="Q1474" s="142">
        <f>I1474+M1474</f>
        <v>0</v>
      </c>
      <c r="R1474" s="142" t="s">
        <v>36</v>
      </c>
      <c r="S1474" s="143">
        <f>P1474</f>
        <v>0</v>
      </c>
    </row>
    <row r="1475" spans="1:19" ht="15" customHeight="1" hidden="1">
      <c r="A1475" s="153" t="s">
        <v>38</v>
      </c>
      <c r="B1475" s="139" t="s">
        <v>36</v>
      </c>
      <c r="C1475" s="140">
        <f>IF(E1475+G1475=0,0,ROUND((P1475-Q1475)/(G1475+E1475)/12,0))</f>
        <v>0</v>
      </c>
      <c r="D1475" s="154">
        <f>IF(F1475=0,0,ROUND(Q1475/F1475,0))</f>
        <v>0</v>
      </c>
      <c r="E1475" s="159"/>
      <c r="F1475" s="160"/>
      <c r="G1475" s="161"/>
      <c r="H1475" s="162"/>
      <c r="I1475" s="160"/>
      <c r="J1475" s="142" t="s">
        <v>36</v>
      </c>
      <c r="K1475" s="142">
        <f>H1475</f>
        <v>0</v>
      </c>
      <c r="L1475" s="160"/>
      <c r="M1475" s="160"/>
      <c r="N1475" s="142" t="s">
        <v>36</v>
      </c>
      <c r="O1475" s="142">
        <f>L1475</f>
        <v>0</v>
      </c>
      <c r="P1475" s="142">
        <f>H1475+L1475</f>
        <v>0</v>
      </c>
      <c r="Q1475" s="142">
        <f>I1475+M1475</f>
        <v>0</v>
      </c>
      <c r="R1475" s="142" t="s">
        <v>36</v>
      </c>
      <c r="S1475" s="143">
        <f>P1475</f>
        <v>0</v>
      </c>
    </row>
    <row r="1476" spans="1:19" ht="15" customHeight="1" hidden="1">
      <c r="A1476" s="153" t="s">
        <v>39</v>
      </c>
      <c r="B1476" s="139" t="s">
        <v>36</v>
      </c>
      <c r="C1476" s="140" t="s">
        <v>36</v>
      </c>
      <c r="D1476" s="154" t="s">
        <v>36</v>
      </c>
      <c r="E1476" s="141" t="s">
        <v>36</v>
      </c>
      <c r="F1476" s="142" t="s">
        <v>36</v>
      </c>
      <c r="G1476" s="143" t="s">
        <v>36</v>
      </c>
      <c r="H1476" s="144" t="s">
        <v>36</v>
      </c>
      <c r="I1476" s="142" t="s">
        <v>36</v>
      </c>
      <c r="J1476" s="160"/>
      <c r="K1476" s="142">
        <f>J1476</f>
        <v>0</v>
      </c>
      <c r="L1476" s="142" t="s">
        <v>36</v>
      </c>
      <c r="M1476" s="142" t="s">
        <v>36</v>
      </c>
      <c r="N1476" s="160"/>
      <c r="O1476" s="142">
        <f>N1476</f>
        <v>0</v>
      </c>
      <c r="P1476" s="142" t="s">
        <v>36</v>
      </c>
      <c r="Q1476" s="142" t="s">
        <v>36</v>
      </c>
      <c r="R1476" s="142">
        <f>J1476+N1476</f>
        <v>0</v>
      </c>
      <c r="S1476" s="143">
        <f>R1476</f>
        <v>0</v>
      </c>
    </row>
    <row r="1477" spans="1:19" ht="18" customHeight="1" hidden="1">
      <c r="A1477" s="155" t="s">
        <v>78</v>
      </c>
      <c r="B1477" s="156"/>
      <c r="C1477" s="140">
        <f>IF(E1477+G1477=0,0,ROUND((P1477-Q1477)/(G1477+E1477)/12,0))</f>
        <v>0</v>
      </c>
      <c r="D1477" s="154">
        <f>IF(F1477=0,0,ROUND(Q1477/F1477,0))</f>
        <v>0</v>
      </c>
      <c r="E1477" s="141">
        <f>E1478+E1479</f>
        <v>0</v>
      </c>
      <c r="F1477" s="142">
        <f>F1478+F1479</f>
        <v>0</v>
      </c>
      <c r="G1477" s="143">
        <f>G1478+G1479</f>
        <v>0</v>
      </c>
      <c r="H1477" s="144">
        <f>H1478+H1479</f>
        <v>0</v>
      </c>
      <c r="I1477" s="142">
        <f>I1478+I1479</f>
        <v>0</v>
      </c>
      <c r="J1477" s="142">
        <f>J1480</f>
        <v>0</v>
      </c>
      <c r="K1477" s="142">
        <f>IF(H1477+J1477=K1478+K1479+K1480,H1477+J1477,"CHYBA")</f>
        <v>0</v>
      </c>
      <c r="L1477" s="142">
        <f>L1478+L1479</f>
        <v>0</v>
      </c>
      <c r="M1477" s="142">
        <f>M1478+M1479</f>
        <v>0</v>
      </c>
      <c r="N1477" s="142">
        <f>N1480</f>
        <v>0</v>
      </c>
      <c r="O1477" s="142">
        <f>IF(L1477+N1477=O1478+O1479+O1480,L1477+N1477,"CHYBA")</f>
        <v>0</v>
      </c>
      <c r="P1477" s="142">
        <f>P1478+P1479</f>
        <v>0</v>
      </c>
      <c r="Q1477" s="142">
        <f>Q1478+Q1479</f>
        <v>0</v>
      </c>
      <c r="R1477" s="142">
        <f>R1480</f>
        <v>0</v>
      </c>
      <c r="S1477" s="143">
        <f>IF(P1477+R1477=S1478+S1479+S1480,P1477+R1477,"CHYBA")</f>
        <v>0</v>
      </c>
    </row>
    <row r="1478" spans="1:19" ht="15" customHeight="1" hidden="1">
      <c r="A1478" s="153" t="s">
        <v>37</v>
      </c>
      <c r="B1478" s="139" t="s">
        <v>36</v>
      </c>
      <c r="C1478" s="140">
        <f>IF(E1478+G1478=0,0,ROUND((P1478-Q1478)/(G1478+E1478)/12,0))</f>
        <v>0</v>
      </c>
      <c r="D1478" s="154">
        <f>IF(F1478=0,0,ROUND(Q1478/F1478,0))</f>
        <v>0</v>
      </c>
      <c r="E1478" s="159"/>
      <c r="F1478" s="160"/>
      <c r="G1478" s="161"/>
      <c r="H1478" s="162"/>
      <c r="I1478" s="160"/>
      <c r="J1478" s="142" t="s">
        <v>36</v>
      </c>
      <c r="K1478" s="142">
        <f>H1478</f>
        <v>0</v>
      </c>
      <c r="L1478" s="160"/>
      <c r="M1478" s="160"/>
      <c r="N1478" s="142" t="s">
        <v>36</v>
      </c>
      <c r="O1478" s="142">
        <f>L1478</f>
        <v>0</v>
      </c>
      <c r="P1478" s="142">
        <f>H1478+L1478</f>
        <v>0</v>
      </c>
      <c r="Q1478" s="142">
        <f>I1478+M1478</f>
        <v>0</v>
      </c>
      <c r="R1478" s="142" t="s">
        <v>36</v>
      </c>
      <c r="S1478" s="143">
        <f>P1478</f>
        <v>0</v>
      </c>
    </row>
    <row r="1479" spans="1:19" ht="15" customHeight="1" hidden="1">
      <c r="A1479" s="153" t="s">
        <v>38</v>
      </c>
      <c r="B1479" s="139" t="s">
        <v>36</v>
      </c>
      <c r="C1479" s="140">
        <f>IF(E1479+G1479=0,0,ROUND((P1479-Q1479)/(G1479+E1479)/12,0))</f>
        <v>0</v>
      </c>
      <c r="D1479" s="154">
        <f>IF(F1479=0,0,ROUND(Q1479/F1479,0))</f>
        <v>0</v>
      </c>
      <c r="E1479" s="159"/>
      <c r="F1479" s="160"/>
      <c r="G1479" s="161"/>
      <c r="H1479" s="162"/>
      <c r="I1479" s="160"/>
      <c r="J1479" s="142" t="s">
        <v>36</v>
      </c>
      <c r="K1479" s="142">
        <f>H1479</f>
        <v>0</v>
      </c>
      <c r="L1479" s="160"/>
      <c r="M1479" s="160"/>
      <c r="N1479" s="142" t="s">
        <v>36</v>
      </c>
      <c r="O1479" s="142">
        <f>L1479</f>
        <v>0</v>
      </c>
      <c r="P1479" s="142">
        <f>H1479+L1479</f>
        <v>0</v>
      </c>
      <c r="Q1479" s="142">
        <f>I1479+M1479</f>
        <v>0</v>
      </c>
      <c r="R1479" s="142" t="s">
        <v>36</v>
      </c>
      <c r="S1479" s="143">
        <f>P1479</f>
        <v>0</v>
      </c>
    </row>
    <row r="1480" spans="1:19" ht="15" customHeight="1" hidden="1">
      <c r="A1480" s="153" t="s">
        <v>39</v>
      </c>
      <c r="B1480" s="139" t="s">
        <v>36</v>
      </c>
      <c r="C1480" s="140" t="s">
        <v>36</v>
      </c>
      <c r="D1480" s="154" t="s">
        <v>36</v>
      </c>
      <c r="E1480" s="141" t="s">
        <v>36</v>
      </c>
      <c r="F1480" s="142" t="s">
        <v>36</v>
      </c>
      <c r="G1480" s="143" t="s">
        <v>36</v>
      </c>
      <c r="H1480" s="144" t="s">
        <v>36</v>
      </c>
      <c r="I1480" s="142" t="s">
        <v>36</v>
      </c>
      <c r="J1480" s="160"/>
      <c r="K1480" s="142">
        <f>J1480</f>
        <v>0</v>
      </c>
      <c r="L1480" s="142" t="s">
        <v>36</v>
      </c>
      <c r="M1480" s="142" t="s">
        <v>36</v>
      </c>
      <c r="N1480" s="160"/>
      <c r="O1480" s="142">
        <f>N1480</f>
        <v>0</v>
      </c>
      <c r="P1480" s="142" t="s">
        <v>36</v>
      </c>
      <c r="Q1480" s="142" t="s">
        <v>36</v>
      </c>
      <c r="R1480" s="142">
        <f>J1480+N1480</f>
        <v>0</v>
      </c>
      <c r="S1480" s="143">
        <f>R1480</f>
        <v>0</v>
      </c>
    </row>
    <row r="1481" spans="1:19" ht="18" customHeight="1" hidden="1">
      <c r="A1481" s="155" t="s">
        <v>78</v>
      </c>
      <c r="B1481" s="156"/>
      <c r="C1481" s="140">
        <f>IF(E1481+G1481=0,0,ROUND((P1481-Q1481)/(G1481+E1481)/12,0))</f>
        <v>0</v>
      </c>
      <c r="D1481" s="154">
        <f>IF(F1481=0,0,ROUND(Q1481/F1481,0))</f>
        <v>0</v>
      </c>
      <c r="E1481" s="141">
        <f>E1482+E1483</f>
        <v>0</v>
      </c>
      <c r="F1481" s="142">
        <f>F1482+F1483</f>
        <v>0</v>
      </c>
      <c r="G1481" s="143">
        <f>G1482+G1483</f>
        <v>0</v>
      </c>
      <c r="H1481" s="144">
        <f>H1482+H1483</f>
        <v>0</v>
      </c>
      <c r="I1481" s="142">
        <f>I1482+I1483</f>
        <v>0</v>
      </c>
      <c r="J1481" s="142">
        <f>J1484</f>
        <v>0</v>
      </c>
      <c r="K1481" s="142">
        <f>IF(H1481+J1481=K1482+K1483+K1484,H1481+J1481,"CHYBA")</f>
        <v>0</v>
      </c>
      <c r="L1481" s="142">
        <f>L1482+L1483</f>
        <v>0</v>
      </c>
      <c r="M1481" s="142">
        <f>M1482+M1483</f>
        <v>0</v>
      </c>
      <c r="N1481" s="142">
        <f>N1484</f>
        <v>0</v>
      </c>
      <c r="O1481" s="142">
        <f>IF(L1481+N1481=O1482+O1483+O1484,L1481+N1481,"CHYBA")</f>
        <v>0</v>
      </c>
      <c r="P1481" s="142">
        <f>P1482+P1483</f>
        <v>0</v>
      </c>
      <c r="Q1481" s="142">
        <f>Q1482+Q1483</f>
        <v>0</v>
      </c>
      <c r="R1481" s="142">
        <f>R1484</f>
        <v>0</v>
      </c>
      <c r="S1481" s="143">
        <f>IF(P1481+R1481=S1482+S1483+S1484,P1481+R1481,"CHYBA")</f>
        <v>0</v>
      </c>
    </row>
    <row r="1482" spans="1:19" ht="15" customHeight="1" hidden="1">
      <c r="A1482" s="153" t="s">
        <v>37</v>
      </c>
      <c r="B1482" s="139" t="s">
        <v>36</v>
      </c>
      <c r="C1482" s="140">
        <f>IF(E1482+G1482=0,0,ROUND((P1482-Q1482)/(G1482+E1482)/12,0))</f>
        <v>0</v>
      </c>
      <c r="D1482" s="154">
        <f>IF(F1482=0,0,ROUND(Q1482/F1482,0))</f>
        <v>0</v>
      </c>
      <c r="E1482" s="159"/>
      <c r="F1482" s="160"/>
      <c r="G1482" s="161"/>
      <c r="H1482" s="162"/>
      <c r="I1482" s="160"/>
      <c r="J1482" s="142" t="s">
        <v>36</v>
      </c>
      <c r="K1482" s="142">
        <f>H1482</f>
        <v>0</v>
      </c>
      <c r="L1482" s="160"/>
      <c r="M1482" s="160"/>
      <c r="N1482" s="142" t="s">
        <v>36</v>
      </c>
      <c r="O1482" s="142">
        <f>L1482</f>
        <v>0</v>
      </c>
      <c r="P1482" s="142">
        <f>H1482+L1482</f>
        <v>0</v>
      </c>
      <c r="Q1482" s="142">
        <f>I1482+M1482</f>
        <v>0</v>
      </c>
      <c r="R1482" s="142" t="s">
        <v>36</v>
      </c>
      <c r="S1482" s="143">
        <f>P1482</f>
        <v>0</v>
      </c>
    </row>
    <row r="1483" spans="1:19" ht="15" customHeight="1" hidden="1">
      <c r="A1483" s="153" t="s">
        <v>38</v>
      </c>
      <c r="B1483" s="139" t="s">
        <v>36</v>
      </c>
      <c r="C1483" s="140">
        <f>IF(E1483+G1483=0,0,ROUND((P1483-Q1483)/(G1483+E1483)/12,0))</f>
        <v>0</v>
      </c>
      <c r="D1483" s="154">
        <f>IF(F1483=0,0,ROUND(Q1483/F1483,0))</f>
        <v>0</v>
      </c>
      <c r="E1483" s="159"/>
      <c r="F1483" s="160"/>
      <c r="G1483" s="161"/>
      <c r="H1483" s="162"/>
      <c r="I1483" s="160"/>
      <c r="J1483" s="142" t="s">
        <v>36</v>
      </c>
      <c r="K1483" s="142">
        <f>H1483</f>
        <v>0</v>
      </c>
      <c r="L1483" s="160"/>
      <c r="M1483" s="160"/>
      <c r="N1483" s="142" t="s">
        <v>36</v>
      </c>
      <c r="O1483" s="142">
        <f>L1483</f>
        <v>0</v>
      </c>
      <c r="P1483" s="142">
        <f>H1483+L1483</f>
        <v>0</v>
      </c>
      <c r="Q1483" s="142">
        <f>I1483+M1483</f>
        <v>0</v>
      </c>
      <c r="R1483" s="142" t="s">
        <v>36</v>
      </c>
      <c r="S1483" s="143">
        <f>P1483</f>
        <v>0</v>
      </c>
    </row>
    <row r="1484" spans="1:19" ht="15" customHeight="1" hidden="1">
      <c r="A1484" s="153" t="s">
        <v>39</v>
      </c>
      <c r="B1484" s="139" t="s">
        <v>36</v>
      </c>
      <c r="C1484" s="140" t="s">
        <v>36</v>
      </c>
      <c r="D1484" s="154" t="s">
        <v>36</v>
      </c>
      <c r="E1484" s="141" t="s">
        <v>36</v>
      </c>
      <c r="F1484" s="142" t="s">
        <v>36</v>
      </c>
      <c r="G1484" s="143" t="s">
        <v>36</v>
      </c>
      <c r="H1484" s="144" t="s">
        <v>36</v>
      </c>
      <c r="I1484" s="142" t="s">
        <v>36</v>
      </c>
      <c r="J1484" s="160"/>
      <c r="K1484" s="142">
        <f>J1484</f>
        <v>0</v>
      </c>
      <c r="L1484" s="142" t="s">
        <v>36</v>
      </c>
      <c r="M1484" s="142" t="s">
        <v>36</v>
      </c>
      <c r="N1484" s="160"/>
      <c r="O1484" s="142">
        <f>N1484</f>
        <v>0</v>
      </c>
      <c r="P1484" s="142" t="s">
        <v>36</v>
      </c>
      <c r="Q1484" s="142" t="s">
        <v>36</v>
      </c>
      <c r="R1484" s="142">
        <f>J1484+N1484</f>
        <v>0</v>
      </c>
      <c r="S1484" s="143">
        <f>R1484</f>
        <v>0</v>
      </c>
    </row>
    <row r="1485" spans="1:19" ht="18" customHeight="1" hidden="1">
      <c r="A1485" s="155" t="s">
        <v>78</v>
      </c>
      <c r="B1485" s="156"/>
      <c r="C1485" s="140">
        <f>IF(E1485+G1485=0,0,ROUND((P1485-Q1485)/(G1485+E1485)/12,0))</f>
        <v>0</v>
      </c>
      <c r="D1485" s="154">
        <f>IF(F1485=0,0,ROUND(Q1485/F1485,0))</f>
        <v>0</v>
      </c>
      <c r="E1485" s="141">
        <f>E1486+E1487</f>
        <v>0</v>
      </c>
      <c r="F1485" s="142">
        <f>F1486+F1487</f>
        <v>0</v>
      </c>
      <c r="G1485" s="143">
        <f>G1486+G1487</f>
        <v>0</v>
      </c>
      <c r="H1485" s="144">
        <f>H1486+H1487</f>
        <v>0</v>
      </c>
      <c r="I1485" s="142">
        <f>I1486+I1487</f>
        <v>0</v>
      </c>
      <c r="J1485" s="142">
        <f>J1488</f>
        <v>0</v>
      </c>
      <c r="K1485" s="142">
        <f>IF(H1485+J1485=K1486+K1487+K1488,H1485+J1485,"CHYBA")</f>
        <v>0</v>
      </c>
      <c r="L1485" s="142">
        <f>L1486+L1487</f>
        <v>0</v>
      </c>
      <c r="M1485" s="142">
        <f>M1486+M1487</f>
        <v>0</v>
      </c>
      <c r="N1485" s="142">
        <f>N1488</f>
        <v>0</v>
      </c>
      <c r="O1485" s="142">
        <f>IF(L1485+N1485=O1486+O1487+O1488,L1485+N1485,"CHYBA")</f>
        <v>0</v>
      </c>
      <c r="P1485" s="142">
        <f>P1486+P1487</f>
        <v>0</v>
      </c>
      <c r="Q1485" s="142">
        <f>Q1486+Q1487</f>
        <v>0</v>
      </c>
      <c r="R1485" s="142">
        <f>R1488</f>
        <v>0</v>
      </c>
      <c r="S1485" s="143">
        <f>IF(P1485+R1485=S1486+S1487+S1488,P1485+R1485,"CHYBA")</f>
        <v>0</v>
      </c>
    </row>
    <row r="1486" spans="1:19" ht="15" customHeight="1" hidden="1">
      <c r="A1486" s="153" t="s">
        <v>37</v>
      </c>
      <c r="B1486" s="139" t="s">
        <v>36</v>
      </c>
      <c r="C1486" s="140">
        <f>IF(E1486+G1486=0,0,ROUND((P1486-Q1486)/(G1486+E1486)/12,0))</f>
        <v>0</v>
      </c>
      <c r="D1486" s="154">
        <f>IF(F1486=0,0,ROUND(Q1486/F1486,0))</f>
        <v>0</v>
      </c>
      <c r="E1486" s="159"/>
      <c r="F1486" s="160"/>
      <c r="G1486" s="161"/>
      <c r="H1486" s="162"/>
      <c r="I1486" s="160"/>
      <c r="J1486" s="142" t="s">
        <v>36</v>
      </c>
      <c r="K1486" s="142">
        <f>H1486</f>
        <v>0</v>
      </c>
      <c r="L1486" s="160"/>
      <c r="M1486" s="160"/>
      <c r="N1486" s="142" t="s">
        <v>36</v>
      </c>
      <c r="O1486" s="142">
        <f>L1486</f>
        <v>0</v>
      </c>
      <c r="P1486" s="142">
        <f>H1486+L1486</f>
        <v>0</v>
      </c>
      <c r="Q1486" s="142">
        <f>I1486+M1486</f>
        <v>0</v>
      </c>
      <c r="R1486" s="142" t="s">
        <v>36</v>
      </c>
      <c r="S1486" s="143">
        <f>P1486</f>
        <v>0</v>
      </c>
    </row>
    <row r="1487" spans="1:19" ht="15" customHeight="1" hidden="1">
      <c r="A1487" s="153" t="s">
        <v>38</v>
      </c>
      <c r="B1487" s="139" t="s">
        <v>36</v>
      </c>
      <c r="C1487" s="140">
        <f>IF(E1487+G1487=0,0,ROUND((P1487-Q1487)/(G1487+E1487)/12,0))</f>
        <v>0</v>
      </c>
      <c r="D1487" s="154">
        <f>IF(F1487=0,0,ROUND(Q1487/F1487,0))</f>
        <v>0</v>
      </c>
      <c r="E1487" s="159"/>
      <c r="F1487" s="160"/>
      <c r="G1487" s="161"/>
      <c r="H1487" s="162"/>
      <c r="I1487" s="160"/>
      <c r="J1487" s="142" t="s">
        <v>36</v>
      </c>
      <c r="K1487" s="142">
        <f>H1487</f>
        <v>0</v>
      </c>
      <c r="L1487" s="160"/>
      <c r="M1487" s="160"/>
      <c r="N1487" s="142" t="s">
        <v>36</v>
      </c>
      <c r="O1487" s="142">
        <f>L1487</f>
        <v>0</v>
      </c>
      <c r="P1487" s="142">
        <f>H1487+L1487</f>
        <v>0</v>
      </c>
      <c r="Q1487" s="142">
        <f>I1487+M1487</f>
        <v>0</v>
      </c>
      <c r="R1487" s="142" t="s">
        <v>36</v>
      </c>
      <c r="S1487" s="143">
        <f>P1487</f>
        <v>0</v>
      </c>
    </row>
    <row r="1488" spans="1:19" ht="15" customHeight="1" hidden="1">
      <c r="A1488" s="153" t="s">
        <v>39</v>
      </c>
      <c r="B1488" s="139" t="s">
        <v>36</v>
      </c>
      <c r="C1488" s="140" t="s">
        <v>36</v>
      </c>
      <c r="D1488" s="154" t="s">
        <v>36</v>
      </c>
      <c r="E1488" s="141" t="s">
        <v>36</v>
      </c>
      <c r="F1488" s="142" t="s">
        <v>36</v>
      </c>
      <c r="G1488" s="143" t="s">
        <v>36</v>
      </c>
      <c r="H1488" s="144" t="s">
        <v>36</v>
      </c>
      <c r="I1488" s="142" t="s">
        <v>36</v>
      </c>
      <c r="J1488" s="160"/>
      <c r="K1488" s="142">
        <f>J1488</f>
        <v>0</v>
      </c>
      <c r="L1488" s="142" t="s">
        <v>36</v>
      </c>
      <c r="M1488" s="142" t="s">
        <v>36</v>
      </c>
      <c r="N1488" s="160"/>
      <c r="O1488" s="142">
        <f>N1488</f>
        <v>0</v>
      </c>
      <c r="P1488" s="142" t="s">
        <v>36</v>
      </c>
      <c r="Q1488" s="142" t="s">
        <v>36</v>
      </c>
      <c r="R1488" s="142">
        <f>J1488+N1488</f>
        <v>0</v>
      </c>
      <c r="S1488" s="143">
        <f>R1488</f>
        <v>0</v>
      </c>
    </row>
    <row r="1489" spans="1:19" ht="18" customHeight="1" hidden="1">
      <c r="A1489" s="155" t="s">
        <v>78</v>
      </c>
      <c r="B1489" s="156"/>
      <c r="C1489" s="140">
        <f>IF(E1489+G1489=0,0,ROUND((P1489-Q1489)/(G1489+E1489)/12,0))</f>
        <v>0</v>
      </c>
      <c r="D1489" s="154">
        <f>IF(F1489=0,0,ROUND(Q1489/F1489,0))</f>
        <v>0</v>
      </c>
      <c r="E1489" s="141">
        <f>E1490+E1491</f>
        <v>0</v>
      </c>
      <c r="F1489" s="142">
        <f>F1490+F1491</f>
        <v>0</v>
      </c>
      <c r="G1489" s="143">
        <f>G1490+G1491</f>
        <v>0</v>
      </c>
      <c r="H1489" s="144">
        <f>H1490+H1491</f>
        <v>0</v>
      </c>
      <c r="I1489" s="142">
        <f>I1490+I1491</f>
        <v>0</v>
      </c>
      <c r="J1489" s="142">
        <f>J1492</f>
        <v>0</v>
      </c>
      <c r="K1489" s="142">
        <f>IF(H1489+J1489=K1490+K1491+K1492,H1489+J1489,"CHYBA")</f>
        <v>0</v>
      </c>
      <c r="L1489" s="142">
        <f>L1490+L1491</f>
        <v>0</v>
      </c>
      <c r="M1489" s="142">
        <f>M1490+M1491</f>
        <v>0</v>
      </c>
      <c r="N1489" s="142">
        <f>N1492</f>
        <v>0</v>
      </c>
      <c r="O1489" s="142">
        <f>IF(L1489+N1489=O1490+O1491+O1492,L1489+N1489,"CHYBA")</f>
        <v>0</v>
      </c>
      <c r="P1489" s="142">
        <f>P1490+P1491</f>
        <v>0</v>
      </c>
      <c r="Q1489" s="142">
        <f>Q1490+Q1491</f>
        <v>0</v>
      </c>
      <c r="R1489" s="142">
        <f>R1492</f>
        <v>0</v>
      </c>
      <c r="S1489" s="143">
        <f>IF(P1489+R1489=S1490+S1491+S1492,P1489+R1489,"CHYBA")</f>
        <v>0</v>
      </c>
    </row>
    <row r="1490" spans="1:19" ht="15" customHeight="1" hidden="1">
      <c r="A1490" s="153" t="s">
        <v>37</v>
      </c>
      <c r="B1490" s="139" t="s">
        <v>36</v>
      </c>
      <c r="C1490" s="140">
        <f>IF(E1490+G1490=0,0,ROUND((P1490-Q1490)/(G1490+E1490)/12,0))</f>
        <v>0</v>
      </c>
      <c r="D1490" s="154">
        <f>IF(F1490=0,0,ROUND(Q1490/F1490,0))</f>
        <v>0</v>
      </c>
      <c r="E1490" s="159"/>
      <c r="F1490" s="160"/>
      <c r="G1490" s="161"/>
      <c r="H1490" s="162"/>
      <c r="I1490" s="160"/>
      <c r="J1490" s="142" t="s">
        <v>36</v>
      </c>
      <c r="K1490" s="142">
        <f>H1490</f>
        <v>0</v>
      </c>
      <c r="L1490" s="160"/>
      <c r="M1490" s="160"/>
      <c r="N1490" s="142" t="s">
        <v>36</v>
      </c>
      <c r="O1490" s="142">
        <f>L1490</f>
        <v>0</v>
      </c>
      <c r="P1490" s="142">
        <f>H1490+L1490</f>
        <v>0</v>
      </c>
      <c r="Q1490" s="142">
        <f>I1490+M1490</f>
        <v>0</v>
      </c>
      <c r="R1490" s="142" t="s">
        <v>36</v>
      </c>
      <c r="S1490" s="143">
        <f>P1490</f>
        <v>0</v>
      </c>
    </row>
    <row r="1491" spans="1:19" ht="15" customHeight="1" hidden="1">
      <c r="A1491" s="153" t="s">
        <v>38</v>
      </c>
      <c r="B1491" s="139" t="s">
        <v>36</v>
      </c>
      <c r="C1491" s="140">
        <f>IF(E1491+G1491=0,0,ROUND((P1491-Q1491)/(G1491+E1491)/12,0))</f>
        <v>0</v>
      </c>
      <c r="D1491" s="154">
        <f>IF(F1491=0,0,ROUND(Q1491/F1491,0))</f>
        <v>0</v>
      </c>
      <c r="E1491" s="159"/>
      <c r="F1491" s="160"/>
      <c r="G1491" s="161"/>
      <c r="H1491" s="162"/>
      <c r="I1491" s="160"/>
      <c r="J1491" s="142" t="s">
        <v>36</v>
      </c>
      <c r="K1491" s="142">
        <f>H1491</f>
        <v>0</v>
      </c>
      <c r="L1491" s="160"/>
      <c r="M1491" s="160"/>
      <c r="N1491" s="142" t="s">
        <v>36</v>
      </c>
      <c r="O1491" s="142">
        <f>L1491</f>
        <v>0</v>
      </c>
      <c r="P1491" s="142">
        <f>H1491+L1491</f>
        <v>0</v>
      </c>
      <c r="Q1491" s="142">
        <f>I1491+M1491</f>
        <v>0</v>
      </c>
      <c r="R1491" s="142" t="s">
        <v>36</v>
      </c>
      <c r="S1491" s="143">
        <f>P1491</f>
        <v>0</v>
      </c>
    </row>
    <row r="1492" spans="1:19" ht="15.75" customHeight="1" hidden="1" thickBot="1">
      <c r="A1492" s="171" t="s">
        <v>39</v>
      </c>
      <c r="B1492" s="172" t="s">
        <v>36</v>
      </c>
      <c r="C1492" s="173" t="s">
        <v>36</v>
      </c>
      <c r="D1492" s="197" t="s">
        <v>36</v>
      </c>
      <c r="E1492" s="174" t="s">
        <v>36</v>
      </c>
      <c r="F1492" s="175" t="s">
        <v>36</v>
      </c>
      <c r="G1492" s="176" t="s">
        <v>36</v>
      </c>
      <c r="H1492" s="177" t="s">
        <v>36</v>
      </c>
      <c r="I1492" s="175" t="s">
        <v>36</v>
      </c>
      <c r="J1492" s="178"/>
      <c r="K1492" s="175">
        <f>J1492</f>
        <v>0</v>
      </c>
      <c r="L1492" s="175" t="s">
        <v>36</v>
      </c>
      <c r="M1492" s="175" t="s">
        <v>36</v>
      </c>
      <c r="N1492" s="178"/>
      <c r="O1492" s="175">
        <f>N1492</f>
        <v>0</v>
      </c>
      <c r="P1492" s="175" t="s">
        <v>36</v>
      </c>
      <c r="Q1492" s="175" t="s">
        <v>36</v>
      </c>
      <c r="R1492" s="175">
        <f>J1492+N1492</f>
        <v>0</v>
      </c>
      <c r="S1492" s="176">
        <f>R1492</f>
        <v>0</v>
      </c>
    </row>
    <row r="1493" spans="1:19" ht="15.75" customHeight="1" hidden="1">
      <c r="A1493" s="179" t="s">
        <v>44</v>
      </c>
      <c r="B1493" s="180" t="s">
        <v>36</v>
      </c>
      <c r="C1493" s="165">
        <f>IF(E1493+G1493=0,0,ROUND((P1493-Q1493)/(G1493+E1493)/12,0))</f>
        <v>0</v>
      </c>
      <c r="D1493" s="196">
        <f>IF(F1493=0,0,ROUND(Q1493/F1493,0))</f>
        <v>0</v>
      </c>
      <c r="E1493" s="182">
        <f>E1494+E1495</f>
        <v>0</v>
      </c>
      <c r="F1493" s="183">
        <f>F1494+F1495</f>
        <v>0</v>
      </c>
      <c r="G1493" s="184">
        <f>G1494+G1495</f>
        <v>0</v>
      </c>
      <c r="H1493" s="185">
        <f>H1494+H1495</f>
        <v>0</v>
      </c>
      <c r="I1493" s="183">
        <f>I1494+I1495</f>
        <v>0</v>
      </c>
      <c r="J1493" s="183">
        <f>J1496</f>
        <v>0</v>
      </c>
      <c r="K1493" s="183">
        <f>IF(H1493+J1493=K1494+K1495+K1496,H1493+J1493,"CHYBA")</f>
        <v>0</v>
      </c>
      <c r="L1493" s="183">
        <f>L1494+L1495</f>
        <v>0</v>
      </c>
      <c r="M1493" s="183">
        <f>M1494+M1495</f>
        <v>0</v>
      </c>
      <c r="N1493" s="183">
        <f>N1496</f>
        <v>0</v>
      </c>
      <c r="O1493" s="183">
        <f>IF(L1493+N1493=O1494+O1495+O1496,L1493+N1493,"CHYBA")</f>
        <v>0</v>
      </c>
      <c r="P1493" s="183">
        <f>P1494+P1495</f>
        <v>0</v>
      </c>
      <c r="Q1493" s="183">
        <f>Q1494+Q1495</f>
        <v>0</v>
      </c>
      <c r="R1493" s="183">
        <f>R1496</f>
        <v>0</v>
      </c>
      <c r="S1493" s="184">
        <f>IF(P1493+R1493=S1494+S1495+S1496,P1493+R1493,"CHYBA")</f>
        <v>0</v>
      </c>
    </row>
    <row r="1494" spans="1:19" ht="15" customHeight="1" hidden="1">
      <c r="A1494" s="153" t="s">
        <v>37</v>
      </c>
      <c r="B1494" s="139" t="s">
        <v>36</v>
      </c>
      <c r="C1494" s="140">
        <f>IF(E1494+G1494=0,0,ROUND((P1494-Q1494)/(G1494+E1494)/12,0))</f>
        <v>0</v>
      </c>
      <c r="D1494" s="154">
        <f>IF(F1494=0,0,ROUND(Q1494/F1494,0))</f>
        <v>0</v>
      </c>
      <c r="E1494" s="141">
        <f aca="true" t="shared" si="58" ref="E1494:I1495">E1498+E1502+E1506+E1510+E1514+E1518+E1522</f>
        <v>0</v>
      </c>
      <c r="F1494" s="142">
        <f t="shared" si="58"/>
        <v>0</v>
      </c>
      <c r="G1494" s="143">
        <f t="shared" si="58"/>
        <v>0</v>
      </c>
      <c r="H1494" s="144">
        <f t="shared" si="58"/>
        <v>0</v>
      </c>
      <c r="I1494" s="142">
        <f t="shared" si="58"/>
        <v>0</v>
      </c>
      <c r="J1494" s="142" t="s">
        <v>36</v>
      </c>
      <c r="K1494" s="142">
        <f>H1494</f>
        <v>0</v>
      </c>
      <c r="L1494" s="142">
        <f>L1498+L1502+L1506+L1510+L1514+L1518+L1522</f>
        <v>0</v>
      </c>
      <c r="M1494" s="142">
        <f>M1498+M1502+M1506+M1510+M1514+M1518+M1522</f>
        <v>0</v>
      </c>
      <c r="N1494" s="142" t="s">
        <v>36</v>
      </c>
      <c r="O1494" s="142">
        <f>L1494</f>
        <v>0</v>
      </c>
      <c r="P1494" s="142">
        <f>H1494+L1494</f>
        <v>0</v>
      </c>
      <c r="Q1494" s="142">
        <f>I1494+M1494</f>
        <v>0</v>
      </c>
      <c r="R1494" s="142" t="s">
        <v>36</v>
      </c>
      <c r="S1494" s="143">
        <f>P1494</f>
        <v>0</v>
      </c>
    </row>
    <row r="1495" spans="1:19" ht="15" customHeight="1" hidden="1">
      <c r="A1495" s="153" t="s">
        <v>38</v>
      </c>
      <c r="B1495" s="139" t="s">
        <v>36</v>
      </c>
      <c r="C1495" s="140">
        <f>IF(E1495+G1495=0,0,ROUND((P1495-Q1495)/(G1495+E1495)/12,0))</f>
        <v>0</v>
      </c>
      <c r="D1495" s="154">
        <f>IF(F1495=0,0,ROUND(Q1495/F1495,0))</f>
        <v>0</v>
      </c>
      <c r="E1495" s="141">
        <f t="shared" si="58"/>
        <v>0</v>
      </c>
      <c r="F1495" s="142">
        <f t="shared" si="58"/>
        <v>0</v>
      </c>
      <c r="G1495" s="143">
        <f t="shared" si="58"/>
        <v>0</v>
      </c>
      <c r="H1495" s="144">
        <f t="shared" si="58"/>
        <v>0</v>
      </c>
      <c r="I1495" s="142">
        <f t="shared" si="58"/>
        <v>0</v>
      </c>
      <c r="J1495" s="142" t="s">
        <v>36</v>
      </c>
      <c r="K1495" s="142">
        <f>H1495</f>
        <v>0</v>
      </c>
      <c r="L1495" s="142">
        <f>L1499+L1503+L1507+L1511+L1515+L1519+L1523</f>
        <v>0</v>
      </c>
      <c r="M1495" s="142">
        <f>M1499+M1503+M1507+M1511+M1515+M1519+M1523</f>
        <v>0</v>
      </c>
      <c r="N1495" s="142" t="s">
        <v>36</v>
      </c>
      <c r="O1495" s="142">
        <f>L1495</f>
        <v>0</v>
      </c>
      <c r="P1495" s="142">
        <f>H1495+L1495</f>
        <v>0</v>
      </c>
      <c r="Q1495" s="142">
        <f>I1495+M1495</f>
        <v>0</v>
      </c>
      <c r="R1495" s="142" t="s">
        <v>36</v>
      </c>
      <c r="S1495" s="143">
        <f>P1495</f>
        <v>0</v>
      </c>
    </row>
    <row r="1496" spans="1:19" ht="15" customHeight="1" hidden="1">
      <c r="A1496" s="153" t="s">
        <v>39</v>
      </c>
      <c r="B1496" s="139" t="s">
        <v>36</v>
      </c>
      <c r="C1496" s="140" t="s">
        <v>36</v>
      </c>
      <c r="D1496" s="154" t="s">
        <v>36</v>
      </c>
      <c r="E1496" s="141" t="s">
        <v>36</v>
      </c>
      <c r="F1496" s="142" t="s">
        <v>36</v>
      </c>
      <c r="G1496" s="143" t="s">
        <v>36</v>
      </c>
      <c r="H1496" s="144" t="s">
        <v>36</v>
      </c>
      <c r="I1496" s="142" t="s">
        <v>36</v>
      </c>
      <c r="J1496" s="142">
        <f>J1500+J1504+J1508+J1512+J1516+J1520+J1524</f>
        <v>0</v>
      </c>
      <c r="K1496" s="142">
        <f>J1496</f>
        <v>0</v>
      </c>
      <c r="L1496" s="142" t="s">
        <v>36</v>
      </c>
      <c r="M1496" s="142" t="s">
        <v>36</v>
      </c>
      <c r="N1496" s="142">
        <f>N1500+N1504+N1508+N1512+N1516+N1520+N1524</f>
        <v>0</v>
      </c>
      <c r="O1496" s="142">
        <f>N1496</f>
        <v>0</v>
      </c>
      <c r="P1496" s="142" t="s">
        <v>36</v>
      </c>
      <c r="Q1496" s="142" t="s">
        <v>36</v>
      </c>
      <c r="R1496" s="142">
        <f>J1496+N1496</f>
        <v>0</v>
      </c>
      <c r="S1496" s="143">
        <f>R1496</f>
        <v>0</v>
      </c>
    </row>
    <row r="1497" spans="1:19" ht="18" customHeight="1" hidden="1">
      <c r="A1497" s="155" t="s">
        <v>78</v>
      </c>
      <c r="B1497" s="156"/>
      <c r="C1497" s="140">
        <f>IF(E1497+G1497=0,0,ROUND((P1497-Q1497)/(G1497+E1497)/12,0))</f>
        <v>0</v>
      </c>
      <c r="D1497" s="154">
        <f>IF(F1497=0,0,ROUND(Q1497/F1497,0))</f>
        <v>0</v>
      </c>
      <c r="E1497" s="141">
        <f>E1498+E1499</f>
        <v>0</v>
      </c>
      <c r="F1497" s="142">
        <f>F1498+F1499</f>
        <v>0</v>
      </c>
      <c r="G1497" s="143">
        <f>G1498+G1499</f>
        <v>0</v>
      </c>
      <c r="H1497" s="157">
        <f>H1498+H1499</f>
        <v>0</v>
      </c>
      <c r="I1497" s="158">
        <f>I1498+I1499</f>
        <v>0</v>
      </c>
      <c r="J1497" s="158">
        <f>J1500</f>
        <v>0</v>
      </c>
      <c r="K1497" s="158">
        <f>IF(H1497+J1497=K1498+K1499+K1500,H1497+J1497,"CHYBA")</f>
        <v>0</v>
      </c>
      <c r="L1497" s="142">
        <f>L1498+L1499</f>
        <v>0</v>
      </c>
      <c r="M1497" s="142">
        <f>M1498+M1499</f>
        <v>0</v>
      </c>
      <c r="N1497" s="142">
        <f>N1500</f>
        <v>0</v>
      </c>
      <c r="O1497" s="142">
        <f>IF(L1497+N1497=O1498+O1499+O1500,L1497+N1497,"CHYBA")</f>
        <v>0</v>
      </c>
      <c r="P1497" s="142">
        <f>P1498+P1499</f>
        <v>0</v>
      </c>
      <c r="Q1497" s="142">
        <f>Q1498+Q1499</f>
        <v>0</v>
      </c>
      <c r="R1497" s="142">
        <f>R1500</f>
        <v>0</v>
      </c>
      <c r="S1497" s="143">
        <f>IF(P1497+R1497=S1498+S1499+S1500,P1497+R1497,"CHYBA")</f>
        <v>0</v>
      </c>
    </row>
    <row r="1498" spans="1:19" ht="15" customHeight="1" hidden="1">
      <c r="A1498" s="153" t="s">
        <v>37</v>
      </c>
      <c r="B1498" s="139" t="s">
        <v>36</v>
      </c>
      <c r="C1498" s="140">
        <f>IF(E1498+G1498=0,0,ROUND((P1498-Q1498)/(G1498+E1498)/12,0))</f>
        <v>0</v>
      </c>
      <c r="D1498" s="154">
        <f>IF(F1498=0,0,ROUND(Q1498/F1498,0))</f>
        <v>0</v>
      </c>
      <c r="E1498" s="159"/>
      <c r="F1498" s="160"/>
      <c r="G1498" s="161"/>
      <c r="H1498" s="162"/>
      <c r="I1498" s="160"/>
      <c r="J1498" s="158" t="s">
        <v>36</v>
      </c>
      <c r="K1498" s="158">
        <f>H1498</f>
        <v>0</v>
      </c>
      <c r="L1498" s="160"/>
      <c r="M1498" s="160"/>
      <c r="N1498" s="142" t="s">
        <v>36</v>
      </c>
      <c r="O1498" s="142">
        <f>L1498</f>
        <v>0</v>
      </c>
      <c r="P1498" s="142">
        <f>H1498+L1498</f>
        <v>0</v>
      </c>
      <c r="Q1498" s="142">
        <f>I1498+M1498</f>
        <v>0</v>
      </c>
      <c r="R1498" s="142" t="s">
        <v>36</v>
      </c>
      <c r="S1498" s="143">
        <f>P1498</f>
        <v>0</v>
      </c>
    </row>
    <row r="1499" spans="1:19" ht="15" customHeight="1" hidden="1">
      <c r="A1499" s="153" t="s">
        <v>38</v>
      </c>
      <c r="B1499" s="139" t="s">
        <v>36</v>
      </c>
      <c r="C1499" s="140">
        <f>IF(E1499+G1499=0,0,ROUND((P1499-Q1499)/(G1499+E1499)/12,0))</f>
        <v>0</v>
      </c>
      <c r="D1499" s="154">
        <f>IF(F1499=0,0,ROUND(Q1499/F1499,0))</f>
        <v>0</v>
      </c>
      <c r="E1499" s="159"/>
      <c r="F1499" s="160"/>
      <c r="G1499" s="161"/>
      <c r="H1499" s="162"/>
      <c r="I1499" s="160"/>
      <c r="J1499" s="158" t="s">
        <v>36</v>
      </c>
      <c r="K1499" s="158">
        <f>H1499</f>
        <v>0</v>
      </c>
      <c r="L1499" s="160"/>
      <c r="M1499" s="160"/>
      <c r="N1499" s="142" t="s">
        <v>36</v>
      </c>
      <c r="O1499" s="142">
        <f>L1499</f>
        <v>0</v>
      </c>
      <c r="P1499" s="142">
        <f>H1499+L1499</f>
        <v>0</v>
      </c>
      <c r="Q1499" s="142">
        <f>I1499+M1499</f>
        <v>0</v>
      </c>
      <c r="R1499" s="142" t="s">
        <v>36</v>
      </c>
      <c r="S1499" s="143">
        <f>P1499</f>
        <v>0</v>
      </c>
    </row>
    <row r="1500" spans="1:19" ht="15" customHeight="1" hidden="1">
      <c r="A1500" s="153" t="s">
        <v>39</v>
      </c>
      <c r="B1500" s="139" t="s">
        <v>36</v>
      </c>
      <c r="C1500" s="140" t="s">
        <v>36</v>
      </c>
      <c r="D1500" s="154" t="s">
        <v>36</v>
      </c>
      <c r="E1500" s="141" t="s">
        <v>36</v>
      </c>
      <c r="F1500" s="142" t="s">
        <v>36</v>
      </c>
      <c r="G1500" s="143" t="s">
        <v>36</v>
      </c>
      <c r="H1500" s="144" t="s">
        <v>36</v>
      </c>
      <c r="I1500" s="142" t="s">
        <v>36</v>
      </c>
      <c r="J1500" s="160"/>
      <c r="K1500" s="158">
        <f>J1500</f>
        <v>0</v>
      </c>
      <c r="L1500" s="142" t="s">
        <v>36</v>
      </c>
      <c r="M1500" s="142" t="s">
        <v>36</v>
      </c>
      <c r="N1500" s="160"/>
      <c r="O1500" s="142">
        <f>N1500</f>
        <v>0</v>
      </c>
      <c r="P1500" s="142" t="s">
        <v>36</v>
      </c>
      <c r="Q1500" s="142" t="s">
        <v>36</v>
      </c>
      <c r="R1500" s="142">
        <f>J1500+N1500</f>
        <v>0</v>
      </c>
      <c r="S1500" s="143">
        <f>R1500</f>
        <v>0</v>
      </c>
    </row>
    <row r="1501" spans="1:19" ht="18" customHeight="1" hidden="1">
      <c r="A1501" s="155" t="s">
        <v>78</v>
      </c>
      <c r="B1501" s="156"/>
      <c r="C1501" s="140">
        <f>IF(E1501+G1501=0,0,ROUND((P1501-Q1501)/(G1501+E1501)/12,0))</f>
        <v>0</v>
      </c>
      <c r="D1501" s="154">
        <f>IF(F1501=0,0,ROUND(Q1501/F1501,0))</f>
        <v>0</v>
      </c>
      <c r="E1501" s="141">
        <f>E1502+E1503</f>
        <v>0</v>
      </c>
      <c r="F1501" s="142">
        <f>F1502+F1503</f>
        <v>0</v>
      </c>
      <c r="G1501" s="143">
        <f>G1502+G1503</f>
        <v>0</v>
      </c>
      <c r="H1501" s="144">
        <f>H1502+H1503</f>
        <v>0</v>
      </c>
      <c r="I1501" s="142">
        <f>I1502+I1503</f>
        <v>0</v>
      </c>
      <c r="J1501" s="142">
        <f>J1504</f>
        <v>0</v>
      </c>
      <c r="K1501" s="142">
        <f>IF(H1501+J1501=K1502+K1503+K1504,H1501+J1501,"CHYBA")</f>
        <v>0</v>
      </c>
      <c r="L1501" s="142">
        <f>L1502+L1503</f>
        <v>0</v>
      </c>
      <c r="M1501" s="142">
        <f>M1502+M1503</f>
        <v>0</v>
      </c>
      <c r="N1501" s="142">
        <f>N1504</f>
        <v>0</v>
      </c>
      <c r="O1501" s="142">
        <f>IF(L1501+N1501=O1502+O1503+O1504,L1501+N1501,"CHYBA")</f>
        <v>0</v>
      </c>
      <c r="P1501" s="142">
        <f>P1502+P1503</f>
        <v>0</v>
      </c>
      <c r="Q1501" s="142">
        <f>Q1502+Q1503</f>
        <v>0</v>
      </c>
      <c r="R1501" s="142">
        <f>R1504</f>
        <v>0</v>
      </c>
      <c r="S1501" s="143">
        <f>IF(P1501+R1501=S1502+S1503+S1504,P1501+R1501,"CHYBA")</f>
        <v>0</v>
      </c>
    </row>
    <row r="1502" spans="1:19" ht="15" customHeight="1" hidden="1">
      <c r="A1502" s="153" t="s">
        <v>37</v>
      </c>
      <c r="B1502" s="139" t="s">
        <v>36</v>
      </c>
      <c r="C1502" s="140">
        <f>IF(E1502+G1502=0,0,ROUND((P1502-Q1502)/(G1502+E1502)/12,0))</f>
        <v>0</v>
      </c>
      <c r="D1502" s="154">
        <f>IF(F1502=0,0,ROUND(Q1502/F1502,0))</f>
        <v>0</v>
      </c>
      <c r="E1502" s="159"/>
      <c r="F1502" s="160"/>
      <c r="G1502" s="161"/>
      <c r="H1502" s="162"/>
      <c r="I1502" s="160"/>
      <c r="J1502" s="142" t="s">
        <v>36</v>
      </c>
      <c r="K1502" s="142">
        <f>H1502</f>
        <v>0</v>
      </c>
      <c r="L1502" s="160"/>
      <c r="M1502" s="160"/>
      <c r="N1502" s="142" t="s">
        <v>36</v>
      </c>
      <c r="O1502" s="142">
        <f>L1502</f>
        <v>0</v>
      </c>
      <c r="P1502" s="142">
        <f>H1502+L1502</f>
        <v>0</v>
      </c>
      <c r="Q1502" s="142">
        <f>I1502+M1502</f>
        <v>0</v>
      </c>
      <c r="R1502" s="142" t="s">
        <v>36</v>
      </c>
      <c r="S1502" s="143">
        <f>P1502</f>
        <v>0</v>
      </c>
    </row>
    <row r="1503" spans="1:19" ht="15" customHeight="1" hidden="1">
      <c r="A1503" s="153" t="s">
        <v>38</v>
      </c>
      <c r="B1503" s="139" t="s">
        <v>36</v>
      </c>
      <c r="C1503" s="140">
        <f>IF(E1503+G1503=0,0,ROUND((P1503-Q1503)/(G1503+E1503)/12,0))</f>
        <v>0</v>
      </c>
      <c r="D1503" s="154">
        <f>IF(F1503=0,0,ROUND(Q1503/F1503,0))</f>
        <v>0</v>
      </c>
      <c r="E1503" s="159"/>
      <c r="F1503" s="160"/>
      <c r="G1503" s="161"/>
      <c r="H1503" s="162"/>
      <c r="I1503" s="160"/>
      <c r="J1503" s="142" t="s">
        <v>36</v>
      </c>
      <c r="K1503" s="142">
        <f>H1503</f>
        <v>0</v>
      </c>
      <c r="L1503" s="160"/>
      <c r="M1503" s="160"/>
      <c r="N1503" s="142" t="s">
        <v>36</v>
      </c>
      <c r="O1503" s="142">
        <f>L1503</f>
        <v>0</v>
      </c>
      <c r="P1503" s="142">
        <f>H1503+L1503</f>
        <v>0</v>
      </c>
      <c r="Q1503" s="142">
        <f>I1503+M1503</f>
        <v>0</v>
      </c>
      <c r="R1503" s="142" t="s">
        <v>36</v>
      </c>
      <c r="S1503" s="143">
        <f>P1503</f>
        <v>0</v>
      </c>
    </row>
    <row r="1504" spans="1:19" ht="15" customHeight="1" hidden="1">
      <c r="A1504" s="153" t="s">
        <v>39</v>
      </c>
      <c r="B1504" s="139" t="s">
        <v>36</v>
      </c>
      <c r="C1504" s="140" t="s">
        <v>36</v>
      </c>
      <c r="D1504" s="154" t="s">
        <v>36</v>
      </c>
      <c r="E1504" s="141" t="s">
        <v>36</v>
      </c>
      <c r="F1504" s="142" t="s">
        <v>36</v>
      </c>
      <c r="G1504" s="143" t="s">
        <v>36</v>
      </c>
      <c r="H1504" s="144" t="s">
        <v>36</v>
      </c>
      <c r="I1504" s="142" t="s">
        <v>36</v>
      </c>
      <c r="J1504" s="160"/>
      <c r="K1504" s="142">
        <f>J1504</f>
        <v>0</v>
      </c>
      <c r="L1504" s="142" t="s">
        <v>36</v>
      </c>
      <c r="M1504" s="142" t="s">
        <v>36</v>
      </c>
      <c r="N1504" s="160"/>
      <c r="O1504" s="142">
        <f>N1504</f>
        <v>0</v>
      </c>
      <c r="P1504" s="142" t="s">
        <v>36</v>
      </c>
      <c r="Q1504" s="142" t="s">
        <v>36</v>
      </c>
      <c r="R1504" s="142">
        <f>J1504+N1504</f>
        <v>0</v>
      </c>
      <c r="S1504" s="143">
        <f>R1504</f>
        <v>0</v>
      </c>
    </row>
    <row r="1505" spans="1:19" ht="18" customHeight="1" hidden="1">
      <c r="A1505" s="155" t="s">
        <v>78</v>
      </c>
      <c r="B1505" s="156"/>
      <c r="C1505" s="140">
        <f>IF(E1505+G1505=0,0,ROUND((P1505-Q1505)/(G1505+E1505)/12,0))</f>
        <v>0</v>
      </c>
      <c r="D1505" s="154">
        <f>IF(F1505=0,0,ROUND(Q1505/F1505,0))</f>
        <v>0</v>
      </c>
      <c r="E1505" s="141">
        <f>E1506+E1507</f>
        <v>0</v>
      </c>
      <c r="F1505" s="142">
        <f>F1506+F1507</f>
        <v>0</v>
      </c>
      <c r="G1505" s="143">
        <f>G1506+G1507</f>
        <v>0</v>
      </c>
      <c r="H1505" s="144">
        <f>H1506+H1507</f>
        <v>0</v>
      </c>
      <c r="I1505" s="142">
        <f>I1506+I1507</f>
        <v>0</v>
      </c>
      <c r="J1505" s="142">
        <f>J1508</f>
        <v>0</v>
      </c>
      <c r="K1505" s="142">
        <f>IF(H1505+J1505=K1506+K1507+K1508,H1505+J1505,"CHYBA")</f>
        <v>0</v>
      </c>
      <c r="L1505" s="142">
        <f>L1506+L1507</f>
        <v>0</v>
      </c>
      <c r="M1505" s="142">
        <f>M1506+M1507</f>
        <v>0</v>
      </c>
      <c r="N1505" s="142">
        <f>N1508</f>
        <v>0</v>
      </c>
      <c r="O1505" s="142">
        <f>IF(L1505+N1505=O1506+O1507+O1508,L1505+N1505,"CHYBA")</f>
        <v>0</v>
      </c>
      <c r="P1505" s="142">
        <f>P1506+P1507</f>
        <v>0</v>
      </c>
      <c r="Q1505" s="142">
        <f>Q1506+Q1507</f>
        <v>0</v>
      </c>
      <c r="R1505" s="142">
        <f>R1508</f>
        <v>0</v>
      </c>
      <c r="S1505" s="143">
        <f>IF(P1505+R1505=S1506+S1507+S1508,P1505+R1505,"CHYBA")</f>
        <v>0</v>
      </c>
    </row>
    <row r="1506" spans="1:19" ht="15" customHeight="1" hidden="1">
      <c r="A1506" s="153" t="s">
        <v>37</v>
      </c>
      <c r="B1506" s="139" t="s">
        <v>36</v>
      </c>
      <c r="C1506" s="140">
        <f>IF(E1506+G1506=0,0,ROUND((P1506-Q1506)/(G1506+E1506)/12,0))</f>
        <v>0</v>
      </c>
      <c r="D1506" s="154">
        <f>IF(F1506=0,0,ROUND(Q1506/F1506,0))</f>
        <v>0</v>
      </c>
      <c r="E1506" s="159"/>
      <c r="F1506" s="160"/>
      <c r="G1506" s="161"/>
      <c r="H1506" s="162"/>
      <c r="I1506" s="160"/>
      <c r="J1506" s="142" t="s">
        <v>36</v>
      </c>
      <c r="K1506" s="142">
        <f>H1506</f>
        <v>0</v>
      </c>
      <c r="L1506" s="160"/>
      <c r="M1506" s="160"/>
      <c r="N1506" s="142" t="s">
        <v>36</v>
      </c>
      <c r="O1506" s="142">
        <f>L1506</f>
        <v>0</v>
      </c>
      <c r="P1506" s="142">
        <f>H1506+L1506</f>
        <v>0</v>
      </c>
      <c r="Q1506" s="142">
        <f>I1506+M1506</f>
        <v>0</v>
      </c>
      <c r="R1506" s="142" t="s">
        <v>36</v>
      </c>
      <c r="S1506" s="143">
        <f>P1506</f>
        <v>0</v>
      </c>
    </row>
    <row r="1507" spans="1:19" ht="15" customHeight="1" hidden="1">
      <c r="A1507" s="153" t="s">
        <v>38</v>
      </c>
      <c r="B1507" s="139" t="s">
        <v>36</v>
      </c>
      <c r="C1507" s="140">
        <f>IF(E1507+G1507=0,0,ROUND((P1507-Q1507)/(G1507+E1507)/12,0))</f>
        <v>0</v>
      </c>
      <c r="D1507" s="154">
        <f>IF(F1507=0,0,ROUND(Q1507/F1507,0))</f>
        <v>0</v>
      </c>
      <c r="E1507" s="159"/>
      <c r="F1507" s="160"/>
      <c r="G1507" s="161"/>
      <c r="H1507" s="162"/>
      <c r="I1507" s="160"/>
      <c r="J1507" s="142" t="s">
        <v>36</v>
      </c>
      <c r="K1507" s="142">
        <f>H1507</f>
        <v>0</v>
      </c>
      <c r="L1507" s="160"/>
      <c r="M1507" s="160"/>
      <c r="N1507" s="142" t="s">
        <v>36</v>
      </c>
      <c r="O1507" s="142">
        <f>L1507</f>
        <v>0</v>
      </c>
      <c r="P1507" s="142">
        <f>H1507+L1507</f>
        <v>0</v>
      </c>
      <c r="Q1507" s="142">
        <f>I1507+M1507</f>
        <v>0</v>
      </c>
      <c r="R1507" s="142" t="s">
        <v>36</v>
      </c>
      <c r="S1507" s="143">
        <f>P1507</f>
        <v>0</v>
      </c>
    </row>
    <row r="1508" spans="1:19" ht="15" customHeight="1" hidden="1">
      <c r="A1508" s="153" t="s">
        <v>39</v>
      </c>
      <c r="B1508" s="139" t="s">
        <v>36</v>
      </c>
      <c r="C1508" s="140" t="s">
        <v>36</v>
      </c>
      <c r="D1508" s="154" t="s">
        <v>36</v>
      </c>
      <c r="E1508" s="141" t="s">
        <v>36</v>
      </c>
      <c r="F1508" s="142" t="s">
        <v>36</v>
      </c>
      <c r="G1508" s="143" t="s">
        <v>36</v>
      </c>
      <c r="H1508" s="144" t="s">
        <v>36</v>
      </c>
      <c r="I1508" s="142" t="s">
        <v>36</v>
      </c>
      <c r="J1508" s="160"/>
      <c r="K1508" s="142">
        <f>J1508</f>
        <v>0</v>
      </c>
      <c r="L1508" s="142" t="s">
        <v>36</v>
      </c>
      <c r="M1508" s="142" t="s">
        <v>36</v>
      </c>
      <c r="N1508" s="160"/>
      <c r="O1508" s="142">
        <f>N1508</f>
        <v>0</v>
      </c>
      <c r="P1508" s="142" t="s">
        <v>36</v>
      </c>
      <c r="Q1508" s="142" t="s">
        <v>36</v>
      </c>
      <c r="R1508" s="142">
        <f>J1508+N1508</f>
        <v>0</v>
      </c>
      <c r="S1508" s="143">
        <f>R1508</f>
        <v>0</v>
      </c>
    </row>
    <row r="1509" spans="1:19" ht="18" customHeight="1" hidden="1">
      <c r="A1509" s="155" t="s">
        <v>78</v>
      </c>
      <c r="B1509" s="156"/>
      <c r="C1509" s="140">
        <f>IF(E1509+G1509=0,0,ROUND((P1509-Q1509)/(G1509+E1509)/12,0))</f>
        <v>0</v>
      </c>
      <c r="D1509" s="154">
        <f>IF(F1509=0,0,ROUND(Q1509/F1509,0))</f>
        <v>0</v>
      </c>
      <c r="E1509" s="141">
        <f>E1510+E1511</f>
        <v>0</v>
      </c>
      <c r="F1509" s="142">
        <f>F1510+F1511</f>
        <v>0</v>
      </c>
      <c r="G1509" s="143">
        <f>G1510+G1511</f>
        <v>0</v>
      </c>
      <c r="H1509" s="144">
        <f>H1510+H1511</f>
        <v>0</v>
      </c>
      <c r="I1509" s="142">
        <f>I1510+I1511</f>
        <v>0</v>
      </c>
      <c r="J1509" s="142">
        <f>J1512</f>
        <v>0</v>
      </c>
      <c r="K1509" s="142">
        <f>IF(H1509+J1509=K1510+K1511+K1512,H1509+J1509,"CHYBA")</f>
        <v>0</v>
      </c>
      <c r="L1509" s="142">
        <f>L1510+L1511</f>
        <v>0</v>
      </c>
      <c r="M1509" s="142">
        <f>M1510+M1511</f>
        <v>0</v>
      </c>
      <c r="N1509" s="142">
        <f>N1512</f>
        <v>0</v>
      </c>
      <c r="O1509" s="142">
        <f>IF(L1509+N1509=O1510+O1511+O1512,L1509+N1509,"CHYBA")</f>
        <v>0</v>
      </c>
      <c r="P1509" s="142">
        <f>P1510+P1511</f>
        <v>0</v>
      </c>
      <c r="Q1509" s="142">
        <f>Q1510+Q1511</f>
        <v>0</v>
      </c>
      <c r="R1509" s="142">
        <f>R1512</f>
        <v>0</v>
      </c>
      <c r="S1509" s="143">
        <f>IF(P1509+R1509=S1510+S1511+S1512,P1509+R1509,"CHYBA")</f>
        <v>0</v>
      </c>
    </row>
    <row r="1510" spans="1:19" ht="15" customHeight="1" hidden="1">
      <c r="A1510" s="153" t="s">
        <v>37</v>
      </c>
      <c r="B1510" s="139" t="s">
        <v>36</v>
      </c>
      <c r="C1510" s="140">
        <f>IF(E1510+G1510=0,0,ROUND((P1510-Q1510)/(G1510+E1510)/12,0))</f>
        <v>0</v>
      </c>
      <c r="D1510" s="154">
        <f>IF(F1510=0,0,ROUND(Q1510/F1510,0))</f>
        <v>0</v>
      </c>
      <c r="E1510" s="159"/>
      <c r="F1510" s="160"/>
      <c r="G1510" s="161"/>
      <c r="H1510" s="162"/>
      <c r="I1510" s="160"/>
      <c r="J1510" s="142" t="s">
        <v>36</v>
      </c>
      <c r="K1510" s="142">
        <f>H1510</f>
        <v>0</v>
      </c>
      <c r="L1510" s="160"/>
      <c r="M1510" s="160"/>
      <c r="N1510" s="142" t="s">
        <v>36</v>
      </c>
      <c r="O1510" s="142">
        <f>L1510</f>
        <v>0</v>
      </c>
      <c r="P1510" s="142">
        <f>H1510+L1510</f>
        <v>0</v>
      </c>
      <c r="Q1510" s="142">
        <f>I1510+M1510</f>
        <v>0</v>
      </c>
      <c r="R1510" s="142" t="s">
        <v>36</v>
      </c>
      <c r="S1510" s="143">
        <f>P1510</f>
        <v>0</v>
      </c>
    </row>
    <row r="1511" spans="1:19" ht="15" customHeight="1" hidden="1">
      <c r="A1511" s="153" t="s">
        <v>38</v>
      </c>
      <c r="B1511" s="139" t="s">
        <v>36</v>
      </c>
      <c r="C1511" s="140">
        <f>IF(E1511+G1511=0,0,ROUND((P1511-Q1511)/(G1511+E1511)/12,0))</f>
        <v>0</v>
      </c>
      <c r="D1511" s="154">
        <f>IF(F1511=0,0,ROUND(Q1511/F1511,0))</f>
        <v>0</v>
      </c>
      <c r="E1511" s="159"/>
      <c r="F1511" s="160"/>
      <c r="G1511" s="161"/>
      <c r="H1511" s="162"/>
      <c r="I1511" s="160"/>
      <c r="J1511" s="142" t="s">
        <v>36</v>
      </c>
      <c r="K1511" s="142">
        <f>H1511</f>
        <v>0</v>
      </c>
      <c r="L1511" s="160"/>
      <c r="M1511" s="160"/>
      <c r="N1511" s="142" t="s">
        <v>36</v>
      </c>
      <c r="O1511" s="142">
        <f>L1511</f>
        <v>0</v>
      </c>
      <c r="P1511" s="142">
        <f>H1511+L1511</f>
        <v>0</v>
      </c>
      <c r="Q1511" s="142">
        <f>I1511+M1511</f>
        <v>0</v>
      </c>
      <c r="R1511" s="142" t="s">
        <v>36</v>
      </c>
      <c r="S1511" s="143">
        <f>P1511</f>
        <v>0</v>
      </c>
    </row>
    <row r="1512" spans="1:19" ht="15" customHeight="1" hidden="1">
      <c r="A1512" s="153" t="s">
        <v>39</v>
      </c>
      <c r="B1512" s="139" t="s">
        <v>36</v>
      </c>
      <c r="C1512" s="140" t="s">
        <v>36</v>
      </c>
      <c r="D1512" s="154" t="s">
        <v>36</v>
      </c>
      <c r="E1512" s="141" t="s">
        <v>36</v>
      </c>
      <c r="F1512" s="142" t="s">
        <v>36</v>
      </c>
      <c r="G1512" s="143" t="s">
        <v>36</v>
      </c>
      <c r="H1512" s="144" t="s">
        <v>36</v>
      </c>
      <c r="I1512" s="142" t="s">
        <v>36</v>
      </c>
      <c r="J1512" s="160"/>
      <c r="K1512" s="142">
        <f>J1512</f>
        <v>0</v>
      </c>
      <c r="L1512" s="142" t="s">
        <v>36</v>
      </c>
      <c r="M1512" s="142" t="s">
        <v>36</v>
      </c>
      <c r="N1512" s="160"/>
      <c r="O1512" s="142">
        <f>N1512</f>
        <v>0</v>
      </c>
      <c r="P1512" s="142" t="s">
        <v>36</v>
      </c>
      <c r="Q1512" s="142" t="s">
        <v>36</v>
      </c>
      <c r="R1512" s="142">
        <f>J1512+N1512</f>
        <v>0</v>
      </c>
      <c r="S1512" s="143">
        <f>R1512</f>
        <v>0</v>
      </c>
    </row>
    <row r="1513" spans="1:19" ht="18" customHeight="1" hidden="1">
      <c r="A1513" s="155" t="s">
        <v>78</v>
      </c>
      <c r="B1513" s="156"/>
      <c r="C1513" s="140">
        <f>IF(E1513+G1513=0,0,ROUND((P1513-Q1513)/(G1513+E1513)/12,0))</f>
        <v>0</v>
      </c>
      <c r="D1513" s="154">
        <f>IF(F1513=0,0,ROUND(Q1513/F1513,0))</f>
        <v>0</v>
      </c>
      <c r="E1513" s="141">
        <f>E1514+E1515</f>
        <v>0</v>
      </c>
      <c r="F1513" s="142">
        <f>F1514+F1515</f>
        <v>0</v>
      </c>
      <c r="G1513" s="143">
        <f>G1514+G1515</f>
        <v>0</v>
      </c>
      <c r="H1513" s="144">
        <f>H1514+H1515</f>
        <v>0</v>
      </c>
      <c r="I1513" s="142">
        <f>I1514+I1515</f>
        <v>0</v>
      </c>
      <c r="J1513" s="142">
        <f>J1516</f>
        <v>0</v>
      </c>
      <c r="K1513" s="142">
        <f>IF(H1513+J1513=K1514+K1515+K1516,H1513+J1513,"CHYBA")</f>
        <v>0</v>
      </c>
      <c r="L1513" s="142">
        <f>L1514+L1515</f>
        <v>0</v>
      </c>
      <c r="M1513" s="142">
        <f>M1514+M1515</f>
        <v>0</v>
      </c>
      <c r="N1513" s="142">
        <f>N1516</f>
        <v>0</v>
      </c>
      <c r="O1513" s="142">
        <f>IF(L1513+N1513=O1514+O1515+O1516,L1513+N1513,"CHYBA")</f>
        <v>0</v>
      </c>
      <c r="P1513" s="142">
        <f>P1514+P1515</f>
        <v>0</v>
      </c>
      <c r="Q1513" s="142">
        <f>Q1514+Q1515</f>
        <v>0</v>
      </c>
      <c r="R1513" s="142">
        <f>R1516</f>
        <v>0</v>
      </c>
      <c r="S1513" s="143">
        <f>IF(P1513+R1513=S1514+S1515+S1516,P1513+R1513,"CHYBA")</f>
        <v>0</v>
      </c>
    </row>
    <row r="1514" spans="1:19" ht="15" customHeight="1" hidden="1">
      <c r="A1514" s="153" t="s">
        <v>37</v>
      </c>
      <c r="B1514" s="139" t="s">
        <v>36</v>
      </c>
      <c r="C1514" s="140">
        <f>IF(E1514+G1514=0,0,ROUND((P1514-Q1514)/(G1514+E1514)/12,0))</f>
        <v>0</v>
      </c>
      <c r="D1514" s="154">
        <f>IF(F1514=0,0,ROUND(Q1514/F1514,0))</f>
        <v>0</v>
      </c>
      <c r="E1514" s="159"/>
      <c r="F1514" s="160"/>
      <c r="G1514" s="161"/>
      <c r="H1514" s="162"/>
      <c r="I1514" s="160"/>
      <c r="J1514" s="142" t="s">
        <v>36</v>
      </c>
      <c r="K1514" s="142">
        <f>H1514</f>
        <v>0</v>
      </c>
      <c r="L1514" s="160"/>
      <c r="M1514" s="160"/>
      <c r="N1514" s="142" t="s">
        <v>36</v>
      </c>
      <c r="O1514" s="142">
        <f>L1514</f>
        <v>0</v>
      </c>
      <c r="P1514" s="142">
        <f>H1514+L1514</f>
        <v>0</v>
      </c>
      <c r="Q1514" s="142">
        <f>I1514+M1514</f>
        <v>0</v>
      </c>
      <c r="R1514" s="142" t="s">
        <v>36</v>
      </c>
      <c r="S1514" s="143">
        <f>P1514</f>
        <v>0</v>
      </c>
    </row>
    <row r="1515" spans="1:19" ht="15" customHeight="1" hidden="1">
      <c r="A1515" s="153" t="s">
        <v>38</v>
      </c>
      <c r="B1515" s="139" t="s">
        <v>36</v>
      </c>
      <c r="C1515" s="140">
        <f>IF(E1515+G1515=0,0,ROUND((P1515-Q1515)/(G1515+E1515)/12,0))</f>
        <v>0</v>
      </c>
      <c r="D1515" s="154">
        <f>IF(F1515=0,0,ROUND(Q1515/F1515,0))</f>
        <v>0</v>
      </c>
      <c r="E1515" s="159"/>
      <c r="F1515" s="160"/>
      <c r="G1515" s="161"/>
      <c r="H1515" s="162"/>
      <c r="I1515" s="160"/>
      <c r="J1515" s="142" t="s">
        <v>36</v>
      </c>
      <c r="K1515" s="142">
        <f>H1515</f>
        <v>0</v>
      </c>
      <c r="L1515" s="160"/>
      <c r="M1515" s="160"/>
      <c r="N1515" s="142" t="s">
        <v>36</v>
      </c>
      <c r="O1515" s="142">
        <f>L1515</f>
        <v>0</v>
      </c>
      <c r="P1515" s="142">
        <f>H1515+L1515</f>
        <v>0</v>
      </c>
      <c r="Q1515" s="142">
        <f>I1515+M1515</f>
        <v>0</v>
      </c>
      <c r="R1515" s="142" t="s">
        <v>36</v>
      </c>
      <c r="S1515" s="143">
        <f>P1515</f>
        <v>0</v>
      </c>
    </row>
    <row r="1516" spans="1:19" ht="15" customHeight="1" hidden="1">
      <c r="A1516" s="153" t="s">
        <v>39</v>
      </c>
      <c r="B1516" s="139" t="s">
        <v>36</v>
      </c>
      <c r="C1516" s="140" t="s">
        <v>36</v>
      </c>
      <c r="D1516" s="154" t="s">
        <v>36</v>
      </c>
      <c r="E1516" s="141" t="s">
        <v>36</v>
      </c>
      <c r="F1516" s="142" t="s">
        <v>36</v>
      </c>
      <c r="G1516" s="143" t="s">
        <v>36</v>
      </c>
      <c r="H1516" s="144" t="s">
        <v>36</v>
      </c>
      <c r="I1516" s="142" t="s">
        <v>36</v>
      </c>
      <c r="J1516" s="160"/>
      <c r="K1516" s="142">
        <f>J1516</f>
        <v>0</v>
      </c>
      <c r="L1516" s="142" t="s">
        <v>36</v>
      </c>
      <c r="M1516" s="142" t="s">
        <v>36</v>
      </c>
      <c r="N1516" s="160"/>
      <c r="O1516" s="142">
        <f>N1516</f>
        <v>0</v>
      </c>
      <c r="P1516" s="142" t="s">
        <v>36</v>
      </c>
      <c r="Q1516" s="142" t="s">
        <v>36</v>
      </c>
      <c r="R1516" s="142">
        <f>J1516+N1516</f>
        <v>0</v>
      </c>
      <c r="S1516" s="143">
        <f>R1516</f>
        <v>0</v>
      </c>
    </row>
    <row r="1517" spans="1:19" ht="18" customHeight="1" hidden="1">
      <c r="A1517" s="155" t="s">
        <v>78</v>
      </c>
      <c r="B1517" s="156"/>
      <c r="C1517" s="140">
        <f>IF(E1517+G1517=0,0,ROUND((P1517-Q1517)/(G1517+E1517)/12,0))</f>
        <v>0</v>
      </c>
      <c r="D1517" s="154">
        <f>IF(F1517=0,0,ROUND(Q1517/F1517,0))</f>
        <v>0</v>
      </c>
      <c r="E1517" s="141">
        <f>E1518+E1519</f>
        <v>0</v>
      </c>
      <c r="F1517" s="142">
        <f>F1518+F1519</f>
        <v>0</v>
      </c>
      <c r="G1517" s="143">
        <f>G1518+G1519</f>
        <v>0</v>
      </c>
      <c r="H1517" s="144">
        <f>H1518+H1519</f>
        <v>0</v>
      </c>
      <c r="I1517" s="142">
        <f>I1518+I1519</f>
        <v>0</v>
      </c>
      <c r="J1517" s="142">
        <f>J1520</f>
        <v>0</v>
      </c>
      <c r="K1517" s="142">
        <f>IF(H1517+J1517=K1518+K1519+K1520,H1517+J1517,"CHYBA")</f>
        <v>0</v>
      </c>
      <c r="L1517" s="142">
        <f>L1518+L1519</f>
        <v>0</v>
      </c>
      <c r="M1517" s="142">
        <f>M1518+M1519</f>
        <v>0</v>
      </c>
      <c r="N1517" s="142">
        <f>N1520</f>
        <v>0</v>
      </c>
      <c r="O1517" s="142">
        <f>IF(L1517+N1517=O1518+O1519+O1520,L1517+N1517,"CHYBA")</f>
        <v>0</v>
      </c>
      <c r="P1517" s="142">
        <f>P1518+P1519</f>
        <v>0</v>
      </c>
      <c r="Q1517" s="142">
        <f>Q1518+Q1519</f>
        <v>0</v>
      </c>
      <c r="R1517" s="142">
        <f>R1520</f>
        <v>0</v>
      </c>
      <c r="S1517" s="143">
        <f>IF(P1517+R1517=S1518+S1519+S1520,P1517+R1517,"CHYBA")</f>
        <v>0</v>
      </c>
    </row>
    <row r="1518" spans="1:19" ht="15" customHeight="1" hidden="1">
      <c r="A1518" s="153" t="s">
        <v>37</v>
      </c>
      <c r="B1518" s="139" t="s">
        <v>36</v>
      </c>
      <c r="C1518" s="140">
        <f>IF(E1518+G1518=0,0,ROUND((P1518-Q1518)/(G1518+E1518)/12,0))</f>
        <v>0</v>
      </c>
      <c r="D1518" s="154">
        <f>IF(F1518=0,0,ROUND(Q1518/F1518,0))</f>
        <v>0</v>
      </c>
      <c r="E1518" s="159"/>
      <c r="F1518" s="160"/>
      <c r="G1518" s="161"/>
      <c r="H1518" s="162"/>
      <c r="I1518" s="160"/>
      <c r="J1518" s="142" t="s">
        <v>36</v>
      </c>
      <c r="K1518" s="142">
        <f>H1518</f>
        <v>0</v>
      </c>
      <c r="L1518" s="160"/>
      <c r="M1518" s="160"/>
      <c r="N1518" s="142" t="s">
        <v>36</v>
      </c>
      <c r="O1518" s="142">
        <f>L1518</f>
        <v>0</v>
      </c>
      <c r="P1518" s="142">
        <f>H1518+L1518</f>
        <v>0</v>
      </c>
      <c r="Q1518" s="142">
        <f>I1518+M1518</f>
        <v>0</v>
      </c>
      <c r="R1518" s="142" t="s">
        <v>36</v>
      </c>
      <c r="S1518" s="143">
        <f>P1518</f>
        <v>0</v>
      </c>
    </row>
    <row r="1519" spans="1:19" ht="15" customHeight="1" hidden="1">
      <c r="A1519" s="153" t="s">
        <v>38</v>
      </c>
      <c r="B1519" s="139" t="s">
        <v>36</v>
      </c>
      <c r="C1519" s="140">
        <f>IF(E1519+G1519=0,0,ROUND((P1519-Q1519)/(G1519+E1519)/12,0))</f>
        <v>0</v>
      </c>
      <c r="D1519" s="154">
        <f>IF(F1519=0,0,ROUND(Q1519/F1519,0))</f>
        <v>0</v>
      </c>
      <c r="E1519" s="159"/>
      <c r="F1519" s="160"/>
      <c r="G1519" s="161"/>
      <c r="H1519" s="162"/>
      <c r="I1519" s="160"/>
      <c r="J1519" s="142" t="s">
        <v>36</v>
      </c>
      <c r="K1519" s="142">
        <f>H1519</f>
        <v>0</v>
      </c>
      <c r="L1519" s="160"/>
      <c r="M1519" s="160"/>
      <c r="N1519" s="142" t="s">
        <v>36</v>
      </c>
      <c r="O1519" s="142">
        <f>L1519</f>
        <v>0</v>
      </c>
      <c r="P1519" s="142">
        <f>H1519+L1519</f>
        <v>0</v>
      </c>
      <c r="Q1519" s="142">
        <f>I1519+M1519</f>
        <v>0</v>
      </c>
      <c r="R1519" s="142" t="s">
        <v>36</v>
      </c>
      <c r="S1519" s="143">
        <f>P1519</f>
        <v>0</v>
      </c>
    </row>
    <row r="1520" spans="1:19" ht="15" customHeight="1" hidden="1">
      <c r="A1520" s="153" t="s">
        <v>39</v>
      </c>
      <c r="B1520" s="139" t="s">
        <v>36</v>
      </c>
      <c r="C1520" s="140" t="s">
        <v>36</v>
      </c>
      <c r="D1520" s="154" t="s">
        <v>36</v>
      </c>
      <c r="E1520" s="141" t="s">
        <v>36</v>
      </c>
      <c r="F1520" s="142" t="s">
        <v>36</v>
      </c>
      <c r="G1520" s="143" t="s">
        <v>36</v>
      </c>
      <c r="H1520" s="144" t="s">
        <v>36</v>
      </c>
      <c r="I1520" s="142" t="s">
        <v>36</v>
      </c>
      <c r="J1520" s="160"/>
      <c r="K1520" s="142">
        <f>J1520</f>
        <v>0</v>
      </c>
      <c r="L1520" s="142" t="s">
        <v>36</v>
      </c>
      <c r="M1520" s="142" t="s">
        <v>36</v>
      </c>
      <c r="N1520" s="160"/>
      <c r="O1520" s="142">
        <f>N1520</f>
        <v>0</v>
      </c>
      <c r="P1520" s="142" t="s">
        <v>36</v>
      </c>
      <c r="Q1520" s="142" t="s">
        <v>36</v>
      </c>
      <c r="R1520" s="142">
        <f>J1520+N1520</f>
        <v>0</v>
      </c>
      <c r="S1520" s="143">
        <f>R1520</f>
        <v>0</v>
      </c>
    </row>
    <row r="1521" spans="1:19" ht="18" customHeight="1" hidden="1">
      <c r="A1521" s="155" t="s">
        <v>78</v>
      </c>
      <c r="B1521" s="156"/>
      <c r="C1521" s="140">
        <f>IF(E1521+G1521=0,0,ROUND((P1521-Q1521)/(G1521+E1521)/12,0))</f>
        <v>0</v>
      </c>
      <c r="D1521" s="154">
        <f>IF(F1521=0,0,ROUND(Q1521/F1521,0))</f>
        <v>0</v>
      </c>
      <c r="E1521" s="141">
        <f>E1522+E1523</f>
        <v>0</v>
      </c>
      <c r="F1521" s="142">
        <f>F1522+F1523</f>
        <v>0</v>
      </c>
      <c r="G1521" s="143">
        <f>G1522+G1523</f>
        <v>0</v>
      </c>
      <c r="H1521" s="144">
        <f>H1522+H1523</f>
        <v>0</v>
      </c>
      <c r="I1521" s="142">
        <f>I1522+I1523</f>
        <v>0</v>
      </c>
      <c r="J1521" s="142">
        <f>J1524</f>
        <v>0</v>
      </c>
      <c r="K1521" s="142">
        <f>IF(H1521+J1521=K1522+K1523+K1524,H1521+J1521,"CHYBA")</f>
        <v>0</v>
      </c>
      <c r="L1521" s="142">
        <f>L1522+L1523</f>
        <v>0</v>
      </c>
      <c r="M1521" s="142">
        <f>M1522+M1523</f>
        <v>0</v>
      </c>
      <c r="N1521" s="142">
        <f>N1524</f>
        <v>0</v>
      </c>
      <c r="O1521" s="142">
        <f>IF(L1521+N1521=O1522+O1523+O1524,L1521+N1521,"CHYBA")</f>
        <v>0</v>
      </c>
      <c r="P1521" s="142">
        <f>P1522+P1523</f>
        <v>0</v>
      </c>
      <c r="Q1521" s="142">
        <f>Q1522+Q1523</f>
        <v>0</v>
      </c>
      <c r="R1521" s="142">
        <f>R1524</f>
        <v>0</v>
      </c>
      <c r="S1521" s="143">
        <f>IF(P1521+R1521=S1522+S1523+S1524,P1521+R1521,"CHYBA")</f>
        <v>0</v>
      </c>
    </row>
    <row r="1522" spans="1:19" ht="15" customHeight="1" hidden="1">
      <c r="A1522" s="153" t="s">
        <v>37</v>
      </c>
      <c r="B1522" s="139" t="s">
        <v>36</v>
      </c>
      <c r="C1522" s="140">
        <f>IF(E1522+G1522=0,0,ROUND((P1522-Q1522)/(G1522+E1522)/12,0))</f>
        <v>0</v>
      </c>
      <c r="D1522" s="154">
        <f>IF(F1522=0,0,ROUND(Q1522/F1522,0))</f>
        <v>0</v>
      </c>
      <c r="E1522" s="159"/>
      <c r="F1522" s="160"/>
      <c r="G1522" s="161"/>
      <c r="H1522" s="162"/>
      <c r="I1522" s="160"/>
      <c r="J1522" s="142" t="s">
        <v>36</v>
      </c>
      <c r="K1522" s="142">
        <f>H1522</f>
        <v>0</v>
      </c>
      <c r="L1522" s="160"/>
      <c r="M1522" s="160"/>
      <c r="N1522" s="142" t="s">
        <v>36</v>
      </c>
      <c r="O1522" s="142">
        <f>L1522</f>
        <v>0</v>
      </c>
      <c r="P1522" s="142">
        <f>H1522+L1522</f>
        <v>0</v>
      </c>
      <c r="Q1522" s="142">
        <f>I1522+M1522</f>
        <v>0</v>
      </c>
      <c r="R1522" s="142" t="s">
        <v>36</v>
      </c>
      <c r="S1522" s="143">
        <f>P1522</f>
        <v>0</v>
      </c>
    </row>
    <row r="1523" spans="1:19" ht="15" customHeight="1" hidden="1">
      <c r="A1523" s="153" t="s">
        <v>38</v>
      </c>
      <c r="B1523" s="139" t="s">
        <v>36</v>
      </c>
      <c r="C1523" s="140">
        <f>IF(E1523+G1523=0,0,ROUND((P1523-Q1523)/(G1523+E1523)/12,0))</f>
        <v>0</v>
      </c>
      <c r="D1523" s="154">
        <f>IF(F1523=0,0,ROUND(Q1523/F1523,0))</f>
        <v>0</v>
      </c>
      <c r="E1523" s="159"/>
      <c r="F1523" s="160"/>
      <c r="G1523" s="161"/>
      <c r="H1523" s="162"/>
      <c r="I1523" s="160"/>
      <c r="J1523" s="142" t="s">
        <v>36</v>
      </c>
      <c r="K1523" s="142">
        <f>H1523</f>
        <v>0</v>
      </c>
      <c r="L1523" s="160"/>
      <c r="M1523" s="160"/>
      <c r="N1523" s="142" t="s">
        <v>36</v>
      </c>
      <c r="O1523" s="142">
        <f>L1523</f>
        <v>0</v>
      </c>
      <c r="P1523" s="142">
        <f>H1523+L1523</f>
        <v>0</v>
      </c>
      <c r="Q1523" s="142">
        <f>I1523+M1523</f>
        <v>0</v>
      </c>
      <c r="R1523" s="142" t="s">
        <v>36</v>
      </c>
      <c r="S1523" s="143">
        <f>P1523</f>
        <v>0</v>
      </c>
    </row>
    <row r="1524" spans="1:19" ht="15.75" customHeight="1" hidden="1" thickBot="1">
      <c r="A1524" s="171" t="s">
        <v>39</v>
      </c>
      <c r="B1524" s="172" t="s">
        <v>36</v>
      </c>
      <c r="C1524" s="173" t="s">
        <v>36</v>
      </c>
      <c r="D1524" s="197" t="s">
        <v>36</v>
      </c>
      <c r="E1524" s="174" t="s">
        <v>36</v>
      </c>
      <c r="F1524" s="175" t="s">
        <v>36</v>
      </c>
      <c r="G1524" s="176" t="s">
        <v>36</v>
      </c>
      <c r="H1524" s="177" t="s">
        <v>36</v>
      </c>
      <c r="I1524" s="175" t="s">
        <v>36</v>
      </c>
      <c r="J1524" s="178"/>
      <c r="K1524" s="175">
        <f>J1524</f>
        <v>0</v>
      </c>
      <c r="L1524" s="175" t="s">
        <v>36</v>
      </c>
      <c r="M1524" s="175" t="s">
        <v>36</v>
      </c>
      <c r="N1524" s="178"/>
      <c r="O1524" s="175">
        <f>N1524</f>
        <v>0</v>
      </c>
      <c r="P1524" s="175" t="s">
        <v>36</v>
      </c>
      <c r="Q1524" s="175" t="s">
        <v>36</v>
      </c>
      <c r="R1524" s="175">
        <f>J1524+N1524</f>
        <v>0</v>
      </c>
      <c r="S1524" s="176">
        <f>R1524</f>
        <v>0</v>
      </c>
    </row>
    <row r="1525" spans="1:19" ht="15.75" customHeight="1" hidden="1">
      <c r="A1525" s="179" t="s">
        <v>44</v>
      </c>
      <c r="B1525" s="180" t="s">
        <v>36</v>
      </c>
      <c r="C1525" s="165">
        <f>IF(E1525+G1525=0,0,ROUND((P1525-Q1525)/(G1525+E1525)/12,0))</f>
        <v>0</v>
      </c>
      <c r="D1525" s="196">
        <f>IF(F1525=0,0,ROUND(Q1525/F1525,0))</f>
        <v>0</v>
      </c>
      <c r="E1525" s="182">
        <f>E1526+E1527</f>
        <v>0</v>
      </c>
      <c r="F1525" s="183">
        <f>F1526+F1527</f>
        <v>0</v>
      </c>
      <c r="G1525" s="184">
        <f>G1526+G1527</f>
        <v>0</v>
      </c>
      <c r="H1525" s="185">
        <f>H1526+H1527</f>
        <v>0</v>
      </c>
      <c r="I1525" s="183">
        <f>I1526+I1527</f>
        <v>0</v>
      </c>
      <c r="J1525" s="183">
        <f>J1528</f>
        <v>0</v>
      </c>
      <c r="K1525" s="183">
        <f>IF(H1525+J1525=K1526+K1527+K1528,H1525+J1525,"CHYBA")</f>
        <v>0</v>
      </c>
      <c r="L1525" s="183">
        <f>L1526+L1527</f>
        <v>0</v>
      </c>
      <c r="M1525" s="183">
        <f>M1526+M1527</f>
        <v>0</v>
      </c>
      <c r="N1525" s="183">
        <f>N1528</f>
        <v>0</v>
      </c>
      <c r="O1525" s="183">
        <f>IF(L1525+N1525=O1526+O1527+O1528,L1525+N1525,"CHYBA")</f>
        <v>0</v>
      </c>
      <c r="P1525" s="183">
        <f>P1526+P1527</f>
        <v>0</v>
      </c>
      <c r="Q1525" s="183">
        <f>Q1526+Q1527</f>
        <v>0</v>
      </c>
      <c r="R1525" s="183">
        <f>R1528</f>
        <v>0</v>
      </c>
      <c r="S1525" s="184">
        <f>IF(P1525+R1525=S1526+S1527+S1528,P1525+R1525,"CHYBA")</f>
        <v>0</v>
      </c>
    </row>
    <row r="1526" spans="1:19" ht="15" customHeight="1" hidden="1">
      <c r="A1526" s="153" t="s">
        <v>37</v>
      </c>
      <c r="B1526" s="139" t="s">
        <v>36</v>
      </c>
      <c r="C1526" s="140">
        <f>IF(E1526+G1526=0,0,ROUND((P1526-Q1526)/(G1526+E1526)/12,0))</f>
        <v>0</v>
      </c>
      <c r="D1526" s="154">
        <f>IF(F1526=0,0,ROUND(Q1526/F1526,0))</f>
        <v>0</v>
      </c>
      <c r="E1526" s="141">
        <f aca="true" t="shared" si="59" ref="E1526:I1527">E1530+E1534+E1538+E1542+E1546+E1550+E1554</f>
        <v>0</v>
      </c>
      <c r="F1526" s="142">
        <f t="shared" si="59"/>
        <v>0</v>
      </c>
      <c r="G1526" s="143">
        <f t="shared" si="59"/>
        <v>0</v>
      </c>
      <c r="H1526" s="144">
        <f t="shared" si="59"/>
        <v>0</v>
      </c>
      <c r="I1526" s="142">
        <f t="shared" si="59"/>
        <v>0</v>
      </c>
      <c r="J1526" s="142" t="s">
        <v>36</v>
      </c>
      <c r="K1526" s="142">
        <f>H1526</f>
        <v>0</v>
      </c>
      <c r="L1526" s="142">
        <f>L1530+L1534+L1538+L1542+L1546+L1550+L1554</f>
        <v>0</v>
      </c>
      <c r="M1526" s="142">
        <f>M1530+M1534+M1538+M1542+M1546+M1550+M1554</f>
        <v>0</v>
      </c>
      <c r="N1526" s="142" t="s">
        <v>36</v>
      </c>
      <c r="O1526" s="142">
        <f>L1526</f>
        <v>0</v>
      </c>
      <c r="P1526" s="142">
        <f>H1526+L1526</f>
        <v>0</v>
      </c>
      <c r="Q1526" s="142">
        <f>I1526+M1526</f>
        <v>0</v>
      </c>
      <c r="R1526" s="142" t="s">
        <v>36</v>
      </c>
      <c r="S1526" s="143">
        <f>P1526</f>
        <v>0</v>
      </c>
    </row>
    <row r="1527" spans="1:19" ht="15" customHeight="1" hidden="1">
      <c r="A1527" s="153" t="s">
        <v>38</v>
      </c>
      <c r="B1527" s="139" t="s">
        <v>36</v>
      </c>
      <c r="C1527" s="140">
        <f>IF(E1527+G1527=0,0,ROUND((P1527-Q1527)/(G1527+E1527)/12,0))</f>
        <v>0</v>
      </c>
      <c r="D1527" s="154">
        <f>IF(F1527=0,0,ROUND(Q1527/F1527,0))</f>
        <v>0</v>
      </c>
      <c r="E1527" s="141">
        <f t="shared" si="59"/>
        <v>0</v>
      </c>
      <c r="F1527" s="142">
        <f t="shared" si="59"/>
        <v>0</v>
      </c>
      <c r="G1527" s="143">
        <f t="shared" si="59"/>
        <v>0</v>
      </c>
      <c r="H1527" s="144">
        <f t="shared" si="59"/>
        <v>0</v>
      </c>
      <c r="I1527" s="142">
        <f t="shared" si="59"/>
        <v>0</v>
      </c>
      <c r="J1527" s="142" t="s">
        <v>36</v>
      </c>
      <c r="K1527" s="142">
        <f>H1527</f>
        <v>0</v>
      </c>
      <c r="L1527" s="142">
        <f>L1531+L1535+L1539+L1543+L1547+L1551+L1555</f>
        <v>0</v>
      </c>
      <c r="M1527" s="142">
        <f>M1531+M1535+M1539+M1543+M1547+M1551+M1555</f>
        <v>0</v>
      </c>
      <c r="N1527" s="142" t="s">
        <v>36</v>
      </c>
      <c r="O1527" s="142">
        <f>L1527</f>
        <v>0</v>
      </c>
      <c r="P1527" s="142">
        <f>H1527+L1527</f>
        <v>0</v>
      </c>
      <c r="Q1527" s="142">
        <f>I1527+M1527</f>
        <v>0</v>
      </c>
      <c r="R1527" s="142" t="s">
        <v>36</v>
      </c>
      <c r="S1527" s="143">
        <f>P1527</f>
        <v>0</v>
      </c>
    </row>
    <row r="1528" spans="1:19" ht="15" customHeight="1" hidden="1">
      <c r="A1528" s="153" t="s">
        <v>39</v>
      </c>
      <c r="B1528" s="139" t="s">
        <v>36</v>
      </c>
      <c r="C1528" s="140" t="s">
        <v>36</v>
      </c>
      <c r="D1528" s="154" t="s">
        <v>36</v>
      </c>
      <c r="E1528" s="141" t="s">
        <v>36</v>
      </c>
      <c r="F1528" s="142" t="s">
        <v>36</v>
      </c>
      <c r="G1528" s="143" t="s">
        <v>36</v>
      </c>
      <c r="H1528" s="144" t="s">
        <v>36</v>
      </c>
      <c r="I1528" s="142" t="s">
        <v>36</v>
      </c>
      <c r="J1528" s="142">
        <f>J1532+J1536+J1540+J1544+J1548+J1552+J1556</f>
        <v>0</v>
      </c>
      <c r="K1528" s="142">
        <f>J1528</f>
        <v>0</v>
      </c>
      <c r="L1528" s="142" t="s">
        <v>36</v>
      </c>
      <c r="M1528" s="142" t="s">
        <v>36</v>
      </c>
      <c r="N1528" s="142">
        <f>N1532+N1536+N1540+N1544+N1548+N1552+N1556</f>
        <v>0</v>
      </c>
      <c r="O1528" s="142">
        <f>N1528</f>
        <v>0</v>
      </c>
      <c r="P1528" s="142" t="s">
        <v>36</v>
      </c>
      <c r="Q1528" s="142" t="s">
        <v>36</v>
      </c>
      <c r="R1528" s="142">
        <f>J1528+N1528</f>
        <v>0</v>
      </c>
      <c r="S1528" s="143">
        <f>R1528</f>
        <v>0</v>
      </c>
    </row>
    <row r="1529" spans="1:19" ht="18" customHeight="1" hidden="1">
      <c r="A1529" s="155" t="s">
        <v>78</v>
      </c>
      <c r="B1529" s="156"/>
      <c r="C1529" s="140">
        <f>IF(E1529+G1529=0,0,ROUND((P1529-Q1529)/(G1529+E1529)/12,0))</f>
        <v>0</v>
      </c>
      <c r="D1529" s="154">
        <f>IF(F1529=0,0,ROUND(Q1529/F1529,0))</f>
        <v>0</v>
      </c>
      <c r="E1529" s="141">
        <f>E1530+E1531</f>
        <v>0</v>
      </c>
      <c r="F1529" s="142">
        <f>F1530+F1531</f>
        <v>0</v>
      </c>
      <c r="G1529" s="143">
        <f>G1530+G1531</f>
        <v>0</v>
      </c>
      <c r="H1529" s="157">
        <f>H1530+H1531</f>
        <v>0</v>
      </c>
      <c r="I1529" s="158">
        <f>I1530+I1531</f>
        <v>0</v>
      </c>
      <c r="J1529" s="158">
        <f>J1532</f>
        <v>0</v>
      </c>
      <c r="K1529" s="158">
        <f>IF(H1529+J1529=K1530+K1531+K1532,H1529+J1529,"CHYBA")</f>
        <v>0</v>
      </c>
      <c r="L1529" s="142">
        <f>L1530+L1531</f>
        <v>0</v>
      </c>
      <c r="M1529" s="142">
        <f>M1530+M1531</f>
        <v>0</v>
      </c>
      <c r="N1529" s="142">
        <f>N1532</f>
        <v>0</v>
      </c>
      <c r="O1529" s="142">
        <f>IF(L1529+N1529=O1530+O1531+O1532,L1529+N1529,"CHYBA")</f>
        <v>0</v>
      </c>
      <c r="P1529" s="142">
        <f>P1530+P1531</f>
        <v>0</v>
      </c>
      <c r="Q1529" s="142">
        <f>Q1530+Q1531</f>
        <v>0</v>
      </c>
      <c r="R1529" s="142">
        <f>R1532</f>
        <v>0</v>
      </c>
      <c r="S1529" s="143">
        <f>IF(P1529+R1529=S1530+S1531+S1532,P1529+R1529,"CHYBA")</f>
        <v>0</v>
      </c>
    </row>
    <row r="1530" spans="1:19" ht="15" customHeight="1" hidden="1">
      <c r="A1530" s="153" t="s">
        <v>37</v>
      </c>
      <c r="B1530" s="139" t="s">
        <v>36</v>
      </c>
      <c r="C1530" s="140">
        <f>IF(E1530+G1530=0,0,ROUND((P1530-Q1530)/(G1530+E1530)/12,0))</f>
        <v>0</v>
      </c>
      <c r="D1530" s="154">
        <f>IF(F1530=0,0,ROUND(Q1530/F1530,0))</f>
        <v>0</v>
      </c>
      <c r="E1530" s="159"/>
      <c r="F1530" s="160"/>
      <c r="G1530" s="161"/>
      <c r="H1530" s="162"/>
      <c r="I1530" s="160"/>
      <c r="J1530" s="158" t="s">
        <v>36</v>
      </c>
      <c r="K1530" s="158">
        <f>H1530</f>
        <v>0</v>
      </c>
      <c r="L1530" s="160"/>
      <c r="M1530" s="160"/>
      <c r="N1530" s="142" t="s">
        <v>36</v>
      </c>
      <c r="O1530" s="142">
        <f>L1530</f>
        <v>0</v>
      </c>
      <c r="P1530" s="142">
        <f>H1530+L1530</f>
        <v>0</v>
      </c>
      <c r="Q1530" s="142">
        <f>I1530+M1530</f>
        <v>0</v>
      </c>
      <c r="R1530" s="142" t="s">
        <v>36</v>
      </c>
      <c r="S1530" s="143">
        <f>P1530</f>
        <v>0</v>
      </c>
    </row>
    <row r="1531" spans="1:19" ht="15" customHeight="1" hidden="1">
      <c r="A1531" s="153" t="s">
        <v>38</v>
      </c>
      <c r="B1531" s="139" t="s">
        <v>36</v>
      </c>
      <c r="C1531" s="140">
        <f>IF(E1531+G1531=0,0,ROUND((P1531-Q1531)/(G1531+E1531)/12,0))</f>
        <v>0</v>
      </c>
      <c r="D1531" s="154">
        <f>IF(F1531=0,0,ROUND(Q1531/F1531,0))</f>
        <v>0</v>
      </c>
      <c r="E1531" s="159"/>
      <c r="F1531" s="160"/>
      <c r="G1531" s="161"/>
      <c r="H1531" s="162"/>
      <c r="I1531" s="160"/>
      <c r="J1531" s="158" t="s">
        <v>36</v>
      </c>
      <c r="K1531" s="158">
        <f>H1531</f>
        <v>0</v>
      </c>
      <c r="L1531" s="160"/>
      <c r="M1531" s="160"/>
      <c r="N1531" s="142" t="s">
        <v>36</v>
      </c>
      <c r="O1531" s="142">
        <f>L1531</f>
        <v>0</v>
      </c>
      <c r="P1531" s="142">
        <f>H1531+L1531</f>
        <v>0</v>
      </c>
      <c r="Q1531" s="142">
        <f>I1531+M1531</f>
        <v>0</v>
      </c>
      <c r="R1531" s="142" t="s">
        <v>36</v>
      </c>
      <c r="S1531" s="143">
        <f>P1531</f>
        <v>0</v>
      </c>
    </row>
    <row r="1532" spans="1:19" ht="15" customHeight="1" hidden="1">
      <c r="A1532" s="153" t="s">
        <v>39</v>
      </c>
      <c r="B1532" s="139" t="s">
        <v>36</v>
      </c>
      <c r="C1532" s="140" t="s">
        <v>36</v>
      </c>
      <c r="D1532" s="154" t="s">
        <v>36</v>
      </c>
      <c r="E1532" s="141" t="s">
        <v>36</v>
      </c>
      <c r="F1532" s="142" t="s">
        <v>36</v>
      </c>
      <c r="G1532" s="143" t="s">
        <v>36</v>
      </c>
      <c r="H1532" s="144" t="s">
        <v>36</v>
      </c>
      <c r="I1532" s="142" t="s">
        <v>36</v>
      </c>
      <c r="J1532" s="160"/>
      <c r="K1532" s="158">
        <f>J1532</f>
        <v>0</v>
      </c>
      <c r="L1532" s="142" t="s">
        <v>36</v>
      </c>
      <c r="M1532" s="142" t="s">
        <v>36</v>
      </c>
      <c r="N1532" s="160"/>
      <c r="O1532" s="142">
        <f>N1532</f>
        <v>0</v>
      </c>
      <c r="P1532" s="142" t="s">
        <v>36</v>
      </c>
      <c r="Q1532" s="142" t="s">
        <v>36</v>
      </c>
      <c r="R1532" s="142">
        <f>J1532+N1532</f>
        <v>0</v>
      </c>
      <c r="S1532" s="143">
        <f>R1532</f>
        <v>0</v>
      </c>
    </row>
    <row r="1533" spans="1:19" ht="18" customHeight="1" hidden="1">
      <c r="A1533" s="155" t="s">
        <v>78</v>
      </c>
      <c r="B1533" s="156"/>
      <c r="C1533" s="140">
        <f>IF(E1533+G1533=0,0,ROUND((P1533-Q1533)/(G1533+E1533)/12,0))</f>
        <v>0</v>
      </c>
      <c r="D1533" s="154">
        <f>IF(F1533=0,0,ROUND(Q1533/F1533,0))</f>
        <v>0</v>
      </c>
      <c r="E1533" s="141">
        <f>E1534+E1535</f>
        <v>0</v>
      </c>
      <c r="F1533" s="142">
        <f>F1534+F1535</f>
        <v>0</v>
      </c>
      <c r="G1533" s="143">
        <f>G1534+G1535</f>
        <v>0</v>
      </c>
      <c r="H1533" s="144">
        <f>H1534+H1535</f>
        <v>0</v>
      </c>
      <c r="I1533" s="142">
        <f>I1534+I1535</f>
        <v>0</v>
      </c>
      <c r="J1533" s="142">
        <f>J1536</f>
        <v>0</v>
      </c>
      <c r="K1533" s="142">
        <f>IF(H1533+J1533=K1534+K1535+K1536,H1533+J1533,"CHYBA")</f>
        <v>0</v>
      </c>
      <c r="L1533" s="142">
        <f>L1534+L1535</f>
        <v>0</v>
      </c>
      <c r="M1533" s="142">
        <f>M1534+M1535</f>
        <v>0</v>
      </c>
      <c r="N1533" s="142">
        <f>N1536</f>
        <v>0</v>
      </c>
      <c r="O1533" s="142">
        <f>IF(L1533+N1533=O1534+O1535+O1536,L1533+N1533,"CHYBA")</f>
        <v>0</v>
      </c>
      <c r="P1533" s="142">
        <f>P1534+P1535</f>
        <v>0</v>
      </c>
      <c r="Q1533" s="142">
        <f>Q1534+Q1535</f>
        <v>0</v>
      </c>
      <c r="R1533" s="142">
        <f>R1536</f>
        <v>0</v>
      </c>
      <c r="S1533" s="143">
        <f>IF(P1533+R1533=S1534+S1535+S1536,P1533+R1533,"CHYBA")</f>
        <v>0</v>
      </c>
    </row>
    <row r="1534" spans="1:19" ht="15" customHeight="1" hidden="1">
      <c r="A1534" s="153" t="s">
        <v>37</v>
      </c>
      <c r="B1534" s="139" t="s">
        <v>36</v>
      </c>
      <c r="C1534" s="140">
        <f>IF(E1534+G1534=0,0,ROUND((P1534-Q1534)/(G1534+E1534)/12,0))</f>
        <v>0</v>
      </c>
      <c r="D1534" s="154">
        <f>IF(F1534=0,0,ROUND(Q1534/F1534,0))</f>
        <v>0</v>
      </c>
      <c r="E1534" s="159"/>
      <c r="F1534" s="160"/>
      <c r="G1534" s="161"/>
      <c r="H1534" s="162"/>
      <c r="I1534" s="160"/>
      <c r="J1534" s="142" t="s">
        <v>36</v>
      </c>
      <c r="K1534" s="142">
        <f>H1534</f>
        <v>0</v>
      </c>
      <c r="L1534" s="160"/>
      <c r="M1534" s="160"/>
      <c r="N1534" s="142" t="s">
        <v>36</v>
      </c>
      <c r="O1534" s="142">
        <f>L1534</f>
        <v>0</v>
      </c>
      <c r="P1534" s="142">
        <f>H1534+L1534</f>
        <v>0</v>
      </c>
      <c r="Q1534" s="142">
        <f>I1534+M1534</f>
        <v>0</v>
      </c>
      <c r="R1534" s="142" t="s">
        <v>36</v>
      </c>
      <c r="S1534" s="143">
        <f>P1534</f>
        <v>0</v>
      </c>
    </row>
    <row r="1535" spans="1:19" ht="15" customHeight="1" hidden="1">
      <c r="A1535" s="153" t="s">
        <v>38</v>
      </c>
      <c r="B1535" s="139" t="s">
        <v>36</v>
      </c>
      <c r="C1535" s="140">
        <f>IF(E1535+G1535=0,0,ROUND((P1535-Q1535)/(G1535+E1535)/12,0))</f>
        <v>0</v>
      </c>
      <c r="D1535" s="154">
        <f>IF(F1535=0,0,ROUND(Q1535/F1535,0))</f>
        <v>0</v>
      </c>
      <c r="E1535" s="159"/>
      <c r="F1535" s="160"/>
      <c r="G1535" s="161"/>
      <c r="H1535" s="162"/>
      <c r="I1535" s="160"/>
      <c r="J1535" s="142" t="s">
        <v>36</v>
      </c>
      <c r="K1535" s="142">
        <f>H1535</f>
        <v>0</v>
      </c>
      <c r="L1535" s="160"/>
      <c r="M1535" s="160"/>
      <c r="N1535" s="142" t="s">
        <v>36</v>
      </c>
      <c r="O1535" s="142">
        <f>L1535</f>
        <v>0</v>
      </c>
      <c r="P1535" s="142">
        <f>H1535+L1535</f>
        <v>0</v>
      </c>
      <c r="Q1535" s="142">
        <f>I1535+M1535</f>
        <v>0</v>
      </c>
      <c r="R1535" s="142" t="s">
        <v>36</v>
      </c>
      <c r="S1535" s="143">
        <f>P1535</f>
        <v>0</v>
      </c>
    </row>
    <row r="1536" spans="1:19" ht="15" customHeight="1" hidden="1">
      <c r="A1536" s="153" t="s">
        <v>39</v>
      </c>
      <c r="B1536" s="139" t="s">
        <v>36</v>
      </c>
      <c r="C1536" s="140" t="s">
        <v>36</v>
      </c>
      <c r="D1536" s="154" t="s">
        <v>36</v>
      </c>
      <c r="E1536" s="141" t="s">
        <v>36</v>
      </c>
      <c r="F1536" s="142" t="s">
        <v>36</v>
      </c>
      <c r="G1536" s="143" t="s">
        <v>36</v>
      </c>
      <c r="H1536" s="144" t="s">
        <v>36</v>
      </c>
      <c r="I1536" s="142" t="s">
        <v>36</v>
      </c>
      <c r="J1536" s="160"/>
      <c r="K1536" s="142">
        <f>J1536</f>
        <v>0</v>
      </c>
      <c r="L1536" s="142" t="s">
        <v>36</v>
      </c>
      <c r="M1536" s="142" t="s">
        <v>36</v>
      </c>
      <c r="N1536" s="160"/>
      <c r="O1536" s="142">
        <f>N1536</f>
        <v>0</v>
      </c>
      <c r="P1536" s="142" t="s">
        <v>36</v>
      </c>
      <c r="Q1536" s="142" t="s">
        <v>36</v>
      </c>
      <c r="R1536" s="142">
        <f>J1536+N1536</f>
        <v>0</v>
      </c>
      <c r="S1536" s="143">
        <f>R1536</f>
        <v>0</v>
      </c>
    </row>
    <row r="1537" spans="1:19" ht="18" customHeight="1" hidden="1">
      <c r="A1537" s="155" t="s">
        <v>78</v>
      </c>
      <c r="B1537" s="156"/>
      <c r="C1537" s="140">
        <f>IF(E1537+G1537=0,0,ROUND((P1537-Q1537)/(G1537+E1537)/12,0))</f>
        <v>0</v>
      </c>
      <c r="D1537" s="154">
        <f>IF(F1537=0,0,ROUND(Q1537/F1537,0))</f>
        <v>0</v>
      </c>
      <c r="E1537" s="141">
        <f>E1538+E1539</f>
        <v>0</v>
      </c>
      <c r="F1537" s="142">
        <f>F1538+F1539</f>
        <v>0</v>
      </c>
      <c r="G1537" s="143">
        <f>G1538+G1539</f>
        <v>0</v>
      </c>
      <c r="H1537" s="144">
        <f>H1538+H1539</f>
        <v>0</v>
      </c>
      <c r="I1537" s="142">
        <f>I1538+I1539</f>
        <v>0</v>
      </c>
      <c r="J1537" s="142">
        <f>J1540</f>
        <v>0</v>
      </c>
      <c r="K1537" s="142">
        <f>IF(H1537+J1537=K1538+K1539+K1540,H1537+J1537,"CHYBA")</f>
        <v>0</v>
      </c>
      <c r="L1537" s="142">
        <f>L1538+L1539</f>
        <v>0</v>
      </c>
      <c r="M1537" s="142">
        <f>M1538+M1539</f>
        <v>0</v>
      </c>
      <c r="N1537" s="142">
        <f>N1540</f>
        <v>0</v>
      </c>
      <c r="O1537" s="142">
        <f>IF(L1537+N1537=O1538+O1539+O1540,L1537+N1537,"CHYBA")</f>
        <v>0</v>
      </c>
      <c r="P1537" s="142">
        <f>P1538+P1539</f>
        <v>0</v>
      </c>
      <c r="Q1537" s="142">
        <f>Q1538+Q1539</f>
        <v>0</v>
      </c>
      <c r="R1537" s="142">
        <f>R1540</f>
        <v>0</v>
      </c>
      <c r="S1537" s="143">
        <f>IF(P1537+R1537=S1538+S1539+S1540,P1537+R1537,"CHYBA")</f>
        <v>0</v>
      </c>
    </row>
    <row r="1538" spans="1:19" ht="15" customHeight="1" hidden="1">
      <c r="A1538" s="153" t="s">
        <v>37</v>
      </c>
      <c r="B1538" s="139" t="s">
        <v>36</v>
      </c>
      <c r="C1538" s="140">
        <f>IF(E1538+G1538=0,0,ROUND((P1538-Q1538)/(G1538+E1538)/12,0))</f>
        <v>0</v>
      </c>
      <c r="D1538" s="154">
        <f>IF(F1538=0,0,ROUND(Q1538/F1538,0))</f>
        <v>0</v>
      </c>
      <c r="E1538" s="159"/>
      <c r="F1538" s="160"/>
      <c r="G1538" s="161"/>
      <c r="H1538" s="162"/>
      <c r="I1538" s="160"/>
      <c r="J1538" s="142" t="s">
        <v>36</v>
      </c>
      <c r="K1538" s="142">
        <f>H1538</f>
        <v>0</v>
      </c>
      <c r="L1538" s="160"/>
      <c r="M1538" s="160"/>
      <c r="N1538" s="142" t="s">
        <v>36</v>
      </c>
      <c r="O1538" s="142">
        <f>L1538</f>
        <v>0</v>
      </c>
      <c r="P1538" s="142">
        <f>H1538+L1538</f>
        <v>0</v>
      </c>
      <c r="Q1538" s="142">
        <f>I1538+M1538</f>
        <v>0</v>
      </c>
      <c r="R1538" s="142" t="s">
        <v>36</v>
      </c>
      <c r="S1538" s="143">
        <f>P1538</f>
        <v>0</v>
      </c>
    </row>
    <row r="1539" spans="1:19" ht="15" customHeight="1" hidden="1">
      <c r="A1539" s="153" t="s">
        <v>38</v>
      </c>
      <c r="B1539" s="139" t="s">
        <v>36</v>
      </c>
      <c r="C1539" s="140">
        <f>IF(E1539+G1539=0,0,ROUND((P1539-Q1539)/(G1539+E1539)/12,0))</f>
        <v>0</v>
      </c>
      <c r="D1539" s="154">
        <f>IF(F1539=0,0,ROUND(Q1539/F1539,0))</f>
        <v>0</v>
      </c>
      <c r="E1539" s="159"/>
      <c r="F1539" s="160"/>
      <c r="G1539" s="161"/>
      <c r="H1539" s="162"/>
      <c r="I1539" s="160"/>
      <c r="J1539" s="142" t="s">
        <v>36</v>
      </c>
      <c r="K1539" s="142">
        <f>H1539</f>
        <v>0</v>
      </c>
      <c r="L1539" s="160"/>
      <c r="M1539" s="160"/>
      <c r="N1539" s="142" t="s">
        <v>36</v>
      </c>
      <c r="O1539" s="142">
        <f>L1539</f>
        <v>0</v>
      </c>
      <c r="P1539" s="142">
        <f>H1539+L1539</f>
        <v>0</v>
      </c>
      <c r="Q1539" s="142">
        <f>I1539+M1539</f>
        <v>0</v>
      </c>
      <c r="R1539" s="142" t="s">
        <v>36</v>
      </c>
      <c r="S1539" s="143">
        <f>P1539</f>
        <v>0</v>
      </c>
    </row>
    <row r="1540" spans="1:19" ht="15" customHeight="1" hidden="1">
      <c r="A1540" s="153" t="s">
        <v>39</v>
      </c>
      <c r="B1540" s="139" t="s">
        <v>36</v>
      </c>
      <c r="C1540" s="140" t="s">
        <v>36</v>
      </c>
      <c r="D1540" s="154" t="s">
        <v>36</v>
      </c>
      <c r="E1540" s="141" t="s">
        <v>36</v>
      </c>
      <c r="F1540" s="142" t="s">
        <v>36</v>
      </c>
      <c r="G1540" s="143" t="s">
        <v>36</v>
      </c>
      <c r="H1540" s="144" t="s">
        <v>36</v>
      </c>
      <c r="I1540" s="142" t="s">
        <v>36</v>
      </c>
      <c r="J1540" s="160"/>
      <c r="K1540" s="142">
        <f>J1540</f>
        <v>0</v>
      </c>
      <c r="L1540" s="142" t="s">
        <v>36</v>
      </c>
      <c r="M1540" s="142" t="s">
        <v>36</v>
      </c>
      <c r="N1540" s="160"/>
      <c r="O1540" s="142">
        <f>N1540</f>
        <v>0</v>
      </c>
      <c r="P1540" s="142" t="s">
        <v>36</v>
      </c>
      <c r="Q1540" s="142" t="s">
        <v>36</v>
      </c>
      <c r="R1540" s="142">
        <f>J1540+N1540</f>
        <v>0</v>
      </c>
      <c r="S1540" s="143">
        <f>R1540</f>
        <v>0</v>
      </c>
    </row>
    <row r="1541" spans="1:19" ht="18" customHeight="1" hidden="1">
      <c r="A1541" s="155" t="s">
        <v>78</v>
      </c>
      <c r="B1541" s="156"/>
      <c r="C1541" s="140">
        <f>IF(E1541+G1541=0,0,ROUND((P1541-Q1541)/(G1541+E1541)/12,0))</f>
        <v>0</v>
      </c>
      <c r="D1541" s="154">
        <f>IF(F1541=0,0,ROUND(Q1541/F1541,0))</f>
        <v>0</v>
      </c>
      <c r="E1541" s="141">
        <f>E1542+E1543</f>
        <v>0</v>
      </c>
      <c r="F1541" s="142">
        <f>F1542+F1543</f>
        <v>0</v>
      </c>
      <c r="G1541" s="143">
        <f>G1542+G1543</f>
        <v>0</v>
      </c>
      <c r="H1541" s="144">
        <f>H1542+H1543</f>
        <v>0</v>
      </c>
      <c r="I1541" s="142">
        <f>I1542+I1543</f>
        <v>0</v>
      </c>
      <c r="J1541" s="142">
        <f>J1544</f>
        <v>0</v>
      </c>
      <c r="K1541" s="142">
        <f>IF(H1541+J1541=K1542+K1543+K1544,H1541+J1541,"CHYBA")</f>
        <v>0</v>
      </c>
      <c r="L1541" s="142">
        <f>L1542+L1543</f>
        <v>0</v>
      </c>
      <c r="M1541" s="142">
        <f>M1542+M1543</f>
        <v>0</v>
      </c>
      <c r="N1541" s="142">
        <f>N1544</f>
        <v>0</v>
      </c>
      <c r="O1541" s="142">
        <f>IF(L1541+N1541=O1542+O1543+O1544,L1541+N1541,"CHYBA")</f>
        <v>0</v>
      </c>
      <c r="P1541" s="142">
        <f>P1542+P1543</f>
        <v>0</v>
      </c>
      <c r="Q1541" s="142">
        <f>Q1542+Q1543</f>
        <v>0</v>
      </c>
      <c r="R1541" s="142">
        <f>R1544</f>
        <v>0</v>
      </c>
      <c r="S1541" s="143">
        <f>IF(P1541+R1541=S1542+S1543+S1544,P1541+R1541,"CHYBA")</f>
        <v>0</v>
      </c>
    </row>
    <row r="1542" spans="1:19" ht="15" customHeight="1" hidden="1">
      <c r="A1542" s="153" t="s">
        <v>37</v>
      </c>
      <c r="B1542" s="139" t="s">
        <v>36</v>
      </c>
      <c r="C1542" s="140">
        <f>IF(E1542+G1542=0,0,ROUND((P1542-Q1542)/(G1542+E1542)/12,0))</f>
        <v>0</v>
      </c>
      <c r="D1542" s="154">
        <f>IF(F1542=0,0,ROUND(Q1542/F1542,0))</f>
        <v>0</v>
      </c>
      <c r="E1542" s="159"/>
      <c r="F1542" s="160"/>
      <c r="G1542" s="161"/>
      <c r="H1542" s="162"/>
      <c r="I1542" s="160"/>
      <c r="J1542" s="142" t="s">
        <v>36</v>
      </c>
      <c r="K1542" s="142">
        <f>H1542</f>
        <v>0</v>
      </c>
      <c r="L1542" s="160"/>
      <c r="M1542" s="160"/>
      <c r="N1542" s="142" t="s">
        <v>36</v>
      </c>
      <c r="O1542" s="142">
        <f>L1542</f>
        <v>0</v>
      </c>
      <c r="P1542" s="142">
        <f>H1542+L1542</f>
        <v>0</v>
      </c>
      <c r="Q1542" s="142">
        <f>I1542+M1542</f>
        <v>0</v>
      </c>
      <c r="R1542" s="142" t="s">
        <v>36</v>
      </c>
      <c r="S1542" s="143">
        <f>P1542</f>
        <v>0</v>
      </c>
    </row>
    <row r="1543" spans="1:19" ht="15" customHeight="1" hidden="1">
      <c r="A1543" s="153" t="s">
        <v>38</v>
      </c>
      <c r="B1543" s="139" t="s">
        <v>36</v>
      </c>
      <c r="C1543" s="140">
        <f>IF(E1543+G1543=0,0,ROUND((P1543-Q1543)/(G1543+E1543)/12,0))</f>
        <v>0</v>
      </c>
      <c r="D1543" s="154">
        <f>IF(F1543=0,0,ROUND(Q1543/F1543,0))</f>
        <v>0</v>
      </c>
      <c r="E1543" s="159"/>
      <c r="F1543" s="160"/>
      <c r="G1543" s="161"/>
      <c r="H1543" s="162"/>
      <c r="I1543" s="160"/>
      <c r="J1543" s="142" t="s">
        <v>36</v>
      </c>
      <c r="K1543" s="142">
        <f>H1543</f>
        <v>0</v>
      </c>
      <c r="L1543" s="160"/>
      <c r="M1543" s="160"/>
      <c r="N1543" s="142" t="s">
        <v>36</v>
      </c>
      <c r="O1543" s="142">
        <f>L1543</f>
        <v>0</v>
      </c>
      <c r="P1543" s="142">
        <f>H1543+L1543</f>
        <v>0</v>
      </c>
      <c r="Q1543" s="142">
        <f>I1543+M1543</f>
        <v>0</v>
      </c>
      <c r="R1543" s="142" t="s">
        <v>36</v>
      </c>
      <c r="S1543" s="143">
        <f>P1543</f>
        <v>0</v>
      </c>
    </row>
    <row r="1544" spans="1:19" ht="15" customHeight="1" hidden="1">
      <c r="A1544" s="153" t="s">
        <v>39</v>
      </c>
      <c r="B1544" s="139" t="s">
        <v>36</v>
      </c>
      <c r="C1544" s="140" t="s">
        <v>36</v>
      </c>
      <c r="D1544" s="154" t="s">
        <v>36</v>
      </c>
      <c r="E1544" s="141" t="s">
        <v>36</v>
      </c>
      <c r="F1544" s="142" t="s">
        <v>36</v>
      </c>
      <c r="G1544" s="143" t="s">
        <v>36</v>
      </c>
      <c r="H1544" s="144" t="s">
        <v>36</v>
      </c>
      <c r="I1544" s="142" t="s">
        <v>36</v>
      </c>
      <c r="J1544" s="160"/>
      <c r="K1544" s="142">
        <f>J1544</f>
        <v>0</v>
      </c>
      <c r="L1544" s="142" t="s">
        <v>36</v>
      </c>
      <c r="M1544" s="142" t="s">
        <v>36</v>
      </c>
      <c r="N1544" s="160"/>
      <c r="O1544" s="142">
        <f>N1544</f>
        <v>0</v>
      </c>
      <c r="P1544" s="142" t="s">
        <v>36</v>
      </c>
      <c r="Q1544" s="142" t="s">
        <v>36</v>
      </c>
      <c r="R1544" s="142">
        <f>J1544+N1544</f>
        <v>0</v>
      </c>
      <c r="S1544" s="143">
        <f>R1544</f>
        <v>0</v>
      </c>
    </row>
    <row r="1545" spans="1:19" ht="18" customHeight="1" hidden="1">
      <c r="A1545" s="155" t="s">
        <v>78</v>
      </c>
      <c r="B1545" s="156"/>
      <c r="C1545" s="140">
        <f>IF(E1545+G1545=0,0,ROUND((P1545-Q1545)/(G1545+E1545)/12,0))</f>
        <v>0</v>
      </c>
      <c r="D1545" s="154">
        <f>IF(F1545=0,0,ROUND(Q1545/F1545,0))</f>
        <v>0</v>
      </c>
      <c r="E1545" s="141">
        <f>E1546+E1547</f>
        <v>0</v>
      </c>
      <c r="F1545" s="142">
        <f>F1546+F1547</f>
        <v>0</v>
      </c>
      <c r="G1545" s="143">
        <f>G1546+G1547</f>
        <v>0</v>
      </c>
      <c r="H1545" s="144">
        <f>H1546+H1547</f>
        <v>0</v>
      </c>
      <c r="I1545" s="142">
        <f>I1546+I1547</f>
        <v>0</v>
      </c>
      <c r="J1545" s="142">
        <f>J1548</f>
        <v>0</v>
      </c>
      <c r="K1545" s="142">
        <f>IF(H1545+J1545=K1546+K1547+K1548,H1545+J1545,"CHYBA")</f>
        <v>0</v>
      </c>
      <c r="L1545" s="142">
        <f>L1546+L1547</f>
        <v>0</v>
      </c>
      <c r="M1545" s="142">
        <f>M1546+M1547</f>
        <v>0</v>
      </c>
      <c r="N1545" s="142">
        <f>N1548</f>
        <v>0</v>
      </c>
      <c r="O1545" s="142">
        <f>IF(L1545+N1545=O1546+O1547+O1548,L1545+N1545,"CHYBA")</f>
        <v>0</v>
      </c>
      <c r="P1545" s="142">
        <f>P1546+P1547</f>
        <v>0</v>
      </c>
      <c r="Q1545" s="142">
        <f>Q1546+Q1547</f>
        <v>0</v>
      </c>
      <c r="R1545" s="142">
        <f>R1548</f>
        <v>0</v>
      </c>
      <c r="S1545" s="143">
        <f>IF(P1545+R1545=S1546+S1547+S1548,P1545+R1545,"CHYBA")</f>
        <v>0</v>
      </c>
    </row>
    <row r="1546" spans="1:19" ht="15" customHeight="1" hidden="1">
      <c r="A1546" s="153" t="s">
        <v>37</v>
      </c>
      <c r="B1546" s="139" t="s">
        <v>36</v>
      </c>
      <c r="C1546" s="140">
        <f>IF(E1546+G1546=0,0,ROUND((P1546-Q1546)/(G1546+E1546)/12,0))</f>
        <v>0</v>
      </c>
      <c r="D1546" s="154">
        <f>IF(F1546=0,0,ROUND(Q1546/F1546,0))</f>
        <v>0</v>
      </c>
      <c r="E1546" s="159"/>
      <c r="F1546" s="160"/>
      <c r="G1546" s="161"/>
      <c r="H1546" s="162"/>
      <c r="I1546" s="160"/>
      <c r="J1546" s="142" t="s">
        <v>36</v>
      </c>
      <c r="K1546" s="142">
        <f>H1546</f>
        <v>0</v>
      </c>
      <c r="L1546" s="160"/>
      <c r="M1546" s="160"/>
      <c r="N1546" s="142" t="s">
        <v>36</v>
      </c>
      <c r="O1546" s="142">
        <f>L1546</f>
        <v>0</v>
      </c>
      <c r="P1546" s="142">
        <f>H1546+L1546</f>
        <v>0</v>
      </c>
      <c r="Q1546" s="142">
        <f>I1546+M1546</f>
        <v>0</v>
      </c>
      <c r="R1546" s="142" t="s">
        <v>36</v>
      </c>
      <c r="S1546" s="143">
        <f>P1546</f>
        <v>0</v>
      </c>
    </row>
    <row r="1547" spans="1:19" ht="15" customHeight="1" hidden="1">
      <c r="A1547" s="153" t="s">
        <v>38</v>
      </c>
      <c r="B1547" s="139" t="s">
        <v>36</v>
      </c>
      <c r="C1547" s="140">
        <f>IF(E1547+G1547=0,0,ROUND((P1547-Q1547)/(G1547+E1547)/12,0))</f>
        <v>0</v>
      </c>
      <c r="D1547" s="154">
        <f>IF(F1547=0,0,ROUND(Q1547/F1547,0))</f>
        <v>0</v>
      </c>
      <c r="E1547" s="159"/>
      <c r="F1547" s="160"/>
      <c r="G1547" s="161"/>
      <c r="H1547" s="162"/>
      <c r="I1547" s="160"/>
      <c r="J1547" s="142" t="s">
        <v>36</v>
      </c>
      <c r="K1547" s="142">
        <f>H1547</f>
        <v>0</v>
      </c>
      <c r="L1547" s="160"/>
      <c r="M1547" s="160"/>
      <c r="N1547" s="142" t="s">
        <v>36</v>
      </c>
      <c r="O1547" s="142">
        <f>L1547</f>
        <v>0</v>
      </c>
      <c r="P1547" s="142">
        <f>H1547+L1547</f>
        <v>0</v>
      </c>
      <c r="Q1547" s="142">
        <f>I1547+M1547</f>
        <v>0</v>
      </c>
      <c r="R1547" s="142" t="s">
        <v>36</v>
      </c>
      <c r="S1547" s="143">
        <f>P1547</f>
        <v>0</v>
      </c>
    </row>
    <row r="1548" spans="1:19" ht="15" customHeight="1" hidden="1">
      <c r="A1548" s="153" t="s">
        <v>39</v>
      </c>
      <c r="B1548" s="139" t="s">
        <v>36</v>
      </c>
      <c r="C1548" s="140" t="s">
        <v>36</v>
      </c>
      <c r="D1548" s="154" t="s">
        <v>36</v>
      </c>
      <c r="E1548" s="141" t="s">
        <v>36</v>
      </c>
      <c r="F1548" s="142" t="s">
        <v>36</v>
      </c>
      <c r="G1548" s="143" t="s">
        <v>36</v>
      </c>
      <c r="H1548" s="144" t="s">
        <v>36</v>
      </c>
      <c r="I1548" s="142" t="s">
        <v>36</v>
      </c>
      <c r="J1548" s="160"/>
      <c r="K1548" s="142">
        <f>J1548</f>
        <v>0</v>
      </c>
      <c r="L1548" s="142" t="s">
        <v>36</v>
      </c>
      <c r="M1548" s="142" t="s">
        <v>36</v>
      </c>
      <c r="N1548" s="160"/>
      <c r="O1548" s="142">
        <f>N1548</f>
        <v>0</v>
      </c>
      <c r="P1548" s="142" t="s">
        <v>36</v>
      </c>
      <c r="Q1548" s="142" t="s">
        <v>36</v>
      </c>
      <c r="R1548" s="142">
        <f>J1548+N1548</f>
        <v>0</v>
      </c>
      <c r="S1548" s="143">
        <f>R1548</f>
        <v>0</v>
      </c>
    </row>
    <row r="1549" spans="1:19" ht="18" customHeight="1" hidden="1">
      <c r="A1549" s="155" t="s">
        <v>78</v>
      </c>
      <c r="B1549" s="156"/>
      <c r="C1549" s="140">
        <f>IF(E1549+G1549=0,0,ROUND((P1549-Q1549)/(G1549+E1549)/12,0))</f>
        <v>0</v>
      </c>
      <c r="D1549" s="154">
        <f>IF(F1549=0,0,ROUND(Q1549/F1549,0))</f>
        <v>0</v>
      </c>
      <c r="E1549" s="141">
        <f>E1550+E1551</f>
        <v>0</v>
      </c>
      <c r="F1549" s="142">
        <f>F1550+F1551</f>
        <v>0</v>
      </c>
      <c r="G1549" s="143">
        <f>G1550+G1551</f>
        <v>0</v>
      </c>
      <c r="H1549" s="144">
        <f>H1550+H1551</f>
        <v>0</v>
      </c>
      <c r="I1549" s="142">
        <f>I1550+I1551</f>
        <v>0</v>
      </c>
      <c r="J1549" s="142">
        <f>J1552</f>
        <v>0</v>
      </c>
      <c r="K1549" s="142">
        <f>IF(H1549+J1549=K1550+K1551+K1552,H1549+J1549,"CHYBA")</f>
        <v>0</v>
      </c>
      <c r="L1549" s="142">
        <f>L1550+L1551</f>
        <v>0</v>
      </c>
      <c r="M1549" s="142">
        <f>M1550+M1551</f>
        <v>0</v>
      </c>
      <c r="N1549" s="142">
        <f>N1552</f>
        <v>0</v>
      </c>
      <c r="O1549" s="142">
        <f>IF(L1549+N1549=O1550+O1551+O1552,L1549+N1549,"CHYBA")</f>
        <v>0</v>
      </c>
      <c r="P1549" s="142">
        <f>P1550+P1551</f>
        <v>0</v>
      </c>
      <c r="Q1549" s="142">
        <f>Q1550+Q1551</f>
        <v>0</v>
      </c>
      <c r="R1549" s="142">
        <f>R1552</f>
        <v>0</v>
      </c>
      <c r="S1549" s="143">
        <f>IF(P1549+R1549=S1550+S1551+S1552,P1549+R1549,"CHYBA")</f>
        <v>0</v>
      </c>
    </row>
    <row r="1550" spans="1:19" ht="15" customHeight="1" hidden="1">
      <c r="A1550" s="153" t="s">
        <v>37</v>
      </c>
      <c r="B1550" s="139" t="s">
        <v>36</v>
      </c>
      <c r="C1550" s="140">
        <f>IF(E1550+G1550=0,0,ROUND((P1550-Q1550)/(G1550+E1550)/12,0))</f>
        <v>0</v>
      </c>
      <c r="D1550" s="154">
        <f>IF(F1550=0,0,ROUND(Q1550/F1550,0))</f>
        <v>0</v>
      </c>
      <c r="E1550" s="159"/>
      <c r="F1550" s="160"/>
      <c r="G1550" s="161"/>
      <c r="H1550" s="162"/>
      <c r="I1550" s="160"/>
      <c r="J1550" s="142" t="s">
        <v>36</v>
      </c>
      <c r="K1550" s="142">
        <f>H1550</f>
        <v>0</v>
      </c>
      <c r="L1550" s="160"/>
      <c r="M1550" s="160"/>
      <c r="N1550" s="142" t="s">
        <v>36</v>
      </c>
      <c r="O1550" s="142">
        <f>L1550</f>
        <v>0</v>
      </c>
      <c r="P1550" s="142">
        <f>H1550+L1550</f>
        <v>0</v>
      </c>
      <c r="Q1550" s="142">
        <f>I1550+M1550</f>
        <v>0</v>
      </c>
      <c r="R1550" s="142" t="s">
        <v>36</v>
      </c>
      <c r="S1550" s="143">
        <f>P1550</f>
        <v>0</v>
      </c>
    </row>
    <row r="1551" spans="1:19" ht="15" customHeight="1" hidden="1">
      <c r="A1551" s="153" t="s">
        <v>38</v>
      </c>
      <c r="B1551" s="139" t="s">
        <v>36</v>
      </c>
      <c r="C1551" s="140">
        <f>IF(E1551+G1551=0,0,ROUND((P1551-Q1551)/(G1551+E1551)/12,0))</f>
        <v>0</v>
      </c>
      <c r="D1551" s="154">
        <f>IF(F1551=0,0,ROUND(Q1551/F1551,0))</f>
        <v>0</v>
      </c>
      <c r="E1551" s="159"/>
      <c r="F1551" s="160"/>
      <c r="G1551" s="161"/>
      <c r="H1551" s="162"/>
      <c r="I1551" s="160"/>
      <c r="J1551" s="142" t="s">
        <v>36</v>
      </c>
      <c r="K1551" s="142">
        <f>H1551</f>
        <v>0</v>
      </c>
      <c r="L1551" s="160"/>
      <c r="M1551" s="160"/>
      <c r="N1551" s="142" t="s">
        <v>36</v>
      </c>
      <c r="O1551" s="142">
        <f>L1551</f>
        <v>0</v>
      </c>
      <c r="P1551" s="142">
        <f>H1551+L1551</f>
        <v>0</v>
      </c>
      <c r="Q1551" s="142">
        <f>I1551+M1551</f>
        <v>0</v>
      </c>
      <c r="R1551" s="142" t="s">
        <v>36</v>
      </c>
      <c r="S1551" s="143">
        <f>P1551</f>
        <v>0</v>
      </c>
    </row>
    <row r="1552" spans="1:19" ht="15" customHeight="1" hidden="1">
      <c r="A1552" s="153" t="s">
        <v>39</v>
      </c>
      <c r="B1552" s="139" t="s">
        <v>36</v>
      </c>
      <c r="C1552" s="140" t="s">
        <v>36</v>
      </c>
      <c r="D1552" s="154" t="s">
        <v>36</v>
      </c>
      <c r="E1552" s="141" t="s">
        <v>36</v>
      </c>
      <c r="F1552" s="142" t="s">
        <v>36</v>
      </c>
      <c r="G1552" s="143" t="s">
        <v>36</v>
      </c>
      <c r="H1552" s="144" t="s">
        <v>36</v>
      </c>
      <c r="I1552" s="142" t="s">
        <v>36</v>
      </c>
      <c r="J1552" s="160"/>
      <c r="K1552" s="142">
        <f>J1552</f>
        <v>0</v>
      </c>
      <c r="L1552" s="142" t="s">
        <v>36</v>
      </c>
      <c r="M1552" s="142" t="s">
        <v>36</v>
      </c>
      <c r="N1552" s="160"/>
      <c r="O1552" s="142">
        <f>N1552</f>
        <v>0</v>
      </c>
      <c r="P1552" s="142" t="s">
        <v>36</v>
      </c>
      <c r="Q1552" s="142" t="s">
        <v>36</v>
      </c>
      <c r="R1552" s="142">
        <f>J1552+N1552</f>
        <v>0</v>
      </c>
      <c r="S1552" s="143">
        <f>R1552</f>
        <v>0</v>
      </c>
    </row>
    <row r="1553" spans="1:19" ht="18" customHeight="1" hidden="1">
      <c r="A1553" s="155" t="s">
        <v>78</v>
      </c>
      <c r="B1553" s="156"/>
      <c r="C1553" s="140">
        <f>IF(E1553+G1553=0,0,ROUND((P1553-Q1553)/(G1553+E1553)/12,0))</f>
        <v>0</v>
      </c>
      <c r="D1553" s="154">
        <f>IF(F1553=0,0,ROUND(Q1553/F1553,0))</f>
        <v>0</v>
      </c>
      <c r="E1553" s="141">
        <f>E1554+E1555</f>
        <v>0</v>
      </c>
      <c r="F1553" s="142">
        <f>F1554+F1555</f>
        <v>0</v>
      </c>
      <c r="G1553" s="143">
        <f>G1554+G1555</f>
        <v>0</v>
      </c>
      <c r="H1553" s="144">
        <f>H1554+H1555</f>
        <v>0</v>
      </c>
      <c r="I1553" s="142">
        <f>I1554+I1555</f>
        <v>0</v>
      </c>
      <c r="J1553" s="142">
        <f>J1556</f>
        <v>0</v>
      </c>
      <c r="K1553" s="142">
        <f>IF(H1553+J1553=K1554+K1555+K1556,H1553+J1553,"CHYBA")</f>
        <v>0</v>
      </c>
      <c r="L1553" s="142">
        <f>L1554+L1555</f>
        <v>0</v>
      </c>
      <c r="M1553" s="142">
        <f>M1554+M1555</f>
        <v>0</v>
      </c>
      <c r="N1553" s="142">
        <f>N1556</f>
        <v>0</v>
      </c>
      <c r="O1553" s="142">
        <f>IF(L1553+N1553=O1554+O1555+O1556,L1553+N1553,"CHYBA")</f>
        <v>0</v>
      </c>
      <c r="P1553" s="142">
        <f>P1554+P1555</f>
        <v>0</v>
      </c>
      <c r="Q1553" s="142">
        <f>Q1554+Q1555</f>
        <v>0</v>
      </c>
      <c r="R1553" s="142">
        <f>R1556</f>
        <v>0</v>
      </c>
      <c r="S1553" s="143">
        <f>IF(P1553+R1553=S1554+S1555+S1556,P1553+R1553,"CHYBA")</f>
        <v>0</v>
      </c>
    </row>
    <row r="1554" spans="1:19" ht="15" customHeight="1" hidden="1">
      <c r="A1554" s="153" t="s">
        <v>37</v>
      </c>
      <c r="B1554" s="139" t="s">
        <v>36</v>
      </c>
      <c r="C1554" s="140">
        <f>IF(E1554+G1554=0,0,ROUND((P1554-Q1554)/(G1554+E1554)/12,0))</f>
        <v>0</v>
      </c>
      <c r="D1554" s="154">
        <f>IF(F1554=0,0,ROUND(Q1554/F1554,0))</f>
        <v>0</v>
      </c>
      <c r="E1554" s="159"/>
      <c r="F1554" s="160"/>
      <c r="G1554" s="161"/>
      <c r="H1554" s="162"/>
      <c r="I1554" s="160"/>
      <c r="J1554" s="142" t="s">
        <v>36</v>
      </c>
      <c r="K1554" s="142">
        <f>H1554</f>
        <v>0</v>
      </c>
      <c r="L1554" s="160"/>
      <c r="M1554" s="160"/>
      <c r="N1554" s="142" t="s">
        <v>36</v>
      </c>
      <c r="O1554" s="142">
        <f>L1554</f>
        <v>0</v>
      </c>
      <c r="P1554" s="142">
        <f>H1554+L1554</f>
        <v>0</v>
      </c>
      <c r="Q1554" s="142">
        <f>I1554+M1554</f>
        <v>0</v>
      </c>
      <c r="R1554" s="142" t="s">
        <v>36</v>
      </c>
      <c r="S1554" s="143">
        <f>P1554</f>
        <v>0</v>
      </c>
    </row>
    <row r="1555" spans="1:19" ht="15" customHeight="1" hidden="1">
      <c r="A1555" s="153" t="s">
        <v>38</v>
      </c>
      <c r="B1555" s="139" t="s">
        <v>36</v>
      </c>
      <c r="C1555" s="140">
        <f>IF(E1555+G1555=0,0,ROUND((P1555-Q1555)/(G1555+E1555)/12,0))</f>
        <v>0</v>
      </c>
      <c r="D1555" s="154">
        <f>IF(F1555=0,0,ROUND(Q1555/F1555,0))</f>
        <v>0</v>
      </c>
      <c r="E1555" s="159"/>
      <c r="F1555" s="160"/>
      <c r="G1555" s="161"/>
      <c r="H1555" s="162"/>
      <c r="I1555" s="160"/>
      <c r="J1555" s="142" t="s">
        <v>36</v>
      </c>
      <c r="K1555" s="142">
        <f>H1555</f>
        <v>0</v>
      </c>
      <c r="L1555" s="160"/>
      <c r="M1555" s="160"/>
      <c r="N1555" s="142" t="s">
        <v>36</v>
      </c>
      <c r="O1555" s="142">
        <f>L1555</f>
        <v>0</v>
      </c>
      <c r="P1555" s="142">
        <f>H1555+L1555</f>
        <v>0</v>
      </c>
      <c r="Q1555" s="142">
        <f>I1555+M1555</f>
        <v>0</v>
      </c>
      <c r="R1555" s="142" t="s">
        <v>36</v>
      </c>
      <c r="S1555" s="143">
        <f>P1555</f>
        <v>0</v>
      </c>
    </row>
    <row r="1556" spans="1:19" ht="15.75" customHeight="1" hidden="1" thickBot="1">
      <c r="A1556" s="171" t="s">
        <v>39</v>
      </c>
      <c r="B1556" s="172" t="s">
        <v>36</v>
      </c>
      <c r="C1556" s="173" t="s">
        <v>36</v>
      </c>
      <c r="D1556" s="197" t="s">
        <v>36</v>
      </c>
      <c r="E1556" s="174" t="s">
        <v>36</v>
      </c>
      <c r="F1556" s="175" t="s">
        <v>36</v>
      </c>
      <c r="G1556" s="176" t="s">
        <v>36</v>
      </c>
      <c r="H1556" s="177" t="s">
        <v>36</v>
      </c>
      <c r="I1556" s="175" t="s">
        <v>36</v>
      </c>
      <c r="J1556" s="178"/>
      <c r="K1556" s="175">
        <f>J1556</f>
        <v>0</v>
      </c>
      <c r="L1556" s="175" t="s">
        <v>36</v>
      </c>
      <c r="M1556" s="175" t="s">
        <v>36</v>
      </c>
      <c r="N1556" s="178"/>
      <c r="O1556" s="175">
        <f>N1556</f>
        <v>0</v>
      </c>
      <c r="P1556" s="175" t="s">
        <v>36</v>
      </c>
      <c r="Q1556" s="175" t="s">
        <v>36</v>
      </c>
      <c r="R1556" s="175">
        <f>J1556+N1556</f>
        <v>0</v>
      </c>
      <c r="S1556" s="176">
        <f>R1556</f>
        <v>0</v>
      </c>
    </row>
    <row r="1557" spans="1:19" ht="15.75" customHeight="1" hidden="1">
      <c r="A1557" s="179" t="s">
        <v>44</v>
      </c>
      <c r="B1557" s="180" t="s">
        <v>36</v>
      </c>
      <c r="C1557" s="165">
        <f>IF(E1557+G1557=0,0,ROUND((P1557-Q1557)/(G1557+E1557)/12,0))</f>
        <v>0</v>
      </c>
      <c r="D1557" s="196">
        <f>IF(F1557=0,0,ROUND(Q1557/F1557,0))</f>
        <v>0</v>
      </c>
      <c r="E1557" s="182">
        <f>E1558+E1559</f>
        <v>0</v>
      </c>
      <c r="F1557" s="183">
        <f>F1558+F1559</f>
        <v>0</v>
      </c>
      <c r="G1557" s="184">
        <f>G1558+G1559</f>
        <v>0</v>
      </c>
      <c r="H1557" s="185">
        <f>H1558+H1559</f>
        <v>0</v>
      </c>
      <c r="I1557" s="183">
        <f>I1558+I1559</f>
        <v>0</v>
      </c>
      <c r="J1557" s="183">
        <f>J1560</f>
        <v>0</v>
      </c>
      <c r="K1557" s="183">
        <f>IF(H1557+J1557=K1558+K1559+K1560,H1557+J1557,"CHYBA")</f>
        <v>0</v>
      </c>
      <c r="L1557" s="183">
        <f>L1558+L1559</f>
        <v>0</v>
      </c>
      <c r="M1557" s="183">
        <f>M1558+M1559</f>
        <v>0</v>
      </c>
      <c r="N1557" s="183">
        <f>N1560</f>
        <v>0</v>
      </c>
      <c r="O1557" s="183">
        <f>IF(L1557+N1557=O1558+O1559+O1560,L1557+N1557,"CHYBA")</f>
        <v>0</v>
      </c>
      <c r="P1557" s="183">
        <f>P1558+P1559</f>
        <v>0</v>
      </c>
      <c r="Q1557" s="183">
        <f>Q1558+Q1559</f>
        <v>0</v>
      </c>
      <c r="R1557" s="183">
        <f>R1560</f>
        <v>0</v>
      </c>
      <c r="S1557" s="184">
        <f>IF(P1557+R1557=S1558+S1559+S1560,P1557+R1557,"CHYBA")</f>
        <v>0</v>
      </c>
    </row>
    <row r="1558" spans="1:19" ht="15" customHeight="1" hidden="1">
      <c r="A1558" s="153" t="s">
        <v>37</v>
      </c>
      <c r="B1558" s="139" t="s">
        <v>36</v>
      </c>
      <c r="C1558" s="140">
        <f>IF(E1558+G1558=0,0,ROUND((P1558-Q1558)/(G1558+E1558)/12,0))</f>
        <v>0</v>
      </c>
      <c r="D1558" s="154">
        <f>IF(F1558=0,0,ROUND(Q1558/F1558,0))</f>
        <v>0</v>
      </c>
      <c r="E1558" s="141">
        <f aca="true" t="shared" si="60" ref="E1558:I1559">E1562+E1566+E1570+E1574+E1578+E1582+E1586</f>
        <v>0</v>
      </c>
      <c r="F1558" s="142">
        <f t="shared" si="60"/>
        <v>0</v>
      </c>
      <c r="G1558" s="143">
        <f t="shared" si="60"/>
        <v>0</v>
      </c>
      <c r="H1558" s="144">
        <f t="shared" si="60"/>
        <v>0</v>
      </c>
      <c r="I1558" s="142">
        <f t="shared" si="60"/>
        <v>0</v>
      </c>
      <c r="J1558" s="142" t="s">
        <v>36</v>
      </c>
      <c r="K1558" s="142">
        <f>H1558</f>
        <v>0</v>
      </c>
      <c r="L1558" s="142">
        <f>L1562+L1566+L1570+L1574+L1578+L1582+L1586</f>
        <v>0</v>
      </c>
      <c r="M1558" s="142">
        <f>M1562+M1566+M1570+M1574+M1578+M1582+M1586</f>
        <v>0</v>
      </c>
      <c r="N1558" s="142" t="s">
        <v>36</v>
      </c>
      <c r="O1558" s="142">
        <f>L1558</f>
        <v>0</v>
      </c>
      <c r="P1558" s="142">
        <f>H1558+L1558</f>
        <v>0</v>
      </c>
      <c r="Q1558" s="142">
        <f>I1558+M1558</f>
        <v>0</v>
      </c>
      <c r="R1558" s="142" t="s">
        <v>36</v>
      </c>
      <c r="S1558" s="143">
        <f>P1558</f>
        <v>0</v>
      </c>
    </row>
    <row r="1559" spans="1:19" ht="15" customHeight="1" hidden="1">
      <c r="A1559" s="153" t="s">
        <v>38</v>
      </c>
      <c r="B1559" s="139" t="s">
        <v>36</v>
      </c>
      <c r="C1559" s="140">
        <f>IF(E1559+G1559=0,0,ROUND((P1559-Q1559)/(G1559+E1559)/12,0))</f>
        <v>0</v>
      </c>
      <c r="D1559" s="154">
        <f>IF(F1559=0,0,ROUND(Q1559/F1559,0))</f>
        <v>0</v>
      </c>
      <c r="E1559" s="141">
        <f t="shared" si="60"/>
        <v>0</v>
      </c>
      <c r="F1559" s="142">
        <f t="shared" si="60"/>
        <v>0</v>
      </c>
      <c r="G1559" s="143">
        <f t="shared" si="60"/>
        <v>0</v>
      </c>
      <c r="H1559" s="144">
        <f t="shared" si="60"/>
        <v>0</v>
      </c>
      <c r="I1559" s="142">
        <f t="shared" si="60"/>
        <v>0</v>
      </c>
      <c r="J1559" s="142" t="s">
        <v>36</v>
      </c>
      <c r="K1559" s="142">
        <f>H1559</f>
        <v>0</v>
      </c>
      <c r="L1559" s="142">
        <f>L1563+L1567+L1571+L1575+L1579+L1583+L1587</f>
        <v>0</v>
      </c>
      <c r="M1559" s="142">
        <f>M1563+M1567+M1571+M1575+M1579+M1583+M1587</f>
        <v>0</v>
      </c>
      <c r="N1559" s="142" t="s">
        <v>36</v>
      </c>
      <c r="O1559" s="142">
        <f>L1559</f>
        <v>0</v>
      </c>
      <c r="P1559" s="142">
        <f>H1559+L1559</f>
        <v>0</v>
      </c>
      <c r="Q1559" s="142">
        <f>I1559+M1559</f>
        <v>0</v>
      </c>
      <c r="R1559" s="142" t="s">
        <v>36</v>
      </c>
      <c r="S1559" s="143">
        <f>P1559</f>
        <v>0</v>
      </c>
    </row>
    <row r="1560" spans="1:19" ht="15" customHeight="1" hidden="1">
      <c r="A1560" s="153" t="s">
        <v>39</v>
      </c>
      <c r="B1560" s="139" t="s">
        <v>36</v>
      </c>
      <c r="C1560" s="140" t="s">
        <v>36</v>
      </c>
      <c r="D1560" s="154" t="s">
        <v>36</v>
      </c>
      <c r="E1560" s="141" t="s">
        <v>36</v>
      </c>
      <c r="F1560" s="142" t="s">
        <v>36</v>
      </c>
      <c r="G1560" s="143" t="s">
        <v>36</v>
      </c>
      <c r="H1560" s="144" t="s">
        <v>36</v>
      </c>
      <c r="I1560" s="142" t="s">
        <v>36</v>
      </c>
      <c r="J1560" s="142">
        <f>J1564+J1568+J1572+J1576+J1580+J1584+J1588</f>
        <v>0</v>
      </c>
      <c r="K1560" s="142">
        <f>J1560</f>
        <v>0</v>
      </c>
      <c r="L1560" s="142" t="s">
        <v>36</v>
      </c>
      <c r="M1560" s="142" t="s">
        <v>36</v>
      </c>
      <c r="N1560" s="142">
        <f>N1564+N1568+N1572+N1576+N1580+N1584+N1588</f>
        <v>0</v>
      </c>
      <c r="O1560" s="142">
        <f>N1560</f>
        <v>0</v>
      </c>
      <c r="P1560" s="142" t="s">
        <v>36</v>
      </c>
      <c r="Q1560" s="142" t="s">
        <v>36</v>
      </c>
      <c r="R1560" s="142">
        <f>J1560+N1560</f>
        <v>0</v>
      </c>
      <c r="S1560" s="143">
        <f>R1560</f>
        <v>0</v>
      </c>
    </row>
    <row r="1561" spans="1:19" ht="18" customHeight="1" hidden="1">
      <c r="A1561" s="155" t="s">
        <v>78</v>
      </c>
      <c r="B1561" s="156"/>
      <c r="C1561" s="140">
        <f>IF(E1561+G1561=0,0,ROUND((P1561-Q1561)/(G1561+E1561)/12,0))</f>
        <v>0</v>
      </c>
      <c r="D1561" s="154">
        <f>IF(F1561=0,0,ROUND(Q1561/F1561,0))</f>
        <v>0</v>
      </c>
      <c r="E1561" s="141">
        <f>E1562+E1563</f>
        <v>0</v>
      </c>
      <c r="F1561" s="142">
        <f>F1562+F1563</f>
        <v>0</v>
      </c>
      <c r="G1561" s="143">
        <f>G1562+G1563</f>
        <v>0</v>
      </c>
      <c r="H1561" s="157">
        <f>H1562+H1563</f>
        <v>0</v>
      </c>
      <c r="I1561" s="158">
        <f>I1562+I1563</f>
        <v>0</v>
      </c>
      <c r="J1561" s="158">
        <f>J1564</f>
        <v>0</v>
      </c>
      <c r="K1561" s="158">
        <f>IF(H1561+J1561=K1562+K1563+K1564,H1561+J1561,"CHYBA")</f>
        <v>0</v>
      </c>
      <c r="L1561" s="142">
        <f>L1562+L1563</f>
        <v>0</v>
      </c>
      <c r="M1561" s="142">
        <f>M1562+M1563</f>
        <v>0</v>
      </c>
      <c r="N1561" s="142">
        <f>N1564</f>
        <v>0</v>
      </c>
      <c r="O1561" s="142">
        <f>IF(L1561+N1561=O1562+O1563+O1564,L1561+N1561,"CHYBA")</f>
        <v>0</v>
      </c>
      <c r="P1561" s="142">
        <f>P1562+P1563</f>
        <v>0</v>
      </c>
      <c r="Q1561" s="142">
        <f>Q1562+Q1563</f>
        <v>0</v>
      </c>
      <c r="R1561" s="142">
        <f>R1564</f>
        <v>0</v>
      </c>
      <c r="S1561" s="143">
        <f>IF(P1561+R1561=S1562+S1563+S1564,P1561+R1561,"CHYBA")</f>
        <v>0</v>
      </c>
    </row>
    <row r="1562" spans="1:19" ht="15" customHeight="1" hidden="1">
      <c r="A1562" s="153" t="s">
        <v>37</v>
      </c>
      <c r="B1562" s="139" t="s">
        <v>36</v>
      </c>
      <c r="C1562" s="140">
        <f>IF(E1562+G1562=0,0,ROUND((P1562-Q1562)/(G1562+E1562)/12,0))</f>
        <v>0</v>
      </c>
      <c r="D1562" s="154">
        <f>IF(F1562=0,0,ROUND(Q1562/F1562,0))</f>
        <v>0</v>
      </c>
      <c r="E1562" s="159"/>
      <c r="F1562" s="160"/>
      <c r="G1562" s="161"/>
      <c r="H1562" s="162"/>
      <c r="I1562" s="160"/>
      <c r="J1562" s="158" t="s">
        <v>36</v>
      </c>
      <c r="K1562" s="158">
        <f>H1562</f>
        <v>0</v>
      </c>
      <c r="L1562" s="160"/>
      <c r="M1562" s="160"/>
      <c r="N1562" s="142" t="s">
        <v>36</v>
      </c>
      <c r="O1562" s="142">
        <f>L1562</f>
        <v>0</v>
      </c>
      <c r="P1562" s="142">
        <f>H1562+L1562</f>
        <v>0</v>
      </c>
      <c r="Q1562" s="142">
        <f>I1562+M1562</f>
        <v>0</v>
      </c>
      <c r="R1562" s="142" t="s">
        <v>36</v>
      </c>
      <c r="S1562" s="143">
        <f>P1562</f>
        <v>0</v>
      </c>
    </row>
    <row r="1563" spans="1:19" ht="15" customHeight="1" hidden="1">
      <c r="A1563" s="153" t="s">
        <v>38</v>
      </c>
      <c r="B1563" s="139" t="s">
        <v>36</v>
      </c>
      <c r="C1563" s="140">
        <f>IF(E1563+G1563=0,0,ROUND((P1563-Q1563)/(G1563+E1563)/12,0))</f>
        <v>0</v>
      </c>
      <c r="D1563" s="154">
        <f>IF(F1563=0,0,ROUND(Q1563/F1563,0))</f>
        <v>0</v>
      </c>
      <c r="E1563" s="159"/>
      <c r="F1563" s="160"/>
      <c r="G1563" s="161"/>
      <c r="H1563" s="162"/>
      <c r="I1563" s="160"/>
      <c r="J1563" s="158" t="s">
        <v>36</v>
      </c>
      <c r="K1563" s="158">
        <f>H1563</f>
        <v>0</v>
      </c>
      <c r="L1563" s="160"/>
      <c r="M1563" s="160"/>
      <c r="N1563" s="142" t="s">
        <v>36</v>
      </c>
      <c r="O1563" s="142">
        <f>L1563</f>
        <v>0</v>
      </c>
      <c r="P1563" s="142">
        <f>H1563+L1563</f>
        <v>0</v>
      </c>
      <c r="Q1563" s="142">
        <f>I1563+M1563</f>
        <v>0</v>
      </c>
      <c r="R1563" s="142" t="s">
        <v>36</v>
      </c>
      <c r="S1563" s="143">
        <f>P1563</f>
        <v>0</v>
      </c>
    </row>
    <row r="1564" spans="1:19" ht="15" customHeight="1" hidden="1">
      <c r="A1564" s="153" t="s">
        <v>39</v>
      </c>
      <c r="B1564" s="139" t="s">
        <v>36</v>
      </c>
      <c r="C1564" s="140" t="s">
        <v>36</v>
      </c>
      <c r="D1564" s="154" t="s">
        <v>36</v>
      </c>
      <c r="E1564" s="141" t="s">
        <v>36</v>
      </c>
      <c r="F1564" s="142" t="s">
        <v>36</v>
      </c>
      <c r="G1564" s="143" t="s">
        <v>36</v>
      </c>
      <c r="H1564" s="144" t="s">
        <v>36</v>
      </c>
      <c r="I1564" s="142" t="s">
        <v>36</v>
      </c>
      <c r="J1564" s="160"/>
      <c r="K1564" s="158">
        <f>J1564</f>
        <v>0</v>
      </c>
      <c r="L1564" s="142" t="s">
        <v>36</v>
      </c>
      <c r="M1564" s="142" t="s">
        <v>36</v>
      </c>
      <c r="N1564" s="160"/>
      <c r="O1564" s="142">
        <f>N1564</f>
        <v>0</v>
      </c>
      <c r="P1564" s="142" t="s">
        <v>36</v>
      </c>
      <c r="Q1564" s="142" t="s">
        <v>36</v>
      </c>
      <c r="R1564" s="142">
        <f>J1564+N1564</f>
        <v>0</v>
      </c>
      <c r="S1564" s="143">
        <f>R1564</f>
        <v>0</v>
      </c>
    </row>
    <row r="1565" spans="1:19" ht="18" customHeight="1" hidden="1">
      <c r="A1565" s="155" t="s">
        <v>78</v>
      </c>
      <c r="B1565" s="156"/>
      <c r="C1565" s="140">
        <f>IF(E1565+G1565=0,0,ROUND((P1565-Q1565)/(G1565+E1565)/12,0))</f>
        <v>0</v>
      </c>
      <c r="D1565" s="154">
        <f>IF(F1565=0,0,ROUND(Q1565/F1565,0))</f>
        <v>0</v>
      </c>
      <c r="E1565" s="141">
        <f>E1566+E1567</f>
        <v>0</v>
      </c>
      <c r="F1565" s="142">
        <f>F1566+F1567</f>
        <v>0</v>
      </c>
      <c r="G1565" s="143">
        <f>G1566+G1567</f>
        <v>0</v>
      </c>
      <c r="H1565" s="144">
        <f>H1566+H1567</f>
        <v>0</v>
      </c>
      <c r="I1565" s="142">
        <f>I1566+I1567</f>
        <v>0</v>
      </c>
      <c r="J1565" s="142">
        <f>J1568</f>
        <v>0</v>
      </c>
      <c r="K1565" s="142">
        <f>IF(H1565+J1565=K1566+K1567+K1568,H1565+J1565,"CHYBA")</f>
        <v>0</v>
      </c>
      <c r="L1565" s="142">
        <f>L1566+L1567</f>
        <v>0</v>
      </c>
      <c r="M1565" s="142">
        <f>M1566+M1567</f>
        <v>0</v>
      </c>
      <c r="N1565" s="142">
        <f>N1568</f>
        <v>0</v>
      </c>
      <c r="O1565" s="142">
        <f>IF(L1565+N1565=O1566+O1567+O1568,L1565+N1565,"CHYBA")</f>
        <v>0</v>
      </c>
      <c r="P1565" s="142">
        <f>P1566+P1567</f>
        <v>0</v>
      </c>
      <c r="Q1565" s="142">
        <f>Q1566+Q1567</f>
        <v>0</v>
      </c>
      <c r="R1565" s="142">
        <f>R1568</f>
        <v>0</v>
      </c>
      <c r="S1565" s="143">
        <f>IF(P1565+R1565=S1566+S1567+S1568,P1565+R1565,"CHYBA")</f>
        <v>0</v>
      </c>
    </row>
    <row r="1566" spans="1:19" ht="15" customHeight="1" hidden="1">
      <c r="A1566" s="153" t="s">
        <v>37</v>
      </c>
      <c r="B1566" s="139" t="s">
        <v>36</v>
      </c>
      <c r="C1566" s="140">
        <f>IF(E1566+G1566=0,0,ROUND((P1566-Q1566)/(G1566+E1566)/12,0))</f>
        <v>0</v>
      </c>
      <c r="D1566" s="154">
        <f>IF(F1566=0,0,ROUND(Q1566/F1566,0))</f>
        <v>0</v>
      </c>
      <c r="E1566" s="159"/>
      <c r="F1566" s="160"/>
      <c r="G1566" s="161"/>
      <c r="H1566" s="162"/>
      <c r="I1566" s="160"/>
      <c r="J1566" s="142" t="s">
        <v>36</v>
      </c>
      <c r="K1566" s="142">
        <f>H1566</f>
        <v>0</v>
      </c>
      <c r="L1566" s="160"/>
      <c r="M1566" s="160"/>
      <c r="N1566" s="142" t="s">
        <v>36</v>
      </c>
      <c r="O1566" s="142">
        <f>L1566</f>
        <v>0</v>
      </c>
      <c r="P1566" s="142">
        <f>H1566+L1566</f>
        <v>0</v>
      </c>
      <c r="Q1566" s="142">
        <f>I1566+M1566</f>
        <v>0</v>
      </c>
      <c r="R1566" s="142" t="s">
        <v>36</v>
      </c>
      <c r="S1566" s="143">
        <f>P1566</f>
        <v>0</v>
      </c>
    </row>
    <row r="1567" spans="1:19" ht="15" customHeight="1" hidden="1">
      <c r="A1567" s="153" t="s">
        <v>38</v>
      </c>
      <c r="B1567" s="139" t="s">
        <v>36</v>
      </c>
      <c r="C1567" s="140">
        <f>IF(E1567+G1567=0,0,ROUND((P1567-Q1567)/(G1567+E1567)/12,0))</f>
        <v>0</v>
      </c>
      <c r="D1567" s="154">
        <f>IF(F1567=0,0,ROUND(Q1567/F1567,0))</f>
        <v>0</v>
      </c>
      <c r="E1567" s="159"/>
      <c r="F1567" s="160"/>
      <c r="G1567" s="161"/>
      <c r="H1567" s="162"/>
      <c r="I1567" s="160"/>
      <c r="J1567" s="142" t="s">
        <v>36</v>
      </c>
      <c r="K1567" s="142">
        <f>H1567</f>
        <v>0</v>
      </c>
      <c r="L1567" s="160"/>
      <c r="M1567" s="160"/>
      <c r="N1567" s="142" t="s">
        <v>36</v>
      </c>
      <c r="O1567" s="142">
        <f>L1567</f>
        <v>0</v>
      </c>
      <c r="P1567" s="142">
        <f>H1567+L1567</f>
        <v>0</v>
      </c>
      <c r="Q1567" s="142">
        <f>I1567+M1567</f>
        <v>0</v>
      </c>
      <c r="R1567" s="142" t="s">
        <v>36</v>
      </c>
      <c r="S1567" s="143">
        <f>P1567</f>
        <v>0</v>
      </c>
    </row>
    <row r="1568" spans="1:19" ht="15" customHeight="1" hidden="1">
      <c r="A1568" s="153" t="s">
        <v>39</v>
      </c>
      <c r="B1568" s="139" t="s">
        <v>36</v>
      </c>
      <c r="C1568" s="140" t="s">
        <v>36</v>
      </c>
      <c r="D1568" s="154" t="s">
        <v>36</v>
      </c>
      <c r="E1568" s="141" t="s">
        <v>36</v>
      </c>
      <c r="F1568" s="142" t="s">
        <v>36</v>
      </c>
      <c r="G1568" s="143" t="s">
        <v>36</v>
      </c>
      <c r="H1568" s="144" t="s">
        <v>36</v>
      </c>
      <c r="I1568" s="142" t="s">
        <v>36</v>
      </c>
      <c r="J1568" s="160"/>
      <c r="K1568" s="142">
        <f>J1568</f>
        <v>0</v>
      </c>
      <c r="L1568" s="142" t="s">
        <v>36</v>
      </c>
      <c r="M1568" s="142" t="s">
        <v>36</v>
      </c>
      <c r="N1568" s="160"/>
      <c r="O1568" s="142">
        <f>N1568</f>
        <v>0</v>
      </c>
      <c r="P1568" s="142" t="s">
        <v>36</v>
      </c>
      <c r="Q1568" s="142" t="s">
        <v>36</v>
      </c>
      <c r="R1568" s="142">
        <f>J1568+N1568</f>
        <v>0</v>
      </c>
      <c r="S1568" s="143">
        <f>R1568</f>
        <v>0</v>
      </c>
    </row>
    <row r="1569" spans="1:19" ht="18" customHeight="1" hidden="1">
      <c r="A1569" s="155" t="s">
        <v>78</v>
      </c>
      <c r="B1569" s="156"/>
      <c r="C1569" s="140">
        <f>IF(E1569+G1569=0,0,ROUND((P1569-Q1569)/(G1569+E1569)/12,0))</f>
        <v>0</v>
      </c>
      <c r="D1569" s="154">
        <f>IF(F1569=0,0,ROUND(Q1569/F1569,0))</f>
        <v>0</v>
      </c>
      <c r="E1569" s="141">
        <f>E1570+E1571</f>
        <v>0</v>
      </c>
      <c r="F1569" s="142">
        <f>F1570+F1571</f>
        <v>0</v>
      </c>
      <c r="G1569" s="143">
        <f>G1570+G1571</f>
        <v>0</v>
      </c>
      <c r="H1569" s="144">
        <f>H1570+H1571</f>
        <v>0</v>
      </c>
      <c r="I1569" s="142">
        <f>I1570+I1571</f>
        <v>0</v>
      </c>
      <c r="J1569" s="142">
        <f>J1572</f>
        <v>0</v>
      </c>
      <c r="K1569" s="142">
        <f>IF(H1569+J1569=K1570+K1571+K1572,H1569+J1569,"CHYBA")</f>
        <v>0</v>
      </c>
      <c r="L1569" s="142">
        <f>L1570+L1571</f>
        <v>0</v>
      </c>
      <c r="M1569" s="142">
        <f>M1570+M1571</f>
        <v>0</v>
      </c>
      <c r="N1569" s="142">
        <f>N1572</f>
        <v>0</v>
      </c>
      <c r="O1569" s="142">
        <f>IF(L1569+N1569=O1570+O1571+O1572,L1569+N1569,"CHYBA")</f>
        <v>0</v>
      </c>
      <c r="P1569" s="142">
        <f>P1570+P1571</f>
        <v>0</v>
      </c>
      <c r="Q1569" s="142">
        <f>Q1570+Q1571</f>
        <v>0</v>
      </c>
      <c r="R1569" s="142">
        <f>R1572</f>
        <v>0</v>
      </c>
      <c r="S1569" s="143">
        <f>IF(P1569+R1569=S1570+S1571+S1572,P1569+R1569,"CHYBA")</f>
        <v>0</v>
      </c>
    </row>
    <row r="1570" spans="1:19" ht="15" customHeight="1" hidden="1">
      <c r="A1570" s="153" t="s">
        <v>37</v>
      </c>
      <c r="B1570" s="139" t="s">
        <v>36</v>
      </c>
      <c r="C1570" s="140">
        <f>IF(E1570+G1570=0,0,ROUND((P1570-Q1570)/(G1570+E1570)/12,0))</f>
        <v>0</v>
      </c>
      <c r="D1570" s="154">
        <f>IF(F1570=0,0,ROUND(Q1570/F1570,0))</f>
        <v>0</v>
      </c>
      <c r="E1570" s="159"/>
      <c r="F1570" s="160"/>
      <c r="G1570" s="161"/>
      <c r="H1570" s="162"/>
      <c r="I1570" s="160"/>
      <c r="J1570" s="142" t="s">
        <v>36</v>
      </c>
      <c r="K1570" s="142">
        <f>H1570</f>
        <v>0</v>
      </c>
      <c r="L1570" s="160"/>
      <c r="M1570" s="160"/>
      <c r="N1570" s="142" t="s">
        <v>36</v>
      </c>
      <c r="O1570" s="142">
        <f>L1570</f>
        <v>0</v>
      </c>
      <c r="P1570" s="142">
        <f>H1570+L1570</f>
        <v>0</v>
      </c>
      <c r="Q1570" s="142">
        <f>I1570+M1570</f>
        <v>0</v>
      </c>
      <c r="R1570" s="142" t="s">
        <v>36</v>
      </c>
      <c r="S1570" s="143">
        <f>P1570</f>
        <v>0</v>
      </c>
    </row>
    <row r="1571" spans="1:19" ht="15" customHeight="1" hidden="1">
      <c r="A1571" s="153" t="s">
        <v>38</v>
      </c>
      <c r="B1571" s="139" t="s">
        <v>36</v>
      </c>
      <c r="C1571" s="140">
        <f>IF(E1571+G1571=0,0,ROUND((P1571-Q1571)/(G1571+E1571)/12,0))</f>
        <v>0</v>
      </c>
      <c r="D1571" s="154">
        <f>IF(F1571=0,0,ROUND(Q1571/F1571,0))</f>
        <v>0</v>
      </c>
      <c r="E1571" s="159"/>
      <c r="F1571" s="160"/>
      <c r="G1571" s="161"/>
      <c r="H1571" s="162"/>
      <c r="I1571" s="160"/>
      <c r="J1571" s="142" t="s">
        <v>36</v>
      </c>
      <c r="K1571" s="142">
        <f>H1571</f>
        <v>0</v>
      </c>
      <c r="L1571" s="160"/>
      <c r="M1571" s="160"/>
      <c r="N1571" s="142" t="s">
        <v>36</v>
      </c>
      <c r="O1571" s="142">
        <f>L1571</f>
        <v>0</v>
      </c>
      <c r="P1571" s="142">
        <f>H1571+L1571</f>
        <v>0</v>
      </c>
      <c r="Q1571" s="142">
        <f>I1571+M1571</f>
        <v>0</v>
      </c>
      <c r="R1571" s="142" t="s">
        <v>36</v>
      </c>
      <c r="S1571" s="143">
        <f>P1571</f>
        <v>0</v>
      </c>
    </row>
    <row r="1572" spans="1:19" ht="15" customHeight="1" hidden="1">
      <c r="A1572" s="153" t="s">
        <v>39</v>
      </c>
      <c r="B1572" s="139" t="s">
        <v>36</v>
      </c>
      <c r="C1572" s="140" t="s">
        <v>36</v>
      </c>
      <c r="D1572" s="154" t="s">
        <v>36</v>
      </c>
      <c r="E1572" s="141" t="s">
        <v>36</v>
      </c>
      <c r="F1572" s="142" t="s">
        <v>36</v>
      </c>
      <c r="G1572" s="143" t="s">
        <v>36</v>
      </c>
      <c r="H1572" s="144" t="s">
        <v>36</v>
      </c>
      <c r="I1572" s="142" t="s">
        <v>36</v>
      </c>
      <c r="J1572" s="160"/>
      <c r="K1572" s="142">
        <f>J1572</f>
        <v>0</v>
      </c>
      <c r="L1572" s="142" t="s">
        <v>36</v>
      </c>
      <c r="M1572" s="142" t="s">
        <v>36</v>
      </c>
      <c r="N1572" s="160"/>
      <c r="O1572" s="142">
        <f>N1572</f>
        <v>0</v>
      </c>
      <c r="P1572" s="142" t="s">
        <v>36</v>
      </c>
      <c r="Q1572" s="142" t="s">
        <v>36</v>
      </c>
      <c r="R1572" s="142">
        <f>J1572+N1572</f>
        <v>0</v>
      </c>
      <c r="S1572" s="143">
        <f>R1572</f>
        <v>0</v>
      </c>
    </row>
    <row r="1573" spans="1:19" ht="18" customHeight="1" hidden="1">
      <c r="A1573" s="155" t="s">
        <v>78</v>
      </c>
      <c r="B1573" s="156"/>
      <c r="C1573" s="140">
        <f>IF(E1573+G1573=0,0,ROUND((P1573-Q1573)/(G1573+E1573)/12,0))</f>
        <v>0</v>
      </c>
      <c r="D1573" s="154">
        <f>IF(F1573=0,0,ROUND(Q1573/F1573,0))</f>
        <v>0</v>
      </c>
      <c r="E1573" s="141">
        <f>E1574+E1575</f>
        <v>0</v>
      </c>
      <c r="F1573" s="142">
        <f>F1574+F1575</f>
        <v>0</v>
      </c>
      <c r="G1573" s="143">
        <f>G1574+G1575</f>
        <v>0</v>
      </c>
      <c r="H1573" s="144">
        <f>H1574+H1575</f>
        <v>0</v>
      </c>
      <c r="I1573" s="142">
        <f>I1574+I1575</f>
        <v>0</v>
      </c>
      <c r="J1573" s="142">
        <f>J1576</f>
        <v>0</v>
      </c>
      <c r="K1573" s="142">
        <f>IF(H1573+J1573=K1574+K1575+K1576,H1573+J1573,"CHYBA")</f>
        <v>0</v>
      </c>
      <c r="L1573" s="142">
        <f>L1574+L1575</f>
        <v>0</v>
      </c>
      <c r="M1573" s="142">
        <f>M1574+M1575</f>
        <v>0</v>
      </c>
      <c r="N1573" s="142">
        <f>N1576</f>
        <v>0</v>
      </c>
      <c r="O1573" s="142">
        <f>IF(L1573+N1573=O1574+O1575+O1576,L1573+N1573,"CHYBA")</f>
        <v>0</v>
      </c>
      <c r="P1573" s="142">
        <f>P1574+P1575</f>
        <v>0</v>
      </c>
      <c r="Q1573" s="142">
        <f>Q1574+Q1575</f>
        <v>0</v>
      </c>
      <c r="R1573" s="142">
        <f>R1576</f>
        <v>0</v>
      </c>
      <c r="S1573" s="143">
        <f>IF(P1573+R1573=S1574+S1575+S1576,P1573+R1573,"CHYBA")</f>
        <v>0</v>
      </c>
    </row>
    <row r="1574" spans="1:19" ht="15" customHeight="1" hidden="1">
      <c r="A1574" s="153" t="s">
        <v>37</v>
      </c>
      <c r="B1574" s="139" t="s">
        <v>36</v>
      </c>
      <c r="C1574" s="140">
        <f>IF(E1574+G1574=0,0,ROUND((P1574-Q1574)/(G1574+E1574)/12,0))</f>
        <v>0</v>
      </c>
      <c r="D1574" s="154">
        <f>IF(F1574=0,0,ROUND(Q1574/F1574,0))</f>
        <v>0</v>
      </c>
      <c r="E1574" s="159"/>
      <c r="F1574" s="160"/>
      <c r="G1574" s="161"/>
      <c r="H1574" s="162"/>
      <c r="I1574" s="160"/>
      <c r="J1574" s="142" t="s">
        <v>36</v>
      </c>
      <c r="K1574" s="142">
        <f>H1574</f>
        <v>0</v>
      </c>
      <c r="L1574" s="160"/>
      <c r="M1574" s="160"/>
      <c r="N1574" s="142" t="s">
        <v>36</v>
      </c>
      <c r="O1574" s="142">
        <f>L1574</f>
        <v>0</v>
      </c>
      <c r="P1574" s="142">
        <f>H1574+L1574</f>
        <v>0</v>
      </c>
      <c r="Q1574" s="142">
        <f>I1574+M1574</f>
        <v>0</v>
      </c>
      <c r="R1574" s="142" t="s">
        <v>36</v>
      </c>
      <c r="S1574" s="143">
        <f>P1574</f>
        <v>0</v>
      </c>
    </row>
    <row r="1575" spans="1:19" ht="15" customHeight="1" hidden="1">
      <c r="A1575" s="153" t="s">
        <v>38</v>
      </c>
      <c r="B1575" s="139" t="s">
        <v>36</v>
      </c>
      <c r="C1575" s="140">
        <f>IF(E1575+G1575=0,0,ROUND((P1575-Q1575)/(G1575+E1575)/12,0))</f>
        <v>0</v>
      </c>
      <c r="D1575" s="154">
        <f>IF(F1575=0,0,ROUND(Q1575/F1575,0))</f>
        <v>0</v>
      </c>
      <c r="E1575" s="159"/>
      <c r="F1575" s="160"/>
      <c r="G1575" s="161"/>
      <c r="H1575" s="162"/>
      <c r="I1575" s="160"/>
      <c r="J1575" s="142" t="s">
        <v>36</v>
      </c>
      <c r="K1575" s="142">
        <f>H1575</f>
        <v>0</v>
      </c>
      <c r="L1575" s="160"/>
      <c r="M1575" s="160"/>
      <c r="N1575" s="142" t="s">
        <v>36</v>
      </c>
      <c r="O1575" s="142">
        <f>L1575</f>
        <v>0</v>
      </c>
      <c r="P1575" s="142">
        <f>H1575+L1575</f>
        <v>0</v>
      </c>
      <c r="Q1575" s="142">
        <f>I1575+M1575</f>
        <v>0</v>
      </c>
      <c r="R1575" s="142" t="s">
        <v>36</v>
      </c>
      <c r="S1575" s="143">
        <f>P1575</f>
        <v>0</v>
      </c>
    </row>
    <row r="1576" spans="1:19" ht="15" customHeight="1" hidden="1">
      <c r="A1576" s="153" t="s">
        <v>39</v>
      </c>
      <c r="B1576" s="139" t="s">
        <v>36</v>
      </c>
      <c r="C1576" s="140" t="s">
        <v>36</v>
      </c>
      <c r="D1576" s="154" t="s">
        <v>36</v>
      </c>
      <c r="E1576" s="141" t="s">
        <v>36</v>
      </c>
      <c r="F1576" s="142" t="s">
        <v>36</v>
      </c>
      <c r="G1576" s="143" t="s">
        <v>36</v>
      </c>
      <c r="H1576" s="144" t="s">
        <v>36</v>
      </c>
      <c r="I1576" s="142" t="s">
        <v>36</v>
      </c>
      <c r="J1576" s="160"/>
      <c r="K1576" s="142">
        <f>J1576</f>
        <v>0</v>
      </c>
      <c r="L1576" s="142" t="s">
        <v>36</v>
      </c>
      <c r="M1576" s="142" t="s">
        <v>36</v>
      </c>
      <c r="N1576" s="160"/>
      <c r="O1576" s="142">
        <f>N1576</f>
        <v>0</v>
      </c>
      <c r="P1576" s="142" t="s">
        <v>36</v>
      </c>
      <c r="Q1576" s="142" t="s">
        <v>36</v>
      </c>
      <c r="R1576" s="142">
        <f>J1576+N1576</f>
        <v>0</v>
      </c>
      <c r="S1576" s="143">
        <f>R1576</f>
        <v>0</v>
      </c>
    </row>
    <row r="1577" spans="1:19" ht="18" customHeight="1" hidden="1">
      <c r="A1577" s="155" t="s">
        <v>78</v>
      </c>
      <c r="B1577" s="156"/>
      <c r="C1577" s="140">
        <f>IF(E1577+G1577=0,0,ROUND((P1577-Q1577)/(G1577+E1577)/12,0))</f>
        <v>0</v>
      </c>
      <c r="D1577" s="154">
        <f>IF(F1577=0,0,ROUND(Q1577/F1577,0))</f>
        <v>0</v>
      </c>
      <c r="E1577" s="141">
        <f>E1578+E1579</f>
        <v>0</v>
      </c>
      <c r="F1577" s="142">
        <f>F1578+F1579</f>
        <v>0</v>
      </c>
      <c r="G1577" s="143">
        <f>G1578+G1579</f>
        <v>0</v>
      </c>
      <c r="H1577" s="144">
        <f>H1578+H1579</f>
        <v>0</v>
      </c>
      <c r="I1577" s="142">
        <f>I1578+I1579</f>
        <v>0</v>
      </c>
      <c r="J1577" s="142">
        <f>J1580</f>
        <v>0</v>
      </c>
      <c r="K1577" s="142">
        <f>IF(H1577+J1577=K1578+K1579+K1580,H1577+J1577,"CHYBA")</f>
        <v>0</v>
      </c>
      <c r="L1577" s="142">
        <f>L1578+L1579</f>
        <v>0</v>
      </c>
      <c r="M1577" s="142">
        <f>M1578+M1579</f>
        <v>0</v>
      </c>
      <c r="N1577" s="142">
        <f>N1580</f>
        <v>0</v>
      </c>
      <c r="O1577" s="142">
        <f>IF(L1577+N1577=O1578+O1579+O1580,L1577+N1577,"CHYBA")</f>
        <v>0</v>
      </c>
      <c r="P1577" s="142">
        <f>P1578+P1579</f>
        <v>0</v>
      </c>
      <c r="Q1577" s="142">
        <f>Q1578+Q1579</f>
        <v>0</v>
      </c>
      <c r="R1577" s="142">
        <f>R1580</f>
        <v>0</v>
      </c>
      <c r="S1577" s="143">
        <f>IF(P1577+R1577=S1578+S1579+S1580,P1577+R1577,"CHYBA")</f>
        <v>0</v>
      </c>
    </row>
    <row r="1578" spans="1:19" ht="15" customHeight="1" hidden="1">
      <c r="A1578" s="153" t="s">
        <v>37</v>
      </c>
      <c r="B1578" s="139" t="s">
        <v>36</v>
      </c>
      <c r="C1578" s="140">
        <f>IF(E1578+G1578=0,0,ROUND((P1578-Q1578)/(G1578+E1578)/12,0))</f>
        <v>0</v>
      </c>
      <c r="D1578" s="154">
        <f>IF(F1578=0,0,ROUND(Q1578/F1578,0))</f>
        <v>0</v>
      </c>
      <c r="E1578" s="159"/>
      <c r="F1578" s="160"/>
      <c r="G1578" s="161"/>
      <c r="H1578" s="162"/>
      <c r="I1578" s="160"/>
      <c r="J1578" s="142" t="s">
        <v>36</v>
      </c>
      <c r="K1578" s="142">
        <f>H1578</f>
        <v>0</v>
      </c>
      <c r="L1578" s="160"/>
      <c r="M1578" s="160"/>
      <c r="N1578" s="142" t="s">
        <v>36</v>
      </c>
      <c r="O1578" s="142">
        <f>L1578</f>
        <v>0</v>
      </c>
      <c r="P1578" s="142">
        <f>H1578+L1578</f>
        <v>0</v>
      </c>
      <c r="Q1578" s="142">
        <f>I1578+M1578</f>
        <v>0</v>
      </c>
      <c r="R1578" s="142" t="s">
        <v>36</v>
      </c>
      <c r="S1578" s="143">
        <f>P1578</f>
        <v>0</v>
      </c>
    </row>
    <row r="1579" spans="1:19" ht="15" customHeight="1" hidden="1">
      <c r="A1579" s="153" t="s">
        <v>38</v>
      </c>
      <c r="B1579" s="139" t="s">
        <v>36</v>
      </c>
      <c r="C1579" s="140">
        <f>IF(E1579+G1579=0,0,ROUND((P1579-Q1579)/(G1579+E1579)/12,0))</f>
        <v>0</v>
      </c>
      <c r="D1579" s="154">
        <f>IF(F1579=0,0,ROUND(Q1579/F1579,0))</f>
        <v>0</v>
      </c>
      <c r="E1579" s="159"/>
      <c r="F1579" s="160"/>
      <c r="G1579" s="161"/>
      <c r="H1579" s="162"/>
      <c r="I1579" s="160"/>
      <c r="J1579" s="142" t="s">
        <v>36</v>
      </c>
      <c r="K1579" s="142">
        <f>H1579</f>
        <v>0</v>
      </c>
      <c r="L1579" s="160"/>
      <c r="M1579" s="160"/>
      <c r="N1579" s="142" t="s">
        <v>36</v>
      </c>
      <c r="O1579" s="142">
        <f>L1579</f>
        <v>0</v>
      </c>
      <c r="P1579" s="142">
        <f>H1579+L1579</f>
        <v>0</v>
      </c>
      <c r="Q1579" s="142">
        <f>I1579+M1579</f>
        <v>0</v>
      </c>
      <c r="R1579" s="142" t="s">
        <v>36</v>
      </c>
      <c r="S1579" s="143">
        <f>P1579</f>
        <v>0</v>
      </c>
    </row>
    <row r="1580" spans="1:19" ht="15" customHeight="1" hidden="1">
      <c r="A1580" s="153" t="s">
        <v>39</v>
      </c>
      <c r="B1580" s="139" t="s">
        <v>36</v>
      </c>
      <c r="C1580" s="140" t="s">
        <v>36</v>
      </c>
      <c r="D1580" s="154" t="s">
        <v>36</v>
      </c>
      <c r="E1580" s="141" t="s">
        <v>36</v>
      </c>
      <c r="F1580" s="142" t="s">
        <v>36</v>
      </c>
      <c r="G1580" s="143" t="s">
        <v>36</v>
      </c>
      <c r="H1580" s="144" t="s">
        <v>36</v>
      </c>
      <c r="I1580" s="142" t="s">
        <v>36</v>
      </c>
      <c r="J1580" s="160"/>
      <c r="K1580" s="142">
        <f>J1580</f>
        <v>0</v>
      </c>
      <c r="L1580" s="142" t="s">
        <v>36</v>
      </c>
      <c r="M1580" s="142" t="s">
        <v>36</v>
      </c>
      <c r="N1580" s="160"/>
      <c r="O1580" s="142">
        <f>N1580</f>
        <v>0</v>
      </c>
      <c r="P1580" s="142" t="s">
        <v>36</v>
      </c>
      <c r="Q1580" s="142" t="s">
        <v>36</v>
      </c>
      <c r="R1580" s="142">
        <f>J1580+N1580</f>
        <v>0</v>
      </c>
      <c r="S1580" s="143">
        <f>R1580</f>
        <v>0</v>
      </c>
    </row>
    <row r="1581" spans="1:19" ht="18" customHeight="1" hidden="1">
      <c r="A1581" s="155" t="s">
        <v>78</v>
      </c>
      <c r="B1581" s="156"/>
      <c r="C1581" s="140">
        <f>IF(E1581+G1581=0,0,ROUND((P1581-Q1581)/(G1581+E1581)/12,0))</f>
        <v>0</v>
      </c>
      <c r="D1581" s="154">
        <f>IF(F1581=0,0,ROUND(Q1581/F1581,0))</f>
        <v>0</v>
      </c>
      <c r="E1581" s="141">
        <f>E1582+E1583</f>
        <v>0</v>
      </c>
      <c r="F1581" s="142">
        <f>F1582+F1583</f>
        <v>0</v>
      </c>
      <c r="G1581" s="143">
        <f>G1582+G1583</f>
        <v>0</v>
      </c>
      <c r="H1581" s="144">
        <f>H1582+H1583</f>
        <v>0</v>
      </c>
      <c r="I1581" s="142">
        <f>I1582+I1583</f>
        <v>0</v>
      </c>
      <c r="J1581" s="142">
        <f>J1584</f>
        <v>0</v>
      </c>
      <c r="K1581" s="142">
        <f>IF(H1581+J1581=K1582+K1583+K1584,H1581+J1581,"CHYBA")</f>
        <v>0</v>
      </c>
      <c r="L1581" s="142">
        <f>L1582+L1583</f>
        <v>0</v>
      </c>
      <c r="M1581" s="142">
        <f>M1582+M1583</f>
        <v>0</v>
      </c>
      <c r="N1581" s="142">
        <f>N1584</f>
        <v>0</v>
      </c>
      <c r="O1581" s="142">
        <f>IF(L1581+N1581=O1582+O1583+O1584,L1581+N1581,"CHYBA")</f>
        <v>0</v>
      </c>
      <c r="P1581" s="142">
        <f>P1582+P1583</f>
        <v>0</v>
      </c>
      <c r="Q1581" s="142">
        <f>Q1582+Q1583</f>
        <v>0</v>
      </c>
      <c r="R1581" s="142">
        <f>R1584</f>
        <v>0</v>
      </c>
      <c r="S1581" s="143">
        <f>IF(P1581+R1581=S1582+S1583+S1584,P1581+R1581,"CHYBA")</f>
        <v>0</v>
      </c>
    </row>
    <row r="1582" spans="1:19" ht="15" customHeight="1" hidden="1">
      <c r="A1582" s="153" t="s">
        <v>37</v>
      </c>
      <c r="B1582" s="139" t="s">
        <v>36</v>
      </c>
      <c r="C1582" s="140">
        <f>IF(E1582+G1582=0,0,ROUND((P1582-Q1582)/(G1582+E1582)/12,0))</f>
        <v>0</v>
      </c>
      <c r="D1582" s="154">
        <f>IF(F1582=0,0,ROUND(Q1582/F1582,0))</f>
        <v>0</v>
      </c>
      <c r="E1582" s="159"/>
      <c r="F1582" s="160"/>
      <c r="G1582" s="161"/>
      <c r="H1582" s="162"/>
      <c r="I1582" s="160"/>
      <c r="J1582" s="142" t="s">
        <v>36</v>
      </c>
      <c r="K1582" s="142">
        <f>H1582</f>
        <v>0</v>
      </c>
      <c r="L1582" s="160"/>
      <c r="M1582" s="160"/>
      <c r="N1582" s="142" t="s">
        <v>36</v>
      </c>
      <c r="O1582" s="142">
        <f>L1582</f>
        <v>0</v>
      </c>
      <c r="P1582" s="142">
        <f>H1582+L1582</f>
        <v>0</v>
      </c>
      <c r="Q1582" s="142">
        <f>I1582+M1582</f>
        <v>0</v>
      </c>
      <c r="R1582" s="142" t="s">
        <v>36</v>
      </c>
      <c r="S1582" s="143">
        <f>P1582</f>
        <v>0</v>
      </c>
    </row>
    <row r="1583" spans="1:19" ht="15" customHeight="1" hidden="1">
      <c r="A1583" s="153" t="s">
        <v>38</v>
      </c>
      <c r="B1583" s="139" t="s">
        <v>36</v>
      </c>
      <c r="C1583" s="140">
        <f>IF(E1583+G1583=0,0,ROUND((P1583-Q1583)/(G1583+E1583)/12,0))</f>
        <v>0</v>
      </c>
      <c r="D1583" s="154">
        <f>IF(F1583=0,0,ROUND(Q1583/F1583,0))</f>
        <v>0</v>
      </c>
      <c r="E1583" s="159"/>
      <c r="F1583" s="160"/>
      <c r="G1583" s="161"/>
      <c r="H1583" s="162"/>
      <c r="I1583" s="160"/>
      <c r="J1583" s="142" t="s">
        <v>36</v>
      </c>
      <c r="K1583" s="142">
        <f>H1583</f>
        <v>0</v>
      </c>
      <c r="L1583" s="160"/>
      <c r="M1583" s="160"/>
      <c r="N1583" s="142" t="s">
        <v>36</v>
      </c>
      <c r="O1583" s="142">
        <f>L1583</f>
        <v>0</v>
      </c>
      <c r="P1583" s="142">
        <f>H1583+L1583</f>
        <v>0</v>
      </c>
      <c r="Q1583" s="142">
        <f>I1583+M1583</f>
        <v>0</v>
      </c>
      <c r="R1583" s="142" t="s">
        <v>36</v>
      </c>
      <c r="S1583" s="143">
        <f>P1583</f>
        <v>0</v>
      </c>
    </row>
    <row r="1584" spans="1:19" ht="15" customHeight="1" hidden="1">
      <c r="A1584" s="153" t="s">
        <v>39</v>
      </c>
      <c r="B1584" s="139" t="s">
        <v>36</v>
      </c>
      <c r="C1584" s="140" t="s">
        <v>36</v>
      </c>
      <c r="D1584" s="154" t="s">
        <v>36</v>
      </c>
      <c r="E1584" s="141" t="s">
        <v>36</v>
      </c>
      <c r="F1584" s="142" t="s">
        <v>36</v>
      </c>
      <c r="G1584" s="143" t="s">
        <v>36</v>
      </c>
      <c r="H1584" s="144" t="s">
        <v>36</v>
      </c>
      <c r="I1584" s="142" t="s">
        <v>36</v>
      </c>
      <c r="J1584" s="160"/>
      <c r="K1584" s="142">
        <f>J1584</f>
        <v>0</v>
      </c>
      <c r="L1584" s="142" t="s">
        <v>36</v>
      </c>
      <c r="M1584" s="142" t="s">
        <v>36</v>
      </c>
      <c r="N1584" s="160"/>
      <c r="O1584" s="142">
        <f>N1584</f>
        <v>0</v>
      </c>
      <c r="P1584" s="142" t="s">
        <v>36</v>
      </c>
      <c r="Q1584" s="142" t="s">
        <v>36</v>
      </c>
      <c r="R1584" s="142">
        <f>J1584+N1584</f>
        <v>0</v>
      </c>
      <c r="S1584" s="143">
        <f>R1584</f>
        <v>0</v>
      </c>
    </row>
    <row r="1585" spans="1:19" ht="18" customHeight="1" hidden="1">
      <c r="A1585" s="155" t="s">
        <v>78</v>
      </c>
      <c r="B1585" s="156"/>
      <c r="C1585" s="140">
        <f>IF(E1585+G1585=0,0,ROUND((P1585-Q1585)/(G1585+E1585)/12,0))</f>
        <v>0</v>
      </c>
      <c r="D1585" s="154">
        <f>IF(F1585=0,0,ROUND(Q1585/F1585,0))</f>
        <v>0</v>
      </c>
      <c r="E1585" s="141">
        <f>E1586+E1587</f>
        <v>0</v>
      </c>
      <c r="F1585" s="142">
        <f>F1586+F1587</f>
        <v>0</v>
      </c>
      <c r="G1585" s="143">
        <f>G1586+G1587</f>
        <v>0</v>
      </c>
      <c r="H1585" s="144">
        <f>H1586+H1587</f>
        <v>0</v>
      </c>
      <c r="I1585" s="142">
        <f>I1586+I1587</f>
        <v>0</v>
      </c>
      <c r="J1585" s="142">
        <f>J1588</f>
        <v>0</v>
      </c>
      <c r="K1585" s="142">
        <f>IF(H1585+J1585=K1586+K1587+K1588,H1585+J1585,"CHYBA")</f>
        <v>0</v>
      </c>
      <c r="L1585" s="142">
        <f>L1586+L1587</f>
        <v>0</v>
      </c>
      <c r="M1585" s="142">
        <f>M1586+M1587</f>
        <v>0</v>
      </c>
      <c r="N1585" s="142">
        <f>N1588</f>
        <v>0</v>
      </c>
      <c r="O1585" s="142">
        <f>IF(L1585+N1585=O1586+O1587+O1588,L1585+N1585,"CHYBA")</f>
        <v>0</v>
      </c>
      <c r="P1585" s="142">
        <f>P1586+P1587</f>
        <v>0</v>
      </c>
      <c r="Q1585" s="142">
        <f>Q1586+Q1587</f>
        <v>0</v>
      </c>
      <c r="R1585" s="142">
        <f>R1588</f>
        <v>0</v>
      </c>
      <c r="S1585" s="143">
        <f>IF(P1585+R1585=S1586+S1587+S1588,P1585+R1585,"CHYBA")</f>
        <v>0</v>
      </c>
    </row>
    <row r="1586" spans="1:19" ht="15" customHeight="1" hidden="1">
      <c r="A1586" s="153" t="s">
        <v>37</v>
      </c>
      <c r="B1586" s="139" t="s">
        <v>36</v>
      </c>
      <c r="C1586" s="140">
        <f>IF(E1586+G1586=0,0,ROUND((P1586-Q1586)/(G1586+E1586)/12,0))</f>
        <v>0</v>
      </c>
      <c r="D1586" s="154">
        <f>IF(F1586=0,0,ROUND(Q1586/F1586,0))</f>
        <v>0</v>
      </c>
      <c r="E1586" s="159"/>
      <c r="F1586" s="160"/>
      <c r="G1586" s="161"/>
      <c r="H1586" s="162"/>
      <c r="I1586" s="160"/>
      <c r="J1586" s="142" t="s">
        <v>36</v>
      </c>
      <c r="K1586" s="142">
        <f>H1586</f>
        <v>0</v>
      </c>
      <c r="L1586" s="160"/>
      <c r="M1586" s="160"/>
      <c r="N1586" s="142" t="s">
        <v>36</v>
      </c>
      <c r="O1586" s="142">
        <f>L1586</f>
        <v>0</v>
      </c>
      <c r="P1586" s="142">
        <f>H1586+L1586</f>
        <v>0</v>
      </c>
      <c r="Q1586" s="142">
        <f>I1586+M1586</f>
        <v>0</v>
      </c>
      <c r="R1586" s="142" t="s">
        <v>36</v>
      </c>
      <c r="S1586" s="143">
        <f>P1586</f>
        <v>0</v>
      </c>
    </row>
    <row r="1587" spans="1:19" ht="15" customHeight="1" hidden="1">
      <c r="A1587" s="153" t="s">
        <v>38</v>
      </c>
      <c r="B1587" s="139" t="s">
        <v>36</v>
      </c>
      <c r="C1587" s="140">
        <f>IF(E1587+G1587=0,0,ROUND((P1587-Q1587)/(G1587+E1587)/12,0))</f>
        <v>0</v>
      </c>
      <c r="D1587" s="154">
        <f>IF(F1587=0,0,ROUND(Q1587/F1587,0))</f>
        <v>0</v>
      </c>
      <c r="E1587" s="159"/>
      <c r="F1587" s="160"/>
      <c r="G1587" s="161"/>
      <c r="H1587" s="162"/>
      <c r="I1587" s="160"/>
      <c r="J1587" s="142" t="s">
        <v>36</v>
      </c>
      <c r="K1587" s="142">
        <f>H1587</f>
        <v>0</v>
      </c>
      <c r="L1587" s="160"/>
      <c r="M1587" s="160"/>
      <c r="N1587" s="142" t="s">
        <v>36</v>
      </c>
      <c r="O1587" s="142">
        <f>L1587</f>
        <v>0</v>
      </c>
      <c r="P1587" s="142">
        <f>H1587+L1587</f>
        <v>0</v>
      </c>
      <c r="Q1587" s="142">
        <f>I1587+M1587</f>
        <v>0</v>
      </c>
      <c r="R1587" s="142" t="s">
        <v>36</v>
      </c>
      <c r="S1587" s="143">
        <f>P1587</f>
        <v>0</v>
      </c>
    </row>
    <row r="1588" spans="1:19" ht="15.75" customHeight="1" hidden="1" thickBot="1">
      <c r="A1588" s="171" t="s">
        <v>39</v>
      </c>
      <c r="B1588" s="172" t="s">
        <v>36</v>
      </c>
      <c r="C1588" s="173" t="s">
        <v>36</v>
      </c>
      <c r="D1588" s="197" t="s">
        <v>36</v>
      </c>
      <c r="E1588" s="174" t="s">
        <v>36</v>
      </c>
      <c r="F1588" s="175" t="s">
        <v>36</v>
      </c>
      <c r="G1588" s="176" t="s">
        <v>36</v>
      </c>
      <c r="H1588" s="177" t="s">
        <v>36</v>
      </c>
      <c r="I1588" s="175" t="s">
        <v>36</v>
      </c>
      <c r="J1588" s="178"/>
      <c r="K1588" s="175">
        <f>J1588</f>
        <v>0</v>
      </c>
      <c r="L1588" s="175" t="s">
        <v>36</v>
      </c>
      <c r="M1588" s="175" t="s">
        <v>36</v>
      </c>
      <c r="N1588" s="178"/>
      <c r="O1588" s="175">
        <f>N1588</f>
        <v>0</v>
      </c>
      <c r="P1588" s="175" t="s">
        <v>36</v>
      </c>
      <c r="Q1588" s="175" t="s">
        <v>36</v>
      </c>
      <c r="R1588" s="175">
        <f>J1588+N1588</f>
        <v>0</v>
      </c>
      <c r="S1588" s="176">
        <f>R1588</f>
        <v>0</v>
      </c>
    </row>
    <row r="1589" spans="1:19" ht="15.75" customHeight="1" hidden="1">
      <c r="A1589" s="179" t="s">
        <v>44</v>
      </c>
      <c r="B1589" s="180" t="s">
        <v>36</v>
      </c>
      <c r="C1589" s="165">
        <f>IF(E1589+G1589=0,0,ROUND((P1589-Q1589)/(G1589+E1589)/12,0))</f>
        <v>0</v>
      </c>
      <c r="D1589" s="196">
        <f>IF(F1589=0,0,ROUND(Q1589/F1589,0))</f>
        <v>0</v>
      </c>
      <c r="E1589" s="182">
        <f>E1590+E1591</f>
        <v>0</v>
      </c>
      <c r="F1589" s="183">
        <f>F1590+F1591</f>
        <v>0</v>
      </c>
      <c r="G1589" s="184">
        <f>G1590+G1591</f>
        <v>0</v>
      </c>
      <c r="H1589" s="185">
        <f>H1590+H1591</f>
        <v>0</v>
      </c>
      <c r="I1589" s="183">
        <f>I1590+I1591</f>
        <v>0</v>
      </c>
      <c r="J1589" s="183">
        <f>J1592</f>
        <v>0</v>
      </c>
      <c r="K1589" s="183">
        <f>IF(H1589+J1589=K1590+K1591+K1592,H1589+J1589,"CHYBA")</f>
        <v>0</v>
      </c>
      <c r="L1589" s="183">
        <f>L1590+L1591</f>
        <v>0</v>
      </c>
      <c r="M1589" s="183">
        <f>M1590+M1591</f>
        <v>0</v>
      </c>
      <c r="N1589" s="183">
        <f>N1592</f>
        <v>0</v>
      </c>
      <c r="O1589" s="183">
        <f>IF(L1589+N1589=O1590+O1591+O1592,L1589+N1589,"CHYBA")</f>
        <v>0</v>
      </c>
      <c r="P1589" s="183">
        <f>P1590+P1591</f>
        <v>0</v>
      </c>
      <c r="Q1589" s="183">
        <f>Q1590+Q1591</f>
        <v>0</v>
      </c>
      <c r="R1589" s="183">
        <f>R1592</f>
        <v>0</v>
      </c>
      <c r="S1589" s="184">
        <f>IF(P1589+R1589=S1590+S1591+S1592,P1589+R1589,"CHYBA")</f>
        <v>0</v>
      </c>
    </row>
    <row r="1590" spans="1:19" ht="15" customHeight="1" hidden="1">
      <c r="A1590" s="153" t="s">
        <v>37</v>
      </c>
      <c r="B1590" s="139" t="s">
        <v>36</v>
      </c>
      <c r="C1590" s="140">
        <f>IF(E1590+G1590=0,0,ROUND((P1590-Q1590)/(G1590+E1590)/12,0))</f>
        <v>0</v>
      </c>
      <c r="D1590" s="154">
        <f>IF(F1590=0,0,ROUND(Q1590/F1590,0))</f>
        <v>0</v>
      </c>
      <c r="E1590" s="141">
        <f aca="true" t="shared" si="61" ref="E1590:I1591">E1594+E1598+E1602+E1606+E1610+E1614+E1618</f>
        <v>0</v>
      </c>
      <c r="F1590" s="142">
        <f t="shared" si="61"/>
        <v>0</v>
      </c>
      <c r="G1590" s="143">
        <f t="shared" si="61"/>
        <v>0</v>
      </c>
      <c r="H1590" s="144">
        <f t="shared" si="61"/>
        <v>0</v>
      </c>
      <c r="I1590" s="142">
        <f t="shared" si="61"/>
        <v>0</v>
      </c>
      <c r="J1590" s="142" t="s">
        <v>36</v>
      </c>
      <c r="K1590" s="142">
        <f>H1590</f>
        <v>0</v>
      </c>
      <c r="L1590" s="142">
        <f>L1594+L1598+L1602+L1606+L1610+L1614+L1618</f>
        <v>0</v>
      </c>
      <c r="M1590" s="142">
        <f>M1594+M1598+M1602+M1606+M1610+M1614+M1618</f>
        <v>0</v>
      </c>
      <c r="N1590" s="142" t="s">
        <v>36</v>
      </c>
      <c r="O1590" s="142">
        <f>L1590</f>
        <v>0</v>
      </c>
      <c r="P1590" s="142">
        <f>H1590+L1590</f>
        <v>0</v>
      </c>
      <c r="Q1590" s="142">
        <f>I1590+M1590</f>
        <v>0</v>
      </c>
      <c r="R1590" s="142" t="s">
        <v>36</v>
      </c>
      <c r="S1590" s="143">
        <f>P1590</f>
        <v>0</v>
      </c>
    </row>
    <row r="1591" spans="1:19" ht="15" customHeight="1" hidden="1">
      <c r="A1591" s="153" t="s">
        <v>38</v>
      </c>
      <c r="B1591" s="139" t="s">
        <v>36</v>
      </c>
      <c r="C1591" s="140">
        <f>IF(E1591+G1591=0,0,ROUND((P1591-Q1591)/(G1591+E1591)/12,0))</f>
        <v>0</v>
      </c>
      <c r="D1591" s="154">
        <f>IF(F1591=0,0,ROUND(Q1591/F1591,0))</f>
        <v>0</v>
      </c>
      <c r="E1591" s="141">
        <f t="shared" si="61"/>
        <v>0</v>
      </c>
      <c r="F1591" s="142">
        <f t="shared" si="61"/>
        <v>0</v>
      </c>
      <c r="G1591" s="143">
        <f t="shared" si="61"/>
        <v>0</v>
      </c>
      <c r="H1591" s="144">
        <f t="shared" si="61"/>
        <v>0</v>
      </c>
      <c r="I1591" s="142">
        <f t="shared" si="61"/>
        <v>0</v>
      </c>
      <c r="J1591" s="142" t="s">
        <v>36</v>
      </c>
      <c r="K1591" s="142">
        <f>H1591</f>
        <v>0</v>
      </c>
      <c r="L1591" s="142">
        <f>L1595+L1599+L1603+L1607+L1611+L1615+L1619</f>
        <v>0</v>
      </c>
      <c r="M1591" s="142">
        <f>M1595+M1599+M1603+M1607+M1611+M1615+M1619</f>
        <v>0</v>
      </c>
      <c r="N1591" s="142" t="s">
        <v>36</v>
      </c>
      <c r="O1591" s="142">
        <f>L1591</f>
        <v>0</v>
      </c>
      <c r="P1591" s="142">
        <f>H1591+L1591</f>
        <v>0</v>
      </c>
      <c r="Q1591" s="142">
        <f>I1591+M1591</f>
        <v>0</v>
      </c>
      <c r="R1591" s="142" t="s">
        <v>36</v>
      </c>
      <c r="S1591" s="143">
        <f>P1591</f>
        <v>0</v>
      </c>
    </row>
    <row r="1592" spans="1:19" ht="15" customHeight="1" hidden="1">
      <c r="A1592" s="153" t="s">
        <v>39</v>
      </c>
      <c r="B1592" s="139" t="s">
        <v>36</v>
      </c>
      <c r="C1592" s="140" t="s">
        <v>36</v>
      </c>
      <c r="D1592" s="154" t="s">
        <v>36</v>
      </c>
      <c r="E1592" s="141" t="s">
        <v>36</v>
      </c>
      <c r="F1592" s="142" t="s">
        <v>36</v>
      </c>
      <c r="G1592" s="143" t="s">
        <v>36</v>
      </c>
      <c r="H1592" s="144" t="s">
        <v>36</v>
      </c>
      <c r="I1592" s="142" t="s">
        <v>36</v>
      </c>
      <c r="J1592" s="142">
        <f>J1596+J1600+J1604+J1608+J1612+J1616+J1620</f>
        <v>0</v>
      </c>
      <c r="K1592" s="142">
        <f>J1592</f>
        <v>0</v>
      </c>
      <c r="L1592" s="142" t="s">
        <v>36</v>
      </c>
      <c r="M1592" s="142" t="s">
        <v>36</v>
      </c>
      <c r="N1592" s="142">
        <f>N1596+N1600+N1604+N1608+N1612+N1616+N1620</f>
        <v>0</v>
      </c>
      <c r="O1592" s="142">
        <f>N1592</f>
        <v>0</v>
      </c>
      <c r="P1592" s="142" t="s">
        <v>36</v>
      </c>
      <c r="Q1592" s="142" t="s">
        <v>36</v>
      </c>
      <c r="R1592" s="142">
        <f>J1592+N1592</f>
        <v>0</v>
      </c>
      <c r="S1592" s="143">
        <f>R1592</f>
        <v>0</v>
      </c>
    </row>
    <row r="1593" spans="1:19" ht="18" customHeight="1" hidden="1">
      <c r="A1593" s="155" t="s">
        <v>78</v>
      </c>
      <c r="B1593" s="156"/>
      <c r="C1593" s="140">
        <f>IF(E1593+G1593=0,0,ROUND((P1593-Q1593)/(G1593+E1593)/12,0))</f>
        <v>0</v>
      </c>
      <c r="D1593" s="154">
        <f>IF(F1593=0,0,ROUND(Q1593/F1593,0))</f>
        <v>0</v>
      </c>
      <c r="E1593" s="141">
        <f>E1594+E1595</f>
        <v>0</v>
      </c>
      <c r="F1593" s="142">
        <f>F1594+F1595</f>
        <v>0</v>
      </c>
      <c r="G1593" s="143">
        <f>G1594+G1595</f>
        <v>0</v>
      </c>
      <c r="H1593" s="157">
        <f>H1594+H1595</f>
        <v>0</v>
      </c>
      <c r="I1593" s="158">
        <f>I1594+I1595</f>
        <v>0</v>
      </c>
      <c r="J1593" s="158">
        <f>J1596</f>
        <v>0</v>
      </c>
      <c r="K1593" s="158">
        <f>IF(H1593+J1593=K1594+K1595+K1596,H1593+J1593,"CHYBA")</f>
        <v>0</v>
      </c>
      <c r="L1593" s="142">
        <f>L1594+L1595</f>
        <v>0</v>
      </c>
      <c r="M1593" s="142">
        <f>M1594+M1595</f>
        <v>0</v>
      </c>
      <c r="N1593" s="142">
        <f>N1596</f>
        <v>0</v>
      </c>
      <c r="O1593" s="142">
        <f>IF(L1593+N1593=O1594+O1595+O1596,L1593+N1593,"CHYBA")</f>
        <v>0</v>
      </c>
      <c r="P1593" s="142">
        <f>P1594+P1595</f>
        <v>0</v>
      </c>
      <c r="Q1593" s="142">
        <f>Q1594+Q1595</f>
        <v>0</v>
      </c>
      <c r="R1593" s="142">
        <f>R1596</f>
        <v>0</v>
      </c>
      <c r="S1593" s="143">
        <f>IF(P1593+R1593=S1594+S1595+S1596,P1593+R1593,"CHYBA")</f>
        <v>0</v>
      </c>
    </row>
    <row r="1594" spans="1:19" ht="15" customHeight="1" hidden="1">
      <c r="A1594" s="153" t="s">
        <v>37</v>
      </c>
      <c r="B1594" s="139" t="s">
        <v>36</v>
      </c>
      <c r="C1594" s="140">
        <f>IF(E1594+G1594=0,0,ROUND((P1594-Q1594)/(G1594+E1594)/12,0))</f>
        <v>0</v>
      </c>
      <c r="D1594" s="154">
        <f>IF(F1594=0,0,ROUND(Q1594/F1594,0))</f>
        <v>0</v>
      </c>
      <c r="E1594" s="159"/>
      <c r="F1594" s="160"/>
      <c r="G1594" s="161"/>
      <c r="H1594" s="162"/>
      <c r="I1594" s="160"/>
      <c r="J1594" s="158" t="s">
        <v>36</v>
      </c>
      <c r="K1594" s="158">
        <f>H1594</f>
        <v>0</v>
      </c>
      <c r="L1594" s="160"/>
      <c r="M1594" s="160"/>
      <c r="N1594" s="142" t="s">
        <v>36</v>
      </c>
      <c r="O1594" s="142">
        <f>L1594</f>
        <v>0</v>
      </c>
      <c r="P1594" s="142">
        <f>H1594+L1594</f>
        <v>0</v>
      </c>
      <c r="Q1594" s="142">
        <f>I1594+M1594</f>
        <v>0</v>
      </c>
      <c r="R1594" s="142" t="s">
        <v>36</v>
      </c>
      <c r="S1594" s="143">
        <f>P1594</f>
        <v>0</v>
      </c>
    </row>
    <row r="1595" spans="1:19" ht="15" customHeight="1" hidden="1">
      <c r="A1595" s="153" t="s">
        <v>38</v>
      </c>
      <c r="B1595" s="139" t="s">
        <v>36</v>
      </c>
      <c r="C1595" s="140">
        <f>IF(E1595+G1595=0,0,ROUND((P1595-Q1595)/(G1595+E1595)/12,0))</f>
        <v>0</v>
      </c>
      <c r="D1595" s="154">
        <f>IF(F1595=0,0,ROUND(Q1595/F1595,0))</f>
        <v>0</v>
      </c>
      <c r="E1595" s="159"/>
      <c r="F1595" s="160"/>
      <c r="G1595" s="161"/>
      <c r="H1595" s="162"/>
      <c r="I1595" s="160"/>
      <c r="J1595" s="158" t="s">
        <v>36</v>
      </c>
      <c r="K1595" s="158">
        <f>H1595</f>
        <v>0</v>
      </c>
      <c r="L1595" s="160"/>
      <c r="M1595" s="160"/>
      <c r="N1595" s="142" t="s">
        <v>36</v>
      </c>
      <c r="O1595" s="142">
        <f>L1595</f>
        <v>0</v>
      </c>
      <c r="P1595" s="142">
        <f>H1595+L1595</f>
        <v>0</v>
      </c>
      <c r="Q1595" s="142">
        <f>I1595+M1595</f>
        <v>0</v>
      </c>
      <c r="R1595" s="142" t="s">
        <v>36</v>
      </c>
      <c r="S1595" s="143">
        <f>P1595</f>
        <v>0</v>
      </c>
    </row>
    <row r="1596" spans="1:19" ht="15" customHeight="1" hidden="1">
      <c r="A1596" s="153" t="s">
        <v>39</v>
      </c>
      <c r="B1596" s="139" t="s">
        <v>36</v>
      </c>
      <c r="C1596" s="140" t="s">
        <v>36</v>
      </c>
      <c r="D1596" s="154" t="s">
        <v>36</v>
      </c>
      <c r="E1596" s="141" t="s">
        <v>36</v>
      </c>
      <c r="F1596" s="142" t="s">
        <v>36</v>
      </c>
      <c r="G1596" s="143" t="s">
        <v>36</v>
      </c>
      <c r="H1596" s="144" t="s">
        <v>36</v>
      </c>
      <c r="I1596" s="142" t="s">
        <v>36</v>
      </c>
      <c r="J1596" s="160"/>
      <c r="K1596" s="158">
        <f>J1596</f>
        <v>0</v>
      </c>
      <c r="L1596" s="142" t="s">
        <v>36</v>
      </c>
      <c r="M1596" s="142" t="s">
        <v>36</v>
      </c>
      <c r="N1596" s="160"/>
      <c r="O1596" s="142">
        <f>N1596</f>
        <v>0</v>
      </c>
      <c r="P1596" s="142" t="s">
        <v>36</v>
      </c>
      <c r="Q1596" s="142" t="s">
        <v>36</v>
      </c>
      <c r="R1596" s="142">
        <f>J1596+N1596</f>
        <v>0</v>
      </c>
      <c r="S1596" s="143">
        <f>R1596</f>
        <v>0</v>
      </c>
    </row>
    <row r="1597" spans="1:19" ht="18" customHeight="1" hidden="1">
      <c r="A1597" s="155" t="s">
        <v>78</v>
      </c>
      <c r="B1597" s="156"/>
      <c r="C1597" s="140">
        <f>IF(E1597+G1597=0,0,ROUND((P1597-Q1597)/(G1597+E1597)/12,0))</f>
        <v>0</v>
      </c>
      <c r="D1597" s="154">
        <f>IF(F1597=0,0,ROUND(Q1597/F1597,0))</f>
        <v>0</v>
      </c>
      <c r="E1597" s="141">
        <f>E1598+E1599</f>
        <v>0</v>
      </c>
      <c r="F1597" s="142">
        <f>F1598+F1599</f>
        <v>0</v>
      </c>
      <c r="G1597" s="143">
        <f>G1598+G1599</f>
        <v>0</v>
      </c>
      <c r="H1597" s="144">
        <f>H1598+H1599</f>
        <v>0</v>
      </c>
      <c r="I1597" s="142">
        <f>I1598+I1599</f>
        <v>0</v>
      </c>
      <c r="J1597" s="142">
        <f>J1600</f>
        <v>0</v>
      </c>
      <c r="K1597" s="142">
        <f>IF(H1597+J1597=K1598+K1599+K1600,H1597+J1597,"CHYBA")</f>
        <v>0</v>
      </c>
      <c r="L1597" s="142">
        <f>L1598+L1599</f>
        <v>0</v>
      </c>
      <c r="M1597" s="142">
        <f>M1598+M1599</f>
        <v>0</v>
      </c>
      <c r="N1597" s="142">
        <f>N1600</f>
        <v>0</v>
      </c>
      <c r="O1597" s="142">
        <f>IF(L1597+N1597=O1598+O1599+O1600,L1597+N1597,"CHYBA")</f>
        <v>0</v>
      </c>
      <c r="P1597" s="142">
        <f>P1598+P1599</f>
        <v>0</v>
      </c>
      <c r="Q1597" s="142">
        <f>Q1598+Q1599</f>
        <v>0</v>
      </c>
      <c r="R1597" s="142">
        <f>R1600</f>
        <v>0</v>
      </c>
      <c r="S1597" s="143">
        <f>IF(P1597+R1597=S1598+S1599+S1600,P1597+R1597,"CHYBA")</f>
        <v>0</v>
      </c>
    </row>
    <row r="1598" spans="1:19" ht="15" customHeight="1" hidden="1">
      <c r="A1598" s="153" t="s">
        <v>37</v>
      </c>
      <c r="B1598" s="139" t="s">
        <v>36</v>
      </c>
      <c r="C1598" s="140">
        <f>IF(E1598+G1598=0,0,ROUND((P1598-Q1598)/(G1598+E1598)/12,0))</f>
        <v>0</v>
      </c>
      <c r="D1598" s="154">
        <f>IF(F1598=0,0,ROUND(Q1598/F1598,0))</f>
        <v>0</v>
      </c>
      <c r="E1598" s="159"/>
      <c r="F1598" s="160"/>
      <c r="G1598" s="161"/>
      <c r="H1598" s="162"/>
      <c r="I1598" s="160"/>
      <c r="J1598" s="142" t="s">
        <v>36</v>
      </c>
      <c r="K1598" s="142">
        <f>H1598</f>
        <v>0</v>
      </c>
      <c r="L1598" s="160"/>
      <c r="M1598" s="160"/>
      <c r="N1598" s="142" t="s">
        <v>36</v>
      </c>
      <c r="O1598" s="142">
        <f>L1598</f>
        <v>0</v>
      </c>
      <c r="P1598" s="142">
        <f>H1598+L1598</f>
        <v>0</v>
      </c>
      <c r="Q1598" s="142">
        <f>I1598+M1598</f>
        <v>0</v>
      </c>
      <c r="R1598" s="142" t="s">
        <v>36</v>
      </c>
      <c r="S1598" s="143">
        <f>P1598</f>
        <v>0</v>
      </c>
    </row>
    <row r="1599" spans="1:19" ht="15" customHeight="1" hidden="1">
      <c r="A1599" s="153" t="s">
        <v>38</v>
      </c>
      <c r="B1599" s="139" t="s">
        <v>36</v>
      </c>
      <c r="C1599" s="140">
        <f>IF(E1599+G1599=0,0,ROUND((P1599-Q1599)/(G1599+E1599)/12,0))</f>
        <v>0</v>
      </c>
      <c r="D1599" s="154">
        <f>IF(F1599=0,0,ROUND(Q1599/F1599,0))</f>
        <v>0</v>
      </c>
      <c r="E1599" s="159"/>
      <c r="F1599" s="160"/>
      <c r="G1599" s="161"/>
      <c r="H1599" s="162"/>
      <c r="I1599" s="160"/>
      <c r="J1599" s="142" t="s">
        <v>36</v>
      </c>
      <c r="K1599" s="142">
        <f>H1599</f>
        <v>0</v>
      </c>
      <c r="L1599" s="160"/>
      <c r="M1599" s="160"/>
      <c r="N1599" s="142" t="s">
        <v>36</v>
      </c>
      <c r="O1599" s="142">
        <f>L1599</f>
        <v>0</v>
      </c>
      <c r="P1599" s="142">
        <f>H1599+L1599</f>
        <v>0</v>
      </c>
      <c r="Q1599" s="142">
        <f>I1599+M1599</f>
        <v>0</v>
      </c>
      <c r="R1599" s="142" t="s">
        <v>36</v>
      </c>
      <c r="S1599" s="143">
        <f>P1599</f>
        <v>0</v>
      </c>
    </row>
    <row r="1600" spans="1:19" ht="15" customHeight="1" hidden="1">
      <c r="A1600" s="153" t="s">
        <v>39</v>
      </c>
      <c r="B1600" s="139" t="s">
        <v>36</v>
      </c>
      <c r="C1600" s="140" t="s">
        <v>36</v>
      </c>
      <c r="D1600" s="154" t="s">
        <v>36</v>
      </c>
      <c r="E1600" s="141" t="s">
        <v>36</v>
      </c>
      <c r="F1600" s="142" t="s">
        <v>36</v>
      </c>
      <c r="G1600" s="143" t="s">
        <v>36</v>
      </c>
      <c r="H1600" s="144" t="s">
        <v>36</v>
      </c>
      <c r="I1600" s="142" t="s">
        <v>36</v>
      </c>
      <c r="J1600" s="160"/>
      <c r="K1600" s="142">
        <f>J1600</f>
        <v>0</v>
      </c>
      <c r="L1600" s="142" t="s">
        <v>36</v>
      </c>
      <c r="M1600" s="142" t="s">
        <v>36</v>
      </c>
      <c r="N1600" s="160"/>
      <c r="O1600" s="142">
        <f>N1600</f>
        <v>0</v>
      </c>
      <c r="P1600" s="142" t="s">
        <v>36</v>
      </c>
      <c r="Q1600" s="142" t="s">
        <v>36</v>
      </c>
      <c r="R1600" s="142">
        <f>J1600+N1600</f>
        <v>0</v>
      </c>
      <c r="S1600" s="143">
        <f>R1600</f>
        <v>0</v>
      </c>
    </row>
    <row r="1601" spans="1:19" ht="18" customHeight="1" hidden="1">
      <c r="A1601" s="155" t="s">
        <v>78</v>
      </c>
      <c r="B1601" s="156"/>
      <c r="C1601" s="140">
        <f>IF(E1601+G1601=0,0,ROUND((P1601-Q1601)/(G1601+E1601)/12,0))</f>
        <v>0</v>
      </c>
      <c r="D1601" s="154">
        <f>IF(F1601=0,0,ROUND(Q1601/F1601,0))</f>
        <v>0</v>
      </c>
      <c r="E1601" s="141">
        <f>E1602+E1603</f>
        <v>0</v>
      </c>
      <c r="F1601" s="142">
        <f>F1602+F1603</f>
        <v>0</v>
      </c>
      <c r="G1601" s="143">
        <f>G1602+G1603</f>
        <v>0</v>
      </c>
      <c r="H1601" s="144">
        <f>H1602+H1603</f>
        <v>0</v>
      </c>
      <c r="I1601" s="142">
        <f>I1602+I1603</f>
        <v>0</v>
      </c>
      <c r="J1601" s="142">
        <f>J1604</f>
        <v>0</v>
      </c>
      <c r="K1601" s="142">
        <f>IF(H1601+J1601=K1602+K1603+K1604,H1601+J1601,"CHYBA")</f>
        <v>0</v>
      </c>
      <c r="L1601" s="142">
        <f>L1602+L1603</f>
        <v>0</v>
      </c>
      <c r="M1601" s="142">
        <f>M1602+M1603</f>
        <v>0</v>
      </c>
      <c r="N1601" s="142">
        <f>N1604</f>
        <v>0</v>
      </c>
      <c r="O1601" s="142">
        <f>IF(L1601+N1601=O1602+O1603+O1604,L1601+N1601,"CHYBA")</f>
        <v>0</v>
      </c>
      <c r="P1601" s="142">
        <f>P1602+P1603</f>
        <v>0</v>
      </c>
      <c r="Q1601" s="142">
        <f>Q1602+Q1603</f>
        <v>0</v>
      </c>
      <c r="R1601" s="142">
        <f>R1604</f>
        <v>0</v>
      </c>
      <c r="S1601" s="143">
        <f>IF(P1601+R1601=S1602+S1603+S1604,P1601+R1601,"CHYBA")</f>
        <v>0</v>
      </c>
    </row>
    <row r="1602" spans="1:19" ht="15" customHeight="1" hidden="1">
      <c r="A1602" s="153" t="s">
        <v>37</v>
      </c>
      <c r="B1602" s="139" t="s">
        <v>36</v>
      </c>
      <c r="C1602" s="140">
        <f>IF(E1602+G1602=0,0,ROUND((P1602-Q1602)/(G1602+E1602)/12,0))</f>
        <v>0</v>
      </c>
      <c r="D1602" s="154">
        <f>IF(F1602=0,0,ROUND(Q1602/F1602,0))</f>
        <v>0</v>
      </c>
      <c r="E1602" s="159"/>
      <c r="F1602" s="160"/>
      <c r="G1602" s="161"/>
      <c r="H1602" s="162"/>
      <c r="I1602" s="160"/>
      <c r="J1602" s="142" t="s">
        <v>36</v>
      </c>
      <c r="K1602" s="142">
        <f>H1602</f>
        <v>0</v>
      </c>
      <c r="L1602" s="160"/>
      <c r="M1602" s="160"/>
      <c r="N1602" s="142" t="s">
        <v>36</v>
      </c>
      <c r="O1602" s="142">
        <f>L1602</f>
        <v>0</v>
      </c>
      <c r="P1602" s="142">
        <f>H1602+L1602</f>
        <v>0</v>
      </c>
      <c r="Q1602" s="142">
        <f>I1602+M1602</f>
        <v>0</v>
      </c>
      <c r="R1602" s="142" t="s">
        <v>36</v>
      </c>
      <c r="S1602" s="143">
        <f>P1602</f>
        <v>0</v>
      </c>
    </row>
    <row r="1603" spans="1:19" ht="15" customHeight="1" hidden="1">
      <c r="A1603" s="153" t="s">
        <v>38</v>
      </c>
      <c r="B1603" s="139" t="s">
        <v>36</v>
      </c>
      <c r="C1603" s="140">
        <f>IF(E1603+G1603=0,0,ROUND((P1603-Q1603)/(G1603+E1603)/12,0))</f>
        <v>0</v>
      </c>
      <c r="D1603" s="154">
        <f>IF(F1603=0,0,ROUND(Q1603/F1603,0))</f>
        <v>0</v>
      </c>
      <c r="E1603" s="159"/>
      <c r="F1603" s="160"/>
      <c r="G1603" s="161"/>
      <c r="H1603" s="162"/>
      <c r="I1603" s="160"/>
      <c r="J1603" s="142" t="s">
        <v>36</v>
      </c>
      <c r="K1603" s="142">
        <f>H1603</f>
        <v>0</v>
      </c>
      <c r="L1603" s="160"/>
      <c r="M1603" s="160"/>
      <c r="N1603" s="142" t="s">
        <v>36</v>
      </c>
      <c r="O1603" s="142">
        <f>L1603</f>
        <v>0</v>
      </c>
      <c r="P1603" s="142">
        <f>H1603+L1603</f>
        <v>0</v>
      </c>
      <c r="Q1603" s="142">
        <f>I1603+M1603</f>
        <v>0</v>
      </c>
      <c r="R1603" s="142" t="s">
        <v>36</v>
      </c>
      <c r="S1603" s="143">
        <f>P1603</f>
        <v>0</v>
      </c>
    </row>
    <row r="1604" spans="1:19" ht="15" customHeight="1" hidden="1">
      <c r="A1604" s="153" t="s">
        <v>39</v>
      </c>
      <c r="B1604" s="139" t="s">
        <v>36</v>
      </c>
      <c r="C1604" s="140" t="s">
        <v>36</v>
      </c>
      <c r="D1604" s="154" t="s">
        <v>36</v>
      </c>
      <c r="E1604" s="141" t="s">
        <v>36</v>
      </c>
      <c r="F1604" s="142" t="s">
        <v>36</v>
      </c>
      <c r="G1604" s="143" t="s">
        <v>36</v>
      </c>
      <c r="H1604" s="144" t="s">
        <v>36</v>
      </c>
      <c r="I1604" s="142" t="s">
        <v>36</v>
      </c>
      <c r="J1604" s="160"/>
      <c r="K1604" s="142">
        <f>J1604</f>
        <v>0</v>
      </c>
      <c r="L1604" s="142" t="s">
        <v>36</v>
      </c>
      <c r="M1604" s="142" t="s">
        <v>36</v>
      </c>
      <c r="N1604" s="160"/>
      <c r="O1604" s="142">
        <f>N1604</f>
        <v>0</v>
      </c>
      <c r="P1604" s="142" t="s">
        <v>36</v>
      </c>
      <c r="Q1604" s="142" t="s">
        <v>36</v>
      </c>
      <c r="R1604" s="142">
        <f>J1604+N1604</f>
        <v>0</v>
      </c>
      <c r="S1604" s="143">
        <f>R1604</f>
        <v>0</v>
      </c>
    </row>
    <row r="1605" spans="1:19" ht="18" customHeight="1" hidden="1">
      <c r="A1605" s="155" t="s">
        <v>78</v>
      </c>
      <c r="B1605" s="156"/>
      <c r="C1605" s="140">
        <f>IF(E1605+G1605=0,0,ROUND((P1605-Q1605)/(G1605+E1605)/12,0))</f>
        <v>0</v>
      </c>
      <c r="D1605" s="154">
        <f>IF(F1605=0,0,ROUND(Q1605/F1605,0))</f>
        <v>0</v>
      </c>
      <c r="E1605" s="141">
        <f>E1606+E1607</f>
        <v>0</v>
      </c>
      <c r="F1605" s="142">
        <f>F1606+F1607</f>
        <v>0</v>
      </c>
      <c r="G1605" s="143">
        <f>G1606+G1607</f>
        <v>0</v>
      </c>
      <c r="H1605" s="144">
        <f>H1606+H1607</f>
        <v>0</v>
      </c>
      <c r="I1605" s="142">
        <f>I1606+I1607</f>
        <v>0</v>
      </c>
      <c r="J1605" s="142">
        <f>J1608</f>
        <v>0</v>
      </c>
      <c r="K1605" s="142">
        <f>IF(H1605+J1605=K1606+K1607+K1608,H1605+J1605,"CHYBA")</f>
        <v>0</v>
      </c>
      <c r="L1605" s="142">
        <f>L1606+L1607</f>
        <v>0</v>
      </c>
      <c r="M1605" s="142">
        <f>M1606+M1607</f>
        <v>0</v>
      </c>
      <c r="N1605" s="142">
        <f>N1608</f>
        <v>0</v>
      </c>
      <c r="O1605" s="142">
        <f>IF(L1605+N1605=O1606+O1607+O1608,L1605+N1605,"CHYBA")</f>
        <v>0</v>
      </c>
      <c r="P1605" s="142">
        <f>P1606+P1607</f>
        <v>0</v>
      </c>
      <c r="Q1605" s="142">
        <f>Q1606+Q1607</f>
        <v>0</v>
      </c>
      <c r="R1605" s="142">
        <f>R1608</f>
        <v>0</v>
      </c>
      <c r="S1605" s="143">
        <f>IF(P1605+R1605=S1606+S1607+S1608,P1605+R1605,"CHYBA")</f>
        <v>0</v>
      </c>
    </row>
    <row r="1606" spans="1:19" ht="15" customHeight="1" hidden="1">
      <c r="A1606" s="153" t="s">
        <v>37</v>
      </c>
      <c r="B1606" s="139" t="s">
        <v>36</v>
      </c>
      <c r="C1606" s="140">
        <f>IF(E1606+G1606=0,0,ROUND((P1606-Q1606)/(G1606+E1606)/12,0))</f>
        <v>0</v>
      </c>
      <c r="D1606" s="154">
        <f>IF(F1606=0,0,ROUND(Q1606/F1606,0))</f>
        <v>0</v>
      </c>
      <c r="E1606" s="159"/>
      <c r="F1606" s="160"/>
      <c r="G1606" s="161"/>
      <c r="H1606" s="162"/>
      <c r="I1606" s="160"/>
      <c r="J1606" s="142" t="s">
        <v>36</v>
      </c>
      <c r="K1606" s="142">
        <f>H1606</f>
        <v>0</v>
      </c>
      <c r="L1606" s="160"/>
      <c r="M1606" s="160"/>
      <c r="N1606" s="142" t="s">
        <v>36</v>
      </c>
      <c r="O1606" s="142">
        <f>L1606</f>
        <v>0</v>
      </c>
      <c r="P1606" s="142">
        <f>H1606+L1606</f>
        <v>0</v>
      </c>
      <c r="Q1606" s="142">
        <f>I1606+M1606</f>
        <v>0</v>
      </c>
      <c r="R1606" s="142" t="s">
        <v>36</v>
      </c>
      <c r="S1606" s="143">
        <f>P1606</f>
        <v>0</v>
      </c>
    </row>
    <row r="1607" spans="1:19" ht="15" customHeight="1" hidden="1">
      <c r="A1607" s="153" t="s">
        <v>38</v>
      </c>
      <c r="B1607" s="139" t="s">
        <v>36</v>
      </c>
      <c r="C1607" s="140">
        <f>IF(E1607+G1607=0,0,ROUND((P1607-Q1607)/(G1607+E1607)/12,0))</f>
        <v>0</v>
      </c>
      <c r="D1607" s="154">
        <f>IF(F1607=0,0,ROUND(Q1607/F1607,0))</f>
        <v>0</v>
      </c>
      <c r="E1607" s="159"/>
      <c r="F1607" s="160"/>
      <c r="G1607" s="161"/>
      <c r="H1607" s="162"/>
      <c r="I1607" s="160"/>
      <c r="J1607" s="142" t="s">
        <v>36</v>
      </c>
      <c r="K1607" s="142">
        <f>H1607</f>
        <v>0</v>
      </c>
      <c r="L1607" s="160"/>
      <c r="M1607" s="160"/>
      <c r="N1607" s="142" t="s">
        <v>36</v>
      </c>
      <c r="O1607" s="142">
        <f>L1607</f>
        <v>0</v>
      </c>
      <c r="P1607" s="142">
        <f>H1607+L1607</f>
        <v>0</v>
      </c>
      <c r="Q1607" s="142">
        <f>I1607+M1607</f>
        <v>0</v>
      </c>
      <c r="R1607" s="142" t="s">
        <v>36</v>
      </c>
      <c r="S1607" s="143">
        <f>P1607</f>
        <v>0</v>
      </c>
    </row>
    <row r="1608" spans="1:19" ht="15" customHeight="1" hidden="1">
      <c r="A1608" s="153" t="s">
        <v>39</v>
      </c>
      <c r="B1608" s="139" t="s">
        <v>36</v>
      </c>
      <c r="C1608" s="140" t="s">
        <v>36</v>
      </c>
      <c r="D1608" s="154" t="s">
        <v>36</v>
      </c>
      <c r="E1608" s="141" t="s">
        <v>36</v>
      </c>
      <c r="F1608" s="142" t="s">
        <v>36</v>
      </c>
      <c r="G1608" s="143" t="s">
        <v>36</v>
      </c>
      <c r="H1608" s="144" t="s">
        <v>36</v>
      </c>
      <c r="I1608" s="142" t="s">
        <v>36</v>
      </c>
      <c r="J1608" s="160"/>
      <c r="K1608" s="142">
        <f>J1608</f>
        <v>0</v>
      </c>
      <c r="L1608" s="142" t="s">
        <v>36</v>
      </c>
      <c r="M1608" s="142" t="s">
        <v>36</v>
      </c>
      <c r="N1608" s="160"/>
      <c r="O1608" s="142">
        <f>N1608</f>
        <v>0</v>
      </c>
      <c r="P1608" s="142" t="s">
        <v>36</v>
      </c>
      <c r="Q1608" s="142" t="s">
        <v>36</v>
      </c>
      <c r="R1608" s="142">
        <f>J1608+N1608</f>
        <v>0</v>
      </c>
      <c r="S1608" s="143">
        <f>R1608</f>
        <v>0</v>
      </c>
    </row>
    <row r="1609" spans="1:19" ht="18" customHeight="1" hidden="1">
      <c r="A1609" s="155" t="s">
        <v>78</v>
      </c>
      <c r="B1609" s="156"/>
      <c r="C1609" s="140">
        <f>IF(E1609+G1609=0,0,ROUND((P1609-Q1609)/(G1609+E1609)/12,0))</f>
        <v>0</v>
      </c>
      <c r="D1609" s="154">
        <f>IF(F1609=0,0,ROUND(Q1609/F1609,0))</f>
        <v>0</v>
      </c>
      <c r="E1609" s="141">
        <f>E1610+E1611</f>
        <v>0</v>
      </c>
      <c r="F1609" s="142">
        <f>F1610+F1611</f>
        <v>0</v>
      </c>
      <c r="G1609" s="143">
        <f>G1610+G1611</f>
        <v>0</v>
      </c>
      <c r="H1609" s="144">
        <f>H1610+H1611</f>
        <v>0</v>
      </c>
      <c r="I1609" s="142">
        <f>I1610+I1611</f>
        <v>0</v>
      </c>
      <c r="J1609" s="142">
        <f>J1612</f>
        <v>0</v>
      </c>
      <c r="K1609" s="142">
        <f>IF(H1609+J1609=K1610+K1611+K1612,H1609+J1609,"CHYBA")</f>
        <v>0</v>
      </c>
      <c r="L1609" s="142">
        <f>L1610+L1611</f>
        <v>0</v>
      </c>
      <c r="M1609" s="142">
        <f>M1610+M1611</f>
        <v>0</v>
      </c>
      <c r="N1609" s="142">
        <f>N1612</f>
        <v>0</v>
      </c>
      <c r="O1609" s="142">
        <f>IF(L1609+N1609=O1610+O1611+O1612,L1609+N1609,"CHYBA")</f>
        <v>0</v>
      </c>
      <c r="P1609" s="142">
        <f>P1610+P1611</f>
        <v>0</v>
      </c>
      <c r="Q1609" s="142">
        <f>Q1610+Q1611</f>
        <v>0</v>
      </c>
      <c r="R1609" s="142">
        <f>R1612</f>
        <v>0</v>
      </c>
      <c r="S1609" s="143">
        <f>IF(P1609+R1609=S1610+S1611+S1612,P1609+R1609,"CHYBA")</f>
        <v>0</v>
      </c>
    </row>
    <row r="1610" spans="1:19" ht="15" customHeight="1" hidden="1">
      <c r="A1610" s="153" t="s">
        <v>37</v>
      </c>
      <c r="B1610" s="139" t="s">
        <v>36</v>
      </c>
      <c r="C1610" s="140">
        <f>IF(E1610+G1610=0,0,ROUND((P1610-Q1610)/(G1610+E1610)/12,0))</f>
        <v>0</v>
      </c>
      <c r="D1610" s="154">
        <f>IF(F1610=0,0,ROUND(Q1610/F1610,0))</f>
        <v>0</v>
      </c>
      <c r="E1610" s="159"/>
      <c r="F1610" s="160"/>
      <c r="G1610" s="161"/>
      <c r="H1610" s="162"/>
      <c r="I1610" s="160"/>
      <c r="J1610" s="142" t="s">
        <v>36</v>
      </c>
      <c r="K1610" s="142">
        <f>H1610</f>
        <v>0</v>
      </c>
      <c r="L1610" s="160"/>
      <c r="M1610" s="160"/>
      <c r="N1610" s="142" t="s">
        <v>36</v>
      </c>
      <c r="O1610" s="142">
        <f>L1610</f>
        <v>0</v>
      </c>
      <c r="P1610" s="142">
        <f>H1610+L1610</f>
        <v>0</v>
      </c>
      <c r="Q1610" s="142">
        <f>I1610+M1610</f>
        <v>0</v>
      </c>
      <c r="R1610" s="142" t="s">
        <v>36</v>
      </c>
      <c r="S1610" s="143">
        <f>P1610</f>
        <v>0</v>
      </c>
    </row>
    <row r="1611" spans="1:19" ht="15" customHeight="1" hidden="1">
      <c r="A1611" s="153" t="s">
        <v>38</v>
      </c>
      <c r="B1611" s="139" t="s">
        <v>36</v>
      </c>
      <c r="C1611" s="140">
        <f>IF(E1611+G1611=0,0,ROUND((P1611-Q1611)/(G1611+E1611)/12,0))</f>
        <v>0</v>
      </c>
      <c r="D1611" s="154">
        <f>IF(F1611=0,0,ROUND(Q1611/F1611,0))</f>
        <v>0</v>
      </c>
      <c r="E1611" s="159"/>
      <c r="F1611" s="160"/>
      <c r="G1611" s="161"/>
      <c r="H1611" s="162"/>
      <c r="I1611" s="160"/>
      <c r="J1611" s="142" t="s">
        <v>36</v>
      </c>
      <c r="K1611" s="142">
        <f>H1611</f>
        <v>0</v>
      </c>
      <c r="L1611" s="160"/>
      <c r="M1611" s="160"/>
      <c r="N1611" s="142" t="s">
        <v>36</v>
      </c>
      <c r="O1611" s="142">
        <f>L1611</f>
        <v>0</v>
      </c>
      <c r="P1611" s="142">
        <f>H1611+L1611</f>
        <v>0</v>
      </c>
      <c r="Q1611" s="142">
        <f>I1611+M1611</f>
        <v>0</v>
      </c>
      <c r="R1611" s="142" t="s">
        <v>36</v>
      </c>
      <c r="S1611" s="143">
        <f>P1611</f>
        <v>0</v>
      </c>
    </row>
    <row r="1612" spans="1:19" ht="15" customHeight="1" hidden="1">
      <c r="A1612" s="153" t="s">
        <v>39</v>
      </c>
      <c r="B1612" s="139" t="s">
        <v>36</v>
      </c>
      <c r="C1612" s="140" t="s">
        <v>36</v>
      </c>
      <c r="D1612" s="154" t="s">
        <v>36</v>
      </c>
      <c r="E1612" s="141" t="s">
        <v>36</v>
      </c>
      <c r="F1612" s="142" t="s">
        <v>36</v>
      </c>
      <c r="G1612" s="143" t="s">
        <v>36</v>
      </c>
      <c r="H1612" s="144" t="s">
        <v>36</v>
      </c>
      <c r="I1612" s="142" t="s">
        <v>36</v>
      </c>
      <c r="J1612" s="160"/>
      <c r="K1612" s="142">
        <f>J1612</f>
        <v>0</v>
      </c>
      <c r="L1612" s="142" t="s">
        <v>36</v>
      </c>
      <c r="M1612" s="142" t="s">
        <v>36</v>
      </c>
      <c r="N1612" s="160"/>
      <c r="O1612" s="142">
        <f>N1612</f>
        <v>0</v>
      </c>
      <c r="P1612" s="142" t="s">
        <v>36</v>
      </c>
      <c r="Q1612" s="142" t="s">
        <v>36</v>
      </c>
      <c r="R1612" s="142">
        <f>J1612+N1612</f>
        <v>0</v>
      </c>
      <c r="S1612" s="143">
        <f>R1612</f>
        <v>0</v>
      </c>
    </row>
    <row r="1613" spans="1:19" ht="18" customHeight="1" hidden="1">
      <c r="A1613" s="155" t="s">
        <v>78</v>
      </c>
      <c r="B1613" s="156"/>
      <c r="C1613" s="140">
        <f>IF(E1613+G1613=0,0,ROUND((P1613-Q1613)/(G1613+E1613)/12,0))</f>
        <v>0</v>
      </c>
      <c r="D1613" s="154">
        <f>IF(F1613=0,0,ROUND(Q1613/F1613,0))</f>
        <v>0</v>
      </c>
      <c r="E1613" s="141">
        <f>E1614+E1615</f>
        <v>0</v>
      </c>
      <c r="F1613" s="142">
        <f>F1614+F1615</f>
        <v>0</v>
      </c>
      <c r="G1613" s="143">
        <f>G1614+G1615</f>
        <v>0</v>
      </c>
      <c r="H1613" s="144">
        <f>H1614+H1615</f>
        <v>0</v>
      </c>
      <c r="I1613" s="142">
        <f>I1614+I1615</f>
        <v>0</v>
      </c>
      <c r="J1613" s="142">
        <f>J1616</f>
        <v>0</v>
      </c>
      <c r="K1613" s="142">
        <f>IF(H1613+J1613=K1614+K1615+K1616,H1613+J1613,"CHYBA")</f>
        <v>0</v>
      </c>
      <c r="L1613" s="142">
        <f>L1614+L1615</f>
        <v>0</v>
      </c>
      <c r="M1613" s="142">
        <f>M1614+M1615</f>
        <v>0</v>
      </c>
      <c r="N1613" s="142">
        <f>N1616</f>
        <v>0</v>
      </c>
      <c r="O1613" s="142">
        <f>IF(L1613+N1613=O1614+O1615+O1616,L1613+N1613,"CHYBA")</f>
        <v>0</v>
      </c>
      <c r="P1613" s="142">
        <f>P1614+P1615</f>
        <v>0</v>
      </c>
      <c r="Q1613" s="142">
        <f>Q1614+Q1615</f>
        <v>0</v>
      </c>
      <c r="R1613" s="142">
        <f>R1616</f>
        <v>0</v>
      </c>
      <c r="S1613" s="143">
        <f>IF(P1613+R1613=S1614+S1615+S1616,P1613+R1613,"CHYBA")</f>
        <v>0</v>
      </c>
    </row>
    <row r="1614" spans="1:19" ht="15" customHeight="1" hidden="1">
      <c r="A1614" s="153" t="s">
        <v>37</v>
      </c>
      <c r="B1614" s="139" t="s">
        <v>36</v>
      </c>
      <c r="C1614" s="140">
        <f>IF(E1614+G1614=0,0,ROUND((P1614-Q1614)/(G1614+E1614)/12,0))</f>
        <v>0</v>
      </c>
      <c r="D1614" s="154">
        <f>IF(F1614=0,0,ROUND(Q1614/F1614,0))</f>
        <v>0</v>
      </c>
      <c r="E1614" s="159"/>
      <c r="F1614" s="160"/>
      <c r="G1614" s="161"/>
      <c r="H1614" s="162"/>
      <c r="I1614" s="160"/>
      <c r="J1614" s="142" t="s">
        <v>36</v>
      </c>
      <c r="K1614" s="142">
        <f>H1614</f>
        <v>0</v>
      </c>
      <c r="L1614" s="160"/>
      <c r="M1614" s="160"/>
      <c r="N1614" s="142" t="s">
        <v>36</v>
      </c>
      <c r="O1614" s="142">
        <f>L1614</f>
        <v>0</v>
      </c>
      <c r="P1614" s="142">
        <f>H1614+L1614</f>
        <v>0</v>
      </c>
      <c r="Q1614" s="142">
        <f>I1614+M1614</f>
        <v>0</v>
      </c>
      <c r="R1614" s="142" t="s">
        <v>36</v>
      </c>
      <c r="S1614" s="143">
        <f>P1614</f>
        <v>0</v>
      </c>
    </row>
    <row r="1615" spans="1:19" ht="15" customHeight="1" hidden="1">
      <c r="A1615" s="153" t="s">
        <v>38</v>
      </c>
      <c r="B1615" s="139" t="s">
        <v>36</v>
      </c>
      <c r="C1615" s="140">
        <f>IF(E1615+G1615=0,0,ROUND((P1615-Q1615)/(G1615+E1615)/12,0))</f>
        <v>0</v>
      </c>
      <c r="D1615" s="154">
        <f>IF(F1615=0,0,ROUND(Q1615/F1615,0))</f>
        <v>0</v>
      </c>
      <c r="E1615" s="159"/>
      <c r="F1615" s="160"/>
      <c r="G1615" s="161"/>
      <c r="H1615" s="162"/>
      <c r="I1615" s="160"/>
      <c r="J1615" s="142" t="s">
        <v>36</v>
      </c>
      <c r="K1615" s="142">
        <f>H1615</f>
        <v>0</v>
      </c>
      <c r="L1615" s="160"/>
      <c r="M1615" s="160"/>
      <c r="N1615" s="142" t="s">
        <v>36</v>
      </c>
      <c r="O1615" s="142">
        <f>L1615</f>
        <v>0</v>
      </c>
      <c r="P1615" s="142">
        <f>H1615+L1615</f>
        <v>0</v>
      </c>
      <c r="Q1615" s="142">
        <f>I1615+M1615</f>
        <v>0</v>
      </c>
      <c r="R1615" s="142" t="s">
        <v>36</v>
      </c>
      <c r="S1615" s="143">
        <f>P1615</f>
        <v>0</v>
      </c>
    </row>
    <row r="1616" spans="1:19" ht="15" customHeight="1" hidden="1">
      <c r="A1616" s="153" t="s">
        <v>39</v>
      </c>
      <c r="B1616" s="139" t="s">
        <v>36</v>
      </c>
      <c r="C1616" s="140" t="s">
        <v>36</v>
      </c>
      <c r="D1616" s="154" t="s">
        <v>36</v>
      </c>
      <c r="E1616" s="141" t="s">
        <v>36</v>
      </c>
      <c r="F1616" s="142" t="s">
        <v>36</v>
      </c>
      <c r="G1616" s="143" t="s">
        <v>36</v>
      </c>
      <c r="H1616" s="144" t="s">
        <v>36</v>
      </c>
      <c r="I1616" s="142" t="s">
        <v>36</v>
      </c>
      <c r="J1616" s="160"/>
      <c r="K1616" s="142">
        <f>J1616</f>
        <v>0</v>
      </c>
      <c r="L1616" s="142" t="s">
        <v>36</v>
      </c>
      <c r="M1616" s="142" t="s">
        <v>36</v>
      </c>
      <c r="N1616" s="160"/>
      <c r="O1616" s="142">
        <f>N1616</f>
        <v>0</v>
      </c>
      <c r="P1616" s="142" t="s">
        <v>36</v>
      </c>
      <c r="Q1616" s="142" t="s">
        <v>36</v>
      </c>
      <c r="R1616" s="142">
        <f>J1616+N1616</f>
        <v>0</v>
      </c>
      <c r="S1616" s="143">
        <f>R1616</f>
        <v>0</v>
      </c>
    </row>
    <row r="1617" spans="1:19" ht="18" customHeight="1" hidden="1">
      <c r="A1617" s="155" t="s">
        <v>78</v>
      </c>
      <c r="B1617" s="156"/>
      <c r="C1617" s="140">
        <f>IF(E1617+G1617=0,0,ROUND((P1617-Q1617)/(G1617+E1617)/12,0))</f>
        <v>0</v>
      </c>
      <c r="D1617" s="154">
        <f>IF(F1617=0,0,ROUND(Q1617/F1617,0))</f>
        <v>0</v>
      </c>
      <c r="E1617" s="141">
        <f>E1618+E1619</f>
        <v>0</v>
      </c>
      <c r="F1617" s="142">
        <f>F1618+F1619</f>
        <v>0</v>
      </c>
      <c r="G1617" s="143">
        <f>G1618+G1619</f>
        <v>0</v>
      </c>
      <c r="H1617" s="144">
        <f>H1618+H1619</f>
        <v>0</v>
      </c>
      <c r="I1617" s="142">
        <f>I1618+I1619</f>
        <v>0</v>
      </c>
      <c r="J1617" s="142">
        <f>J1620</f>
        <v>0</v>
      </c>
      <c r="K1617" s="142">
        <f>IF(H1617+J1617=K1618+K1619+K1620,H1617+J1617,"CHYBA")</f>
        <v>0</v>
      </c>
      <c r="L1617" s="142">
        <f>L1618+L1619</f>
        <v>0</v>
      </c>
      <c r="M1617" s="142">
        <f>M1618+M1619</f>
        <v>0</v>
      </c>
      <c r="N1617" s="142">
        <f>N1620</f>
        <v>0</v>
      </c>
      <c r="O1617" s="142">
        <f>IF(L1617+N1617=O1618+O1619+O1620,L1617+N1617,"CHYBA")</f>
        <v>0</v>
      </c>
      <c r="P1617" s="142">
        <f>P1618+P1619</f>
        <v>0</v>
      </c>
      <c r="Q1617" s="142">
        <f>Q1618+Q1619</f>
        <v>0</v>
      </c>
      <c r="R1617" s="142">
        <f>R1620</f>
        <v>0</v>
      </c>
      <c r="S1617" s="143">
        <f>IF(P1617+R1617=S1618+S1619+S1620,P1617+R1617,"CHYBA")</f>
        <v>0</v>
      </c>
    </row>
    <row r="1618" spans="1:19" ht="15" customHeight="1" hidden="1">
      <c r="A1618" s="153" t="s">
        <v>37</v>
      </c>
      <c r="B1618" s="139" t="s">
        <v>36</v>
      </c>
      <c r="C1618" s="140">
        <f>IF(E1618+G1618=0,0,ROUND((P1618-Q1618)/(G1618+E1618)/12,0))</f>
        <v>0</v>
      </c>
      <c r="D1618" s="154">
        <f>IF(F1618=0,0,ROUND(Q1618/F1618,0))</f>
        <v>0</v>
      </c>
      <c r="E1618" s="159"/>
      <c r="F1618" s="160"/>
      <c r="G1618" s="161"/>
      <c r="H1618" s="162"/>
      <c r="I1618" s="160"/>
      <c r="J1618" s="142" t="s">
        <v>36</v>
      </c>
      <c r="K1618" s="142">
        <f>H1618</f>
        <v>0</v>
      </c>
      <c r="L1618" s="160"/>
      <c r="M1618" s="160"/>
      <c r="N1618" s="142" t="s">
        <v>36</v>
      </c>
      <c r="O1618" s="142">
        <f>L1618</f>
        <v>0</v>
      </c>
      <c r="P1618" s="142">
        <f>H1618+L1618</f>
        <v>0</v>
      </c>
      <c r="Q1618" s="142">
        <f>I1618+M1618</f>
        <v>0</v>
      </c>
      <c r="R1618" s="142" t="s">
        <v>36</v>
      </c>
      <c r="S1618" s="143">
        <f>P1618</f>
        <v>0</v>
      </c>
    </row>
    <row r="1619" spans="1:19" ht="15" customHeight="1" hidden="1">
      <c r="A1619" s="153" t="s">
        <v>38</v>
      </c>
      <c r="B1619" s="139" t="s">
        <v>36</v>
      </c>
      <c r="C1619" s="140">
        <f>IF(E1619+G1619=0,0,ROUND((P1619-Q1619)/(G1619+E1619)/12,0))</f>
        <v>0</v>
      </c>
      <c r="D1619" s="154">
        <f>IF(F1619=0,0,ROUND(Q1619/F1619,0))</f>
        <v>0</v>
      </c>
      <c r="E1619" s="159"/>
      <c r="F1619" s="160"/>
      <c r="G1619" s="161"/>
      <c r="H1619" s="162"/>
      <c r="I1619" s="160"/>
      <c r="J1619" s="142" t="s">
        <v>36</v>
      </c>
      <c r="K1619" s="142">
        <f>H1619</f>
        <v>0</v>
      </c>
      <c r="L1619" s="160"/>
      <c r="M1619" s="160"/>
      <c r="N1619" s="142" t="s">
        <v>36</v>
      </c>
      <c r="O1619" s="142">
        <f>L1619</f>
        <v>0</v>
      </c>
      <c r="P1619" s="142">
        <f>H1619+L1619</f>
        <v>0</v>
      </c>
      <c r="Q1619" s="142">
        <f>I1619+M1619</f>
        <v>0</v>
      </c>
      <c r="R1619" s="142" t="s">
        <v>36</v>
      </c>
      <c r="S1619" s="143">
        <f>P1619</f>
        <v>0</v>
      </c>
    </row>
    <row r="1620" spans="1:19" ht="15.75" customHeight="1" hidden="1" thickBot="1">
      <c r="A1620" s="171" t="s">
        <v>39</v>
      </c>
      <c r="B1620" s="172" t="s">
        <v>36</v>
      </c>
      <c r="C1620" s="173" t="s">
        <v>36</v>
      </c>
      <c r="D1620" s="197" t="s">
        <v>36</v>
      </c>
      <c r="E1620" s="174" t="s">
        <v>36</v>
      </c>
      <c r="F1620" s="175" t="s">
        <v>36</v>
      </c>
      <c r="G1620" s="176" t="s">
        <v>36</v>
      </c>
      <c r="H1620" s="177" t="s">
        <v>36</v>
      </c>
      <c r="I1620" s="175" t="s">
        <v>36</v>
      </c>
      <c r="J1620" s="178"/>
      <c r="K1620" s="175">
        <f>J1620</f>
        <v>0</v>
      </c>
      <c r="L1620" s="175" t="s">
        <v>36</v>
      </c>
      <c r="M1620" s="175" t="s">
        <v>36</v>
      </c>
      <c r="N1620" s="178"/>
      <c r="O1620" s="175">
        <f>N1620</f>
        <v>0</v>
      </c>
      <c r="P1620" s="175" t="s">
        <v>36</v>
      </c>
      <c r="Q1620" s="175" t="s">
        <v>36</v>
      </c>
      <c r="R1620" s="175">
        <f>J1620+N1620</f>
        <v>0</v>
      </c>
      <c r="S1620" s="176">
        <f>R1620</f>
        <v>0</v>
      </c>
    </row>
    <row r="1621" spans="1:19" ht="15.75" customHeight="1">
      <c r="A1621" s="198" t="s">
        <v>45</v>
      </c>
      <c r="B1621" s="199" t="s">
        <v>36</v>
      </c>
      <c r="C1621" s="181">
        <f>IF(E1621+G1621=0,0,ROUND((P1621-Q1621)/(G1621+E1621)/12,0))</f>
        <v>40908</v>
      </c>
      <c r="D1621" s="200">
        <f>IF(F1621=0,0,ROUND(Q1621/F1621,0))</f>
        <v>20769</v>
      </c>
      <c r="E1621" s="182">
        <f>E1622+E1623</f>
        <v>17.6</v>
      </c>
      <c r="F1621" s="183">
        <f>F1622+F1623</f>
        <v>78</v>
      </c>
      <c r="G1621" s="184">
        <f>G1622+G1623</f>
        <v>73.15</v>
      </c>
      <c r="H1621" s="185">
        <f>H1622+H1623</f>
        <v>4531996</v>
      </c>
      <c r="I1621" s="183">
        <f>I1622+I1623</f>
        <v>363528</v>
      </c>
      <c r="J1621" s="183">
        <f>J1624</f>
        <v>4729845</v>
      </c>
      <c r="K1621" s="183">
        <f>IF(H1621+J1621=K1622+K1623+K1624,H1621+J1621,"CHYBA")</f>
        <v>9261841</v>
      </c>
      <c r="L1621" s="183">
        <f>L1622+L1623</f>
        <v>41636626.21</v>
      </c>
      <c r="M1621" s="183">
        <f>M1622+M1623</f>
        <v>1256472</v>
      </c>
      <c r="N1621" s="183">
        <f>N1624</f>
        <v>19814371.06</v>
      </c>
      <c r="O1621" s="183">
        <f>IF(L1621+N1621=O1622+O1623+O1624,L1621+N1621,"CHYBA")</f>
        <v>61450997.269999996</v>
      </c>
      <c r="P1621" s="183">
        <f>P1622+P1623</f>
        <v>46168622.21</v>
      </c>
      <c r="Q1621" s="183">
        <f>Q1622+Q1623</f>
        <v>1620000</v>
      </c>
      <c r="R1621" s="183">
        <f>R1624</f>
        <v>24544216.06</v>
      </c>
      <c r="S1621" s="184">
        <f>IF(P1621+R1621=S1622+S1623+S1624,P1621+R1621,"CHYBA")</f>
        <v>70712838.27</v>
      </c>
    </row>
    <row r="1622" spans="1:19" ht="15" customHeight="1">
      <c r="A1622" s="153" t="s">
        <v>37</v>
      </c>
      <c r="B1622" s="139" t="s">
        <v>36</v>
      </c>
      <c r="C1622" s="140">
        <f>IF(E1622+G1622=0,0,ROUND((P1622-Q1622)/(G1622+E1622)/12,0))</f>
        <v>0</v>
      </c>
      <c r="D1622" s="154">
        <f>IF(F1622=0,0,ROUND(Q1622/F1622,0))</f>
        <v>0</v>
      </c>
      <c r="E1622" s="141">
        <f>E1626+E1658+E1690+E1722+E1754+E1786</f>
        <v>0</v>
      </c>
      <c r="F1622" s="142">
        <f aca="true" t="shared" si="62" ref="F1622:I1622">F1626+F1658+F1690+F1722+F1754+F1786</f>
        <v>0</v>
      </c>
      <c r="G1622" s="143">
        <f t="shared" si="62"/>
        <v>0</v>
      </c>
      <c r="H1622" s="144">
        <f t="shared" si="62"/>
        <v>0</v>
      </c>
      <c r="I1622" s="142">
        <f t="shared" si="62"/>
        <v>0</v>
      </c>
      <c r="J1622" s="142" t="s">
        <v>36</v>
      </c>
      <c r="K1622" s="142">
        <f>H1622</f>
        <v>0</v>
      </c>
      <c r="L1622" s="142">
        <f>L1626+L1658+L1690+L1722+L1754+L1786</f>
        <v>0</v>
      </c>
      <c r="M1622" s="142">
        <f>M1626+M1658+M1690+M1722+M1754+M1786</f>
        <v>0</v>
      </c>
      <c r="N1622" s="142" t="s">
        <v>36</v>
      </c>
      <c r="O1622" s="142">
        <f>L1622</f>
        <v>0</v>
      </c>
      <c r="P1622" s="142">
        <f>H1622+L1622</f>
        <v>0</v>
      </c>
      <c r="Q1622" s="142">
        <f>I1622+M1622</f>
        <v>0</v>
      </c>
      <c r="R1622" s="142" t="s">
        <v>36</v>
      </c>
      <c r="S1622" s="143">
        <f>P1622</f>
        <v>0</v>
      </c>
    </row>
    <row r="1623" spans="1:19" ht="15" customHeight="1">
      <c r="A1623" s="153" t="s">
        <v>38</v>
      </c>
      <c r="B1623" s="139" t="s">
        <v>36</v>
      </c>
      <c r="C1623" s="140">
        <f>IF(E1623+G1623=0,0,ROUND((P1623-Q1623)/(G1623+E1623)/12,0))</f>
        <v>40908</v>
      </c>
      <c r="D1623" s="154">
        <f>IF(F1623=0,0,ROUND(Q1623/F1623,0))</f>
        <v>20769</v>
      </c>
      <c r="E1623" s="341">
        <v>17.6</v>
      </c>
      <c r="F1623" s="142">
        <v>78</v>
      </c>
      <c r="G1623" s="328">
        <f>G1631</f>
        <v>73.15</v>
      </c>
      <c r="H1623" s="144">
        <f>H1631+H1635</f>
        <v>4531996</v>
      </c>
      <c r="I1623" s="142">
        <f>I1627</f>
        <v>363528</v>
      </c>
      <c r="J1623" s="142" t="s">
        <v>36</v>
      </c>
      <c r="K1623" s="142">
        <f>H1623</f>
        <v>4531996</v>
      </c>
      <c r="L1623" s="142">
        <f>L1631+L1639</f>
        <v>41636626.21</v>
      </c>
      <c r="M1623" s="142">
        <f>M1631</f>
        <v>1256472</v>
      </c>
      <c r="N1623" s="142" t="s">
        <v>36</v>
      </c>
      <c r="O1623" s="142">
        <f>L1623</f>
        <v>41636626.21</v>
      </c>
      <c r="P1623" s="142">
        <f>H1623+L1623</f>
        <v>46168622.21</v>
      </c>
      <c r="Q1623" s="142">
        <f>I1623+M1623</f>
        <v>1620000</v>
      </c>
      <c r="R1623" s="142" t="s">
        <v>36</v>
      </c>
      <c r="S1623" s="143">
        <f>P1623</f>
        <v>46168622.21</v>
      </c>
    </row>
    <row r="1624" spans="1:19" ht="15" customHeight="1">
      <c r="A1624" s="186" t="s">
        <v>39</v>
      </c>
      <c r="B1624" s="187" t="s">
        <v>36</v>
      </c>
      <c r="C1624" s="188" t="s">
        <v>36</v>
      </c>
      <c r="D1624" s="201" t="s">
        <v>36</v>
      </c>
      <c r="E1624" s="189" t="s">
        <v>36</v>
      </c>
      <c r="F1624" s="190" t="s">
        <v>36</v>
      </c>
      <c r="G1624" s="191" t="s">
        <v>36</v>
      </c>
      <c r="H1624" s="192" t="s">
        <v>36</v>
      </c>
      <c r="I1624" s="190" t="s">
        <v>36</v>
      </c>
      <c r="J1624" s="190">
        <f>J1625</f>
        <v>4729845</v>
      </c>
      <c r="K1624" s="190">
        <f>J1624</f>
        <v>4729845</v>
      </c>
      <c r="L1624" s="190" t="s">
        <v>36</v>
      </c>
      <c r="M1624" s="190" t="s">
        <v>36</v>
      </c>
      <c r="N1624" s="190">
        <f>N1625</f>
        <v>19814371.06</v>
      </c>
      <c r="O1624" s="190">
        <f>N1624</f>
        <v>19814371.06</v>
      </c>
      <c r="P1624" s="190" t="s">
        <v>36</v>
      </c>
      <c r="Q1624" s="190" t="s">
        <v>36</v>
      </c>
      <c r="R1624" s="190">
        <f>J1624+N1624</f>
        <v>24544216.06</v>
      </c>
      <c r="S1624" s="191">
        <f>R1624</f>
        <v>24544216.06</v>
      </c>
    </row>
    <row r="1625" spans="1:19" ht="15.75" customHeight="1">
      <c r="A1625" s="193" t="s">
        <v>80</v>
      </c>
      <c r="B1625" s="139" t="s">
        <v>36</v>
      </c>
      <c r="C1625" s="140">
        <f>IF(E1625+G1625=0,0,ROUND((P1625-Q1625)/(G1625+E1625)/12,0))</f>
        <v>40908</v>
      </c>
      <c r="D1625" s="154">
        <f>IF(F1625=0,0,ROUND(Q1625/F1625,0))</f>
        <v>20769</v>
      </c>
      <c r="E1625" s="141">
        <f>E1626+E1627</f>
        <v>17.6</v>
      </c>
      <c r="F1625" s="142">
        <f>F1626+F1627</f>
        <v>78</v>
      </c>
      <c r="G1625" s="143">
        <f>G1626+G1627</f>
        <v>73.15</v>
      </c>
      <c r="H1625" s="144">
        <f>H1626+H1627</f>
        <v>4531996</v>
      </c>
      <c r="I1625" s="142">
        <f>I1626+I1627</f>
        <v>363528</v>
      </c>
      <c r="J1625" s="142">
        <f>J1628</f>
        <v>4729845</v>
      </c>
      <c r="K1625" s="142">
        <f>IF(H1625+J1625=K1626+K1627+K1628,H1625+J1625,"CHYBA")</f>
        <v>9261841</v>
      </c>
      <c r="L1625" s="142">
        <f>L1626+L1627</f>
        <v>41636626.21</v>
      </c>
      <c r="M1625" s="142">
        <f>M1626+M1627</f>
        <v>1256472</v>
      </c>
      <c r="N1625" s="142">
        <f>N1628</f>
        <v>19814371.06</v>
      </c>
      <c r="O1625" s="142">
        <f>IF(L1625+N1625=O1626+O1627+O1628,L1625+N1625,"CHYBA")</f>
        <v>61450997.269999996</v>
      </c>
      <c r="P1625" s="142">
        <f>P1626+P1627</f>
        <v>46168622.21</v>
      </c>
      <c r="Q1625" s="142">
        <f>Q1626+Q1627</f>
        <v>1620000</v>
      </c>
      <c r="R1625" s="142">
        <f>R1628</f>
        <v>24544216.06</v>
      </c>
      <c r="S1625" s="143">
        <f>IF(P1625+R1625=S1626+S1627+S1628,P1625+R1625,"CHYBA")</f>
        <v>70712838.27</v>
      </c>
    </row>
    <row r="1626" spans="1:19" ht="15" customHeight="1">
      <c r="A1626" s="153" t="s">
        <v>37</v>
      </c>
      <c r="B1626" s="139" t="s">
        <v>36</v>
      </c>
      <c r="C1626" s="140">
        <f>IF(E1626+G1626=0,0,ROUND((P1626-Q1626)/(G1626+E1626)/12,0))</f>
        <v>0</v>
      </c>
      <c r="D1626" s="154">
        <f>IF(F1626=0,0,ROUND(Q1626/F1626,0))</f>
        <v>0</v>
      </c>
      <c r="E1626" s="141">
        <f aca="true" t="shared" si="63" ref="E1626:G1627">E1630+E1634+E1638+E1642+E1646+E1650+E1654</f>
        <v>0</v>
      </c>
      <c r="F1626" s="142">
        <f t="shared" si="63"/>
        <v>0</v>
      </c>
      <c r="G1626" s="143">
        <f t="shared" si="63"/>
        <v>0</v>
      </c>
      <c r="H1626" s="144">
        <f aca="true" t="shared" si="64" ref="H1626:I1627">H1630+H1634+H1638+H1642+H1646+H1650+H1654</f>
        <v>0</v>
      </c>
      <c r="I1626" s="142">
        <f t="shared" si="64"/>
        <v>0</v>
      </c>
      <c r="J1626" s="142" t="s">
        <v>36</v>
      </c>
      <c r="K1626" s="142">
        <f>H1626</f>
        <v>0</v>
      </c>
      <c r="L1626" s="142">
        <f>L1630+L1634+L1638+L1642+L1646+L1650+L1654</f>
        <v>0</v>
      </c>
      <c r="M1626" s="142">
        <f>M1630+M1634+M1638+M1642+M1646+M1650+M1654</f>
        <v>0</v>
      </c>
      <c r="N1626" s="142" t="s">
        <v>36</v>
      </c>
      <c r="O1626" s="142">
        <f>L1626</f>
        <v>0</v>
      </c>
      <c r="P1626" s="142">
        <f>H1626+L1626</f>
        <v>0</v>
      </c>
      <c r="Q1626" s="142">
        <f>I1626+M1626</f>
        <v>0</v>
      </c>
      <c r="R1626" s="142" t="s">
        <v>36</v>
      </c>
      <c r="S1626" s="143">
        <f>P1626</f>
        <v>0</v>
      </c>
    </row>
    <row r="1627" spans="1:19" ht="15" customHeight="1">
      <c r="A1627" s="153" t="s">
        <v>38</v>
      </c>
      <c r="B1627" s="139" t="s">
        <v>36</v>
      </c>
      <c r="C1627" s="140">
        <f>IF(E1627+G1627=0,0,ROUND((P1627-Q1627)/(G1627+E1627)/12,0))</f>
        <v>40908</v>
      </c>
      <c r="D1627" s="154">
        <f>IF(F1627=0,0,ROUND(Q1627/F1627,0))</f>
        <v>20769</v>
      </c>
      <c r="E1627" s="141">
        <f t="shared" si="63"/>
        <v>17.6</v>
      </c>
      <c r="F1627" s="142">
        <f t="shared" si="63"/>
        <v>78</v>
      </c>
      <c r="G1627" s="143">
        <f t="shared" si="63"/>
        <v>73.15</v>
      </c>
      <c r="H1627" s="144">
        <f t="shared" si="64"/>
        <v>4531996</v>
      </c>
      <c r="I1627" s="142">
        <f t="shared" si="64"/>
        <v>363528</v>
      </c>
      <c r="J1627" s="142" t="s">
        <v>36</v>
      </c>
      <c r="K1627" s="142">
        <f>H1627</f>
        <v>4531996</v>
      </c>
      <c r="L1627" s="142">
        <f>L1631+L1635+L1639+L1643+L1647+L1651+L1655</f>
        <v>41636626.21</v>
      </c>
      <c r="M1627" s="142">
        <f>M1631+M1635+M1639+M1643+M1647+M1651+M1655</f>
        <v>1256472</v>
      </c>
      <c r="N1627" s="142" t="s">
        <v>36</v>
      </c>
      <c r="O1627" s="142">
        <f>L1627</f>
        <v>41636626.21</v>
      </c>
      <c r="P1627" s="142">
        <f>H1627+L1627</f>
        <v>46168622.21</v>
      </c>
      <c r="Q1627" s="142">
        <f>I1627+M1627</f>
        <v>1620000</v>
      </c>
      <c r="R1627" s="142" t="s">
        <v>36</v>
      </c>
      <c r="S1627" s="143">
        <f>P1627</f>
        <v>46168622.21</v>
      </c>
    </row>
    <row r="1628" spans="1:19" ht="15" customHeight="1">
      <c r="A1628" s="153" t="s">
        <v>39</v>
      </c>
      <c r="B1628" s="139" t="s">
        <v>36</v>
      </c>
      <c r="C1628" s="140" t="s">
        <v>36</v>
      </c>
      <c r="D1628" s="154" t="s">
        <v>36</v>
      </c>
      <c r="E1628" s="141" t="s">
        <v>36</v>
      </c>
      <c r="F1628" s="142" t="s">
        <v>36</v>
      </c>
      <c r="G1628" s="143" t="s">
        <v>36</v>
      </c>
      <c r="H1628" s="144" t="s">
        <v>36</v>
      </c>
      <c r="I1628" s="142" t="s">
        <v>36</v>
      </c>
      <c r="J1628" s="142">
        <f>J1632+J1636+J1640+J1644+J1648+J1652+J1656</f>
        <v>4729845</v>
      </c>
      <c r="K1628" s="142">
        <f>J1628</f>
        <v>4729845</v>
      </c>
      <c r="L1628" s="142" t="s">
        <v>36</v>
      </c>
      <c r="M1628" s="142" t="s">
        <v>36</v>
      </c>
      <c r="N1628" s="142">
        <f>N1632+N1636+N1640+N1644+N1648+N1652+N1656</f>
        <v>19814371.06</v>
      </c>
      <c r="O1628" s="142">
        <f>N1628</f>
        <v>19814371.06</v>
      </c>
      <c r="P1628" s="142" t="s">
        <v>36</v>
      </c>
      <c r="Q1628" s="142" t="s">
        <v>36</v>
      </c>
      <c r="R1628" s="142">
        <f>J1628+N1628</f>
        <v>24544216.06</v>
      </c>
      <c r="S1628" s="143">
        <f>R1628</f>
        <v>24544216.06</v>
      </c>
    </row>
    <row r="1629" spans="1:19" ht="18" customHeight="1">
      <c r="A1629" s="155" t="s">
        <v>78</v>
      </c>
      <c r="B1629" s="156" t="s">
        <v>87</v>
      </c>
      <c r="C1629" s="140">
        <f>IF(E1629+G1629=0,0,ROUND((P1629-Q1629)/(G1629+E1629)/12,0))</f>
        <v>41163</v>
      </c>
      <c r="D1629" s="154">
        <f>IF(F1629=0,0,ROUND(Q1629/F1629,0))</f>
        <v>20769</v>
      </c>
      <c r="E1629" s="141">
        <f>E1630+E1631</f>
        <v>16.09</v>
      </c>
      <c r="F1629" s="142">
        <f>F1630+F1631</f>
        <v>78</v>
      </c>
      <c r="G1629" s="143">
        <f>G1630+G1631</f>
        <v>73.15</v>
      </c>
      <c r="H1629" s="157">
        <f>H1630+H1631</f>
        <v>4466215</v>
      </c>
      <c r="I1629" s="158">
        <f>I1630+I1631</f>
        <v>363528</v>
      </c>
      <c r="J1629" s="158">
        <f>J1632</f>
        <v>4729845</v>
      </c>
      <c r="K1629" s="158">
        <f>IF(H1629+J1629=K1630+K1631+K1632,H1629+J1629,"CHYBA")</f>
        <v>9196060</v>
      </c>
      <c r="L1629" s="142">
        <f>L1630+L1631</f>
        <v>41234385.75</v>
      </c>
      <c r="M1629" s="142">
        <f>M1630+M1631</f>
        <v>1256472</v>
      </c>
      <c r="N1629" s="142">
        <f>N1632</f>
        <v>19814371.06</v>
      </c>
      <c r="O1629" s="142">
        <f>IF(L1629+N1629=O1630+O1631+O1632,L1629+N1629,"CHYBA")</f>
        <v>61048756.81</v>
      </c>
      <c r="P1629" s="142">
        <f>P1630+P1631</f>
        <v>45700600.75</v>
      </c>
      <c r="Q1629" s="142">
        <f>Q1630+Q1631</f>
        <v>1620000</v>
      </c>
      <c r="R1629" s="142">
        <f>R1632</f>
        <v>24544216.06</v>
      </c>
      <c r="S1629" s="328">
        <f>IF(P1629+R1629=S1630+S1631+S1632,P1629+R1629,"CHYBA")</f>
        <v>70244816.81</v>
      </c>
    </row>
    <row r="1630" spans="1:19" ht="15" customHeight="1">
      <c r="A1630" s="153" t="s">
        <v>37</v>
      </c>
      <c r="B1630" s="139" t="s">
        <v>36</v>
      </c>
      <c r="C1630" s="140">
        <f>IF(E1630+G1630=0,0,ROUND((P1630-Q1630)/(G1630+E1630)/12,0))</f>
        <v>0</v>
      </c>
      <c r="D1630" s="340">
        <f>IF(F1630=0,0,ROUND(Q1630/F1630,0))</f>
        <v>0</v>
      </c>
      <c r="E1630" s="160">
        <f>E1662+E1694</f>
        <v>0</v>
      </c>
      <c r="F1630" s="160">
        <f aca="true" t="shared" si="65" ref="F1630:G1630">F1662+F1694</f>
        <v>0</v>
      </c>
      <c r="G1630" s="160">
        <f t="shared" si="65"/>
        <v>0</v>
      </c>
      <c r="H1630" s="162">
        <v>0</v>
      </c>
      <c r="I1630" s="160">
        <v>0</v>
      </c>
      <c r="J1630" s="158" t="s">
        <v>36</v>
      </c>
      <c r="K1630" s="158">
        <f>H1630</f>
        <v>0</v>
      </c>
      <c r="L1630" s="160">
        <f>L1662+L1694</f>
        <v>0</v>
      </c>
      <c r="M1630" s="160">
        <f>M1662+M1694</f>
        <v>0</v>
      </c>
      <c r="N1630" s="142" t="s">
        <v>36</v>
      </c>
      <c r="O1630" s="142">
        <f>L1630</f>
        <v>0</v>
      </c>
      <c r="P1630" s="142">
        <f>H1630+L1630</f>
        <v>0</v>
      </c>
      <c r="Q1630" s="142">
        <f>I1630+M1630</f>
        <v>0</v>
      </c>
      <c r="R1630" s="142" t="s">
        <v>36</v>
      </c>
      <c r="S1630" s="143">
        <f>P1630</f>
        <v>0</v>
      </c>
    </row>
    <row r="1631" spans="1:19" ht="15" customHeight="1">
      <c r="A1631" s="153" t="s">
        <v>38</v>
      </c>
      <c r="B1631" s="139" t="s">
        <v>36</v>
      </c>
      <c r="C1631" s="140">
        <f>IF(E1631+G1631=0,0,ROUND((P1631-Q1631)/(G1631+E1631)/12,0))</f>
        <v>41163</v>
      </c>
      <c r="D1631" s="340">
        <f>IF(F1631=0,0,ROUND(Q1631/F1631,0))</f>
        <v>20769</v>
      </c>
      <c r="E1631" s="160">
        <f>E1663+E1695</f>
        <v>16.09</v>
      </c>
      <c r="F1631" s="160">
        <f aca="true" t="shared" si="66" ref="F1631:G1631">F1663+F1695</f>
        <v>78</v>
      </c>
      <c r="G1631" s="160">
        <f t="shared" si="66"/>
        <v>73.15</v>
      </c>
      <c r="H1631" s="162">
        <f>H1663+H1695</f>
        <v>4466215</v>
      </c>
      <c r="I1631" s="162">
        <f>I1663+I1695</f>
        <v>363528</v>
      </c>
      <c r="J1631" s="158" t="s">
        <v>36</v>
      </c>
      <c r="K1631" s="158">
        <f>H1631</f>
        <v>4466215</v>
      </c>
      <c r="L1631" s="160">
        <f>L1663+L1695</f>
        <v>41234385.75</v>
      </c>
      <c r="M1631" s="160">
        <f>M1663+M1695</f>
        <v>1256472</v>
      </c>
      <c r="N1631" s="142" t="s">
        <v>36</v>
      </c>
      <c r="O1631" s="142">
        <f>L1631</f>
        <v>41234385.75</v>
      </c>
      <c r="P1631" s="142">
        <f>H1631+L1631</f>
        <v>45700600.75</v>
      </c>
      <c r="Q1631" s="142">
        <f>I1631+M1631</f>
        <v>1620000</v>
      </c>
      <c r="R1631" s="142" t="s">
        <v>36</v>
      </c>
      <c r="S1631" s="143">
        <f>P1631</f>
        <v>45700600.75</v>
      </c>
    </row>
    <row r="1632" spans="1:19" ht="15" customHeight="1">
      <c r="A1632" s="153" t="s">
        <v>39</v>
      </c>
      <c r="B1632" s="139" t="s">
        <v>36</v>
      </c>
      <c r="C1632" s="140" t="s">
        <v>36</v>
      </c>
      <c r="D1632" s="154" t="s">
        <v>36</v>
      </c>
      <c r="E1632" s="141" t="s">
        <v>36</v>
      </c>
      <c r="F1632" s="142" t="s">
        <v>36</v>
      </c>
      <c r="G1632" s="143" t="s">
        <v>36</v>
      </c>
      <c r="H1632" s="144" t="s">
        <v>36</v>
      </c>
      <c r="I1632" s="142" t="s">
        <v>36</v>
      </c>
      <c r="J1632" s="160">
        <f>J1664+J1696</f>
        <v>4729845</v>
      </c>
      <c r="K1632" s="158">
        <f>J1632</f>
        <v>4729845</v>
      </c>
      <c r="L1632" s="142" t="s">
        <v>36</v>
      </c>
      <c r="M1632" s="142" t="s">
        <v>36</v>
      </c>
      <c r="N1632" s="160">
        <f>N1664+N1696</f>
        <v>19814371.06</v>
      </c>
      <c r="O1632" s="142">
        <f>N1632</f>
        <v>19814371.06</v>
      </c>
      <c r="P1632" s="142" t="s">
        <v>36</v>
      </c>
      <c r="Q1632" s="142" t="s">
        <v>36</v>
      </c>
      <c r="R1632" s="142">
        <f>J1632+N1632</f>
        <v>24544216.06</v>
      </c>
      <c r="S1632" s="143">
        <f>R1632</f>
        <v>24544216.06</v>
      </c>
    </row>
    <row r="1633" spans="1:19" ht="18" customHeight="1">
      <c r="A1633" s="155" t="s">
        <v>78</v>
      </c>
      <c r="B1633" s="156" t="s">
        <v>91</v>
      </c>
      <c r="C1633" s="140">
        <f>IF(E1633+G1633=0,0,ROUND((P1633-Q1633)/(G1633+E1633)/12,0))</f>
        <v>18273</v>
      </c>
      <c r="D1633" s="154">
        <f>IF(F1633=0,0,ROUND(Q1633/F1633,0))</f>
        <v>0</v>
      </c>
      <c r="E1633" s="141">
        <f>E1634+E1635</f>
        <v>0.3</v>
      </c>
      <c r="F1633" s="142">
        <f>F1634+F1635</f>
        <v>0</v>
      </c>
      <c r="G1633" s="143">
        <f>G1634+G1635</f>
        <v>0</v>
      </c>
      <c r="H1633" s="144">
        <f>H1634+H1635</f>
        <v>65781</v>
      </c>
      <c r="I1633" s="142">
        <f>I1634+I1635</f>
        <v>0</v>
      </c>
      <c r="J1633" s="142">
        <f>J1636</f>
        <v>0</v>
      </c>
      <c r="K1633" s="142">
        <f>IF(H1633+J1633=K1634+K1635+K1636,H1633+J1633,"CHYBA")</f>
        <v>65781</v>
      </c>
      <c r="L1633" s="142">
        <f>L1634+L1635</f>
        <v>0</v>
      </c>
      <c r="M1633" s="142">
        <f>M1634+M1635</f>
        <v>0</v>
      </c>
      <c r="N1633" s="142">
        <f>N1636</f>
        <v>0</v>
      </c>
      <c r="O1633" s="142">
        <f>IF(L1633+N1633=O1634+O1635+O1636,L1633+N1633,"CHYBA")</f>
        <v>0</v>
      </c>
      <c r="P1633" s="142">
        <f>P1634+P1635</f>
        <v>65781</v>
      </c>
      <c r="Q1633" s="142">
        <f>Q1634+Q1635</f>
        <v>0</v>
      </c>
      <c r="R1633" s="142">
        <f>R1636</f>
        <v>0</v>
      </c>
      <c r="S1633" s="328">
        <f>IF(P1633+R1633=S1634+S1635+S1636,P1633+R1633,"CHYBA")</f>
        <v>65781</v>
      </c>
    </row>
    <row r="1634" spans="1:19" ht="15" customHeight="1">
      <c r="A1634" s="153" t="s">
        <v>37</v>
      </c>
      <c r="B1634" s="139" t="s">
        <v>36</v>
      </c>
      <c r="C1634" s="140">
        <f>IF(E1634+G1634=0,0,ROUND((P1634-Q1634)/(G1634+E1634)/12,0))</f>
        <v>0</v>
      </c>
      <c r="D1634" s="154">
        <f>IF(F1634=0,0,ROUND(Q1634/F1634,0))</f>
        <v>0</v>
      </c>
      <c r="E1634" s="159">
        <f>E1666</f>
        <v>0</v>
      </c>
      <c r="F1634" s="159">
        <f aca="true" t="shared" si="67" ref="F1634:G1634">F1666</f>
        <v>0</v>
      </c>
      <c r="G1634" s="159">
        <f t="shared" si="67"/>
        <v>0</v>
      </c>
      <c r="H1634" s="162">
        <f>H1666</f>
        <v>0</v>
      </c>
      <c r="I1634" s="162">
        <f>I1666</f>
        <v>0</v>
      </c>
      <c r="J1634" s="142" t="s">
        <v>36</v>
      </c>
      <c r="K1634" s="142">
        <f>H1634</f>
        <v>0</v>
      </c>
      <c r="L1634" s="160">
        <f>L1666</f>
        <v>0</v>
      </c>
      <c r="M1634" s="160">
        <f>M1666</f>
        <v>0</v>
      </c>
      <c r="N1634" s="142" t="s">
        <v>36</v>
      </c>
      <c r="O1634" s="142">
        <f>L1634</f>
        <v>0</v>
      </c>
      <c r="P1634" s="142">
        <f>H1634+L1634</f>
        <v>0</v>
      </c>
      <c r="Q1634" s="142">
        <f>I1634+M1634</f>
        <v>0</v>
      </c>
      <c r="R1634" s="142" t="s">
        <v>36</v>
      </c>
      <c r="S1634" s="143">
        <f>P1634</f>
        <v>0</v>
      </c>
    </row>
    <row r="1635" spans="1:19" ht="15" customHeight="1">
      <c r="A1635" s="153" t="s">
        <v>38</v>
      </c>
      <c r="B1635" s="139" t="s">
        <v>36</v>
      </c>
      <c r="C1635" s="140">
        <f>IF(E1635+G1635=0,0,ROUND((P1635-Q1635)/(G1635+E1635)/12,0))</f>
        <v>18273</v>
      </c>
      <c r="D1635" s="154">
        <f>IF(F1635=0,0,ROUND(Q1635/F1635,0))</f>
        <v>0</v>
      </c>
      <c r="E1635" s="160">
        <f>E1667</f>
        <v>0.3</v>
      </c>
      <c r="F1635" s="159">
        <f aca="true" t="shared" si="68" ref="F1635:G1635">F1667</f>
        <v>0</v>
      </c>
      <c r="G1635" s="159">
        <f t="shared" si="68"/>
        <v>0</v>
      </c>
      <c r="H1635" s="162">
        <f>H1667</f>
        <v>65781</v>
      </c>
      <c r="I1635" s="162">
        <f>I1667</f>
        <v>0</v>
      </c>
      <c r="J1635" s="142" t="s">
        <v>36</v>
      </c>
      <c r="K1635" s="142">
        <f>H1635</f>
        <v>65781</v>
      </c>
      <c r="L1635" s="160">
        <f>L1667</f>
        <v>0</v>
      </c>
      <c r="M1635" s="160">
        <f>M1667</f>
        <v>0</v>
      </c>
      <c r="N1635" s="142" t="s">
        <v>36</v>
      </c>
      <c r="O1635" s="142">
        <f>L1635</f>
        <v>0</v>
      </c>
      <c r="P1635" s="142">
        <f>H1635+L1635</f>
        <v>65781</v>
      </c>
      <c r="Q1635" s="142">
        <f>I1635+M1635</f>
        <v>0</v>
      </c>
      <c r="R1635" s="142" t="s">
        <v>36</v>
      </c>
      <c r="S1635" s="143">
        <f>P1635</f>
        <v>65781</v>
      </c>
    </row>
    <row r="1636" spans="1:19" ht="15" customHeight="1">
      <c r="A1636" s="153" t="s">
        <v>39</v>
      </c>
      <c r="B1636" s="139" t="s">
        <v>36</v>
      </c>
      <c r="C1636" s="140" t="s">
        <v>36</v>
      </c>
      <c r="D1636" s="154" t="s">
        <v>36</v>
      </c>
      <c r="E1636" s="141" t="s">
        <v>36</v>
      </c>
      <c r="F1636" s="142" t="s">
        <v>36</v>
      </c>
      <c r="G1636" s="143" t="s">
        <v>36</v>
      </c>
      <c r="H1636" s="144" t="s">
        <v>36</v>
      </c>
      <c r="I1636" s="142" t="s">
        <v>36</v>
      </c>
      <c r="J1636" s="160">
        <f>J1668</f>
        <v>0</v>
      </c>
      <c r="K1636" s="142">
        <f>J1636</f>
        <v>0</v>
      </c>
      <c r="L1636" s="142" t="s">
        <v>36</v>
      </c>
      <c r="M1636" s="142" t="s">
        <v>36</v>
      </c>
      <c r="N1636" s="160">
        <f>N1668</f>
        <v>0</v>
      </c>
      <c r="O1636" s="142">
        <f>N1636</f>
        <v>0</v>
      </c>
      <c r="P1636" s="142" t="s">
        <v>36</v>
      </c>
      <c r="Q1636" s="142" t="s">
        <v>36</v>
      </c>
      <c r="R1636" s="142">
        <f>J1636+N1636</f>
        <v>0</v>
      </c>
      <c r="S1636" s="143">
        <f>R1636</f>
        <v>0</v>
      </c>
    </row>
    <row r="1637" spans="1:19" ht="18" customHeight="1">
      <c r="A1637" s="155" t="s">
        <v>78</v>
      </c>
      <c r="B1637" s="156" t="s">
        <v>90</v>
      </c>
      <c r="C1637" s="140">
        <f>IF(E1637+G1637=0,0,ROUND((P1637-Q1637)/(G1637+E1637)/12,0))</f>
        <v>27703</v>
      </c>
      <c r="D1637" s="154">
        <f>IF(F1637=0,0,ROUND(Q1637/F1637,0))</f>
        <v>0</v>
      </c>
      <c r="E1637" s="141">
        <f>E1638+E1639</f>
        <v>1.21</v>
      </c>
      <c r="F1637" s="142">
        <f>F1638+F1639</f>
        <v>0</v>
      </c>
      <c r="G1637" s="143">
        <f>G1638+G1639</f>
        <v>0</v>
      </c>
      <c r="H1637" s="144">
        <f>H1638+H1639</f>
        <v>0</v>
      </c>
      <c r="I1637" s="142">
        <f>I1638+I1639</f>
        <v>0</v>
      </c>
      <c r="J1637" s="142">
        <f>J1640</f>
        <v>0</v>
      </c>
      <c r="K1637" s="142">
        <f>IF(H1637+J1637=K1638+K1639+K1640,H1637+J1637,"CHYBA")</f>
        <v>0</v>
      </c>
      <c r="L1637" s="142">
        <f>L1638+L1639</f>
        <v>402240.46</v>
      </c>
      <c r="M1637" s="142">
        <f>M1638+M1639</f>
        <v>0</v>
      </c>
      <c r="N1637" s="142">
        <f>N1640</f>
        <v>0</v>
      </c>
      <c r="O1637" s="142">
        <f>IF(L1637+N1637=O1638+O1639+O1640,L1637+N1637,"CHYBA")</f>
        <v>402240.46</v>
      </c>
      <c r="P1637" s="142">
        <f>P1638+P1639</f>
        <v>402240.46</v>
      </c>
      <c r="Q1637" s="142">
        <f>Q1638+Q1639</f>
        <v>0</v>
      </c>
      <c r="R1637" s="142">
        <f>R1640</f>
        <v>0</v>
      </c>
      <c r="S1637" s="328">
        <f>IF(P1637+R1637=S1638+S1639+S1640,P1637+R1637,"CHYBA")</f>
        <v>402240.46</v>
      </c>
    </row>
    <row r="1638" spans="1:19" ht="15" customHeight="1">
      <c r="A1638" s="153" t="s">
        <v>37</v>
      </c>
      <c r="B1638" s="139" t="s">
        <v>36</v>
      </c>
      <c r="C1638" s="140">
        <f>IF(E1638+G1638=0,0,ROUND((P1638-Q1638)/(G1638+E1638)/12,0))</f>
        <v>0</v>
      </c>
      <c r="D1638" s="154">
        <f>IF(F1638=0,0,ROUND(Q1638/F1638,0))</f>
        <v>0</v>
      </c>
      <c r="E1638" s="159">
        <f>E1670</f>
        <v>0</v>
      </c>
      <c r="F1638" s="159">
        <f aca="true" t="shared" si="69" ref="F1638:G1638">F1670</f>
        <v>0</v>
      </c>
      <c r="G1638" s="159">
        <f t="shared" si="69"/>
        <v>0</v>
      </c>
      <c r="H1638" s="162">
        <f>H1670</f>
        <v>0</v>
      </c>
      <c r="I1638" s="162">
        <f>I1670</f>
        <v>0</v>
      </c>
      <c r="J1638" s="142" t="s">
        <v>36</v>
      </c>
      <c r="K1638" s="142">
        <f>H1638</f>
        <v>0</v>
      </c>
      <c r="L1638" s="160">
        <f>L1670</f>
        <v>0</v>
      </c>
      <c r="M1638" s="160">
        <f>M1670</f>
        <v>0</v>
      </c>
      <c r="N1638" s="142" t="s">
        <v>36</v>
      </c>
      <c r="O1638" s="142">
        <f>L1638</f>
        <v>0</v>
      </c>
      <c r="P1638" s="142">
        <f>H1638+L1638</f>
        <v>0</v>
      </c>
      <c r="Q1638" s="142">
        <f>I1638+M1638</f>
        <v>0</v>
      </c>
      <c r="R1638" s="142" t="s">
        <v>36</v>
      </c>
      <c r="S1638" s="143">
        <f>P1638</f>
        <v>0</v>
      </c>
    </row>
    <row r="1639" spans="1:19" ht="15" customHeight="1">
      <c r="A1639" s="153" t="s">
        <v>38</v>
      </c>
      <c r="B1639" s="139" t="s">
        <v>36</v>
      </c>
      <c r="C1639" s="140">
        <f>IF(E1639+G1639=0,0,ROUND((P1639-Q1639)/(G1639+E1639)/12,0))</f>
        <v>27703</v>
      </c>
      <c r="D1639" s="154">
        <f>IF(F1639=0,0,ROUND(Q1639/F1639,0))</f>
        <v>0</v>
      </c>
      <c r="E1639" s="160">
        <f>E1671</f>
        <v>1.21</v>
      </c>
      <c r="F1639" s="159">
        <f aca="true" t="shared" si="70" ref="F1639:G1639">F1671</f>
        <v>0</v>
      </c>
      <c r="G1639" s="159">
        <f t="shared" si="70"/>
        <v>0</v>
      </c>
      <c r="H1639" s="162">
        <f>H1671</f>
        <v>0</v>
      </c>
      <c r="I1639" s="162">
        <f>I1671</f>
        <v>0</v>
      </c>
      <c r="J1639" s="142" t="s">
        <v>36</v>
      </c>
      <c r="K1639" s="142">
        <f>H1639</f>
        <v>0</v>
      </c>
      <c r="L1639" s="160">
        <f>L1671</f>
        <v>402240.46</v>
      </c>
      <c r="M1639" s="160">
        <f>M1671</f>
        <v>0</v>
      </c>
      <c r="N1639" s="142" t="s">
        <v>36</v>
      </c>
      <c r="O1639" s="142">
        <f>L1639</f>
        <v>402240.46</v>
      </c>
      <c r="P1639" s="142">
        <f>H1639+L1639</f>
        <v>402240.46</v>
      </c>
      <c r="Q1639" s="142">
        <f>I1639+M1639</f>
        <v>0</v>
      </c>
      <c r="R1639" s="142" t="s">
        <v>36</v>
      </c>
      <c r="S1639" s="143">
        <f>P1639</f>
        <v>402240.46</v>
      </c>
    </row>
    <row r="1640" spans="1:19" ht="15" customHeight="1" thickBot="1">
      <c r="A1640" s="153" t="s">
        <v>39</v>
      </c>
      <c r="B1640" s="139" t="s">
        <v>36</v>
      </c>
      <c r="C1640" s="140" t="s">
        <v>36</v>
      </c>
      <c r="D1640" s="154" t="s">
        <v>36</v>
      </c>
      <c r="E1640" s="141" t="s">
        <v>36</v>
      </c>
      <c r="F1640" s="142" t="s">
        <v>36</v>
      </c>
      <c r="G1640" s="143" t="s">
        <v>36</v>
      </c>
      <c r="H1640" s="144" t="s">
        <v>36</v>
      </c>
      <c r="I1640" s="142" t="s">
        <v>36</v>
      </c>
      <c r="J1640" s="160">
        <f>J1672</f>
        <v>0</v>
      </c>
      <c r="K1640" s="142">
        <f>J1640</f>
        <v>0</v>
      </c>
      <c r="L1640" s="142" t="s">
        <v>36</v>
      </c>
      <c r="M1640" s="142" t="s">
        <v>36</v>
      </c>
      <c r="N1640" s="160">
        <f>N1672</f>
        <v>0</v>
      </c>
      <c r="O1640" s="142">
        <f>N1640</f>
        <v>0</v>
      </c>
      <c r="P1640" s="142" t="s">
        <v>36</v>
      </c>
      <c r="Q1640" s="142" t="s">
        <v>36</v>
      </c>
      <c r="R1640" s="142">
        <f>J1640+N1640</f>
        <v>0</v>
      </c>
      <c r="S1640" s="143">
        <f>R1640</f>
        <v>0</v>
      </c>
    </row>
    <row r="1641" spans="1:19" ht="18" customHeight="1" hidden="1">
      <c r="A1641" s="155" t="s">
        <v>78</v>
      </c>
      <c r="B1641" s="156"/>
      <c r="C1641" s="140">
        <f>IF(E1641+G1641=0,0,ROUND((P1641-Q1641)/(G1641+E1641)/12,0))</f>
        <v>0</v>
      </c>
      <c r="D1641" s="154">
        <f>IF(F1641=0,0,ROUND(Q1641/F1641,0))</f>
        <v>0</v>
      </c>
      <c r="E1641" s="141">
        <f>E1642+E1643</f>
        <v>0</v>
      </c>
      <c r="F1641" s="142">
        <f>F1642+F1643</f>
        <v>0</v>
      </c>
      <c r="G1641" s="143">
        <f>G1642+G1643</f>
        <v>0</v>
      </c>
      <c r="H1641" s="144">
        <f>H1642+H1643</f>
        <v>0</v>
      </c>
      <c r="I1641" s="142">
        <f>I1642+I1643</f>
        <v>0</v>
      </c>
      <c r="J1641" s="142">
        <f>J1644</f>
        <v>0</v>
      </c>
      <c r="K1641" s="142">
        <f>IF(H1641+J1641=K1642+K1643+K1644,H1641+J1641,"CHYBA")</f>
        <v>0</v>
      </c>
      <c r="L1641" s="142">
        <f>L1642+L1643</f>
        <v>0</v>
      </c>
      <c r="M1641" s="142">
        <f>M1642+M1643</f>
        <v>0</v>
      </c>
      <c r="N1641" s="142">
        <f>N1644</f>
        <v>0</v>
      </c>
      <c r="O1641" s="142">
        <f>IF(L1641+N1641=O1642+O1643+O1644,L1641+N1641,"CHYBA")</f>
        <v>0</v>
      </c>
      <c r="P1641" s="142">
        <f>P1642+P1643</f>
        <v>0</v>
      </c>
      <c r="Q1641" s="142">
        <f>Q1642+Q1643</f>
        <v>0</v>
      </c>
      <c r="R1641" s="142">
        <f>R1644</f>
        <v>0</v>
      </c>
      <c r="S1641" s="143">
        <f>IF(P1641+R1641=S1642+S1643+S1644,P1641+R1641,"CHYBA")</f>
        <v>0</v>
      </c>
    </row>
    <row r="1642" spans="1:19" ht="15" customHeight="1" hidden="1">
      <c r="A1642" s="153" t="s">
        <v>37</v>
      </c>
      <c r="B1642" s="139" t="s">
        <v>36</v>
      </c>
      <c r="C1642" s="140">
        <f>IF(E1642+G1642=0,0,ROUND((P1642-Q1642)/(G1642+E1642)/12,0))</f>
        <v>0</v>
      </c>
      <c r="D1642" s="154">
        <f>IF(F1642=0,0,ROUND(Q1642/F1642,0))</f>
        <v>0</v>
      </c>
      <c r="E1642" s="159"/>
      <c r="F1642" s="160"/>
      <c r="G1642" s="161"/>
      <c r="H1642" s="162"/>
      <c r="I1642" s="160"/>
      <c r="J1642" s="142" t="s">
        <v>36</v>
      </c>
      <c r="K1642" s="142">
        <f>H1642</f>
        <v>0</v>
      </c>
      <c r="L1642" s="160"/>
      <c r="M1642" s="160"/>
      <c r="N1642" s="142" t="s">
        <v>36</v>
      </c>
      <c r="O1642" s="142">
        <f>L1642</f>
        <v>0</v>
      </c>
      <c r="P1642" s="142">
        <f>H1642+L1642</f>
        <v>0</v>
      </c>
      <c r="Q1642" s="142">
        <f>I1642+M1642</f>
        <v>0</v>
      </c>
      <c r="R1642" s="142" t="s">
        <v>36</v>
      </c>
      <c r="S1642" s="143">
        <f>P1642</f>
        <v>0</v>
      </c>
    </row>
    <row r="1643" spans="1:19" ht="15" customHeight="1" hidden="1">
      <c r="A1643" s="153" t="s">
        <v>38</v>
      </c>
      <c r="B1643" s="139" t="s">
        <v>36</v>
      </c>
      <c r="C1643" s="140">
        <f>IF(E1643+G1643=0,0,ROUND((P1643-Q1643)/(G1643+E1643)/12,0))</f>
        <v>0</v>
      </c>
      <c r="D1643" s="154">
        <f>IF(F1643=0,0,ROUND(Q1643/F1643,0))</f>
        <v>0</v>
      </c>
      <c r="E1643" s="159"/>
      <c r="F1643" s="160"/>
      <c r="G1643" s="161"/>
      <c r="H1643" s="162"/>
      <c r="I1643" s="160"/>
      <c r="J1643" s="142" t="s">
        <v>36</v>
      </c>
      <c r="K1643" s="142">
        <f>H1643</f>
        <v>0</v>
      </c>
      <c r="L1643" s="160"/>
      <c r="M1643" s="160"/>
      <c r="N1643" s="142" t="s">
        <v>36</v>
      </c>
      <c r="O1643" s="142">
        <f>L1643</f>
        <v>0</v>
      </c>
      <c r="P1643" s="142">
        <f>H1643+L1643</f>
        <v>0</v>
      </c>
      <c r="Q1643" s="142">
        <f>I1643+M1643</f>
        <v>0</v>
      </c>
      <c r="R1643" s="142" t="s">
        <v>36</v>
      </c>
      <c r="S1643" s="143">
        <f>P1643</f>
        <v>0</v>
      </c>
    </row>
    <row r="1644" spans="1:19" ht="15" customHeight="1" hidden="1">
      <c r="A1644" s="153" t="s">
        <v>39</v>
      </c>
      <c r="B1644" s="139" t="s">
        <v>36</v>
      </c>
      <c r="C1644" s="140" t="s">
        <v>36</v>
      </c>
      <c r="D1644" s="154" t="s">
        <v>36</v>
      </c>
      <c r="E1644" s="141" t="s">
        <v>36</v>
      </c>
      <c r="F1644" s="142" t="s">
        <v>36</v>
      </c>
      <c r="G1644" s="143" t="s">
        <v>36</v>
      </c>
      <c r="H1644" s="144" t="s">
        <v>36</v>
      </c>
      <c r="I1644" s="142" t="s">
        <v>36</v>
      </c>
      <c r="J1644" s="160"/>
      <c r="K1644" s="142">
        <f>J1644</f>
        <v>0</v>
      </c>
      <c r="L1644" s="142" t="s">
        <v>36</v>
      </c>
      <c r="M1644" s="142" t="s">
        <v>36</v>
      </c>
      <c r="N1644" s="160"/>
      <c r="O1644" s="142">
        <f>N1644</f>
        <v>0</v>
      </c>
      <c r="P1644" s="142" t="s">
        <v>36</v>
      </c>
      <c r="Q1644" s="142" t="s">
        <v>36</v>
      </c>
      <c r="R1644" s="142">
        <f>J1644+N1644</f>
        <v>0</v>
      </c>
      <c r="S1644" s="143">
        <f>R1644</f>
        <v>0</v>
      </c>
    </row>
    <row r="1645" spans="1:19" ht="18" customHeight="1" hidden="1">
      <c r="A1645" s="155" t="s">
        <v>78</v>
      </c>
      <c r="B1645" s="156"/>
      <c r="C1645" s="140">
        <f>IF(E1645+G1645=0,0,ROUND((P1645-Q1645)/(G1645+E1645)/12,0))</f>
        <v>0</v>
      </c>
      <c r="D1645" s="154">
        <f>IF(F1645=0,0,ROUND(Q1645/F1645,0))</f>
        <v>0</v>
      </c>
      <c r="E1645" s="141">
        <f>E1646+E1647</f>
        <v>0</v>
      </c>
      <c r="F1645" s="142">
        <f>F1646+F1647</f>
        <v>0</v>
      </c>
      <c r="G1645" s="143">
        <f>G1646+G1647</f>
        <v>0</v>
      </c>
      <c r="H1645" s="144">
        <f>H1646+H1647</f>
        <v>0</v>
      </c>
      <c r="I1645" s="142">
        <f>I1646+I1647</f>
        <v>0</v>
      </c>
      <c r="J1645" s="142">
        <f>J1648</f>
        <v>0</v>
      </c>
      <c r="K1645" s="142">
        <f>IF(H1645+J1645=K1646+K1647+K1648,H1645+J1645,"CHYBA")</f>
        <v>0</v>
      </c>
      <c r="L1645" s="142">
        <f>L1646+L1647</f>
        <v>0</v>
      </c>
      <c r="M1645" s="142">
        <f>M1646+M1647</f>
        <v>0</v>
      </c>
      <c r="N1645" s="142">
        <f>N1648</f>
        <v>0</v>
      </c>
      <c r="O1645" s="142">
        <f>IF(L1645+N1645=O1646+O1647+O1648,L1645+N1645,"CHYBA")</f>
        <v>0</v>
      </c>
      <c r="P1645" s="142">
        <f>P1646+P1647</f>
        <v>0</v>
      </c>
      <c r="Q1645" s="142">
        <f>Q1646+Q1647</f>
        <v>0</v>
      </c>
      <c r="R1645" s="142">
        <f>R1648</f>
        <v>0</v>
      </c>
      <c r="S1645" s="143">
        <f>IF(P1645+R1645=S1646+S1647+S1648,P1645+R1645,"CHYBA")</f>
        <v>0</v>
      </c>
    </row>
    <row r="1646" spans="1:19" ht="15" customHeight="1" hidden="1">
      <c r="A1646" s="153" t="s">
        <v>37</v>
      </c>
      <c r="B1646" s="139" t="s">
        <v>36</v>
      </c>
      <c r="C1646" s="140">
        <f>IF(E1646+G1646=0,0,ROUND((P1646-Q1646)/(G1646+E1646)/12,0))</f>
        <v>0</v>
      </c>
      <c r="D1646" s="154">
        <f>IF(F1646=0,0,ROUND(Q1646/F1646,0))</f>
        <v>0</v>
      </c>
      <c r="E1646" s="159"/>
      <c r="F1646" s="160"/>
      <c r="G1646" s="161"/>
      <c r="H1646" s="162"/>
      <c r="I1646" s="160"/>
      <c r="J1646" s="142" t="s">
        <v>36</v>
      </c>
      <c r="K1646" s="142">
        <f>H1646</f>
        <v>0</v>
      </c>
      <c r="L1646" s="160"/>
      <c r="M1646" s="160"/>
      <c r="N1646" s="142" t="s">
        <v>36</v>
      </c>
      <c r="O1646" s="142">
        <f>L1646</f>
        <v>0</v>
      </c>
      <c r="P1646" s="142">
        <f>H1646+L1646</f>
        <v>0</v>
      </c>
      <c r="Q1646" s="142">
        <f>I1646+M1646</f>
        <v>0</v>
      </c>
      <c r="R1646" s="142" t="s">
        <v>36</v>
      </c>
      <c r="S1646" s="143">
        <f>P1646</f>
        <v>0</v>
      </c>
    </row>
    <row r="1647" spans="1:19" ht="15" customHeight="1" hidden="1">
      <c r="A1647" s="153" t="s">
        <v>38</v>
      </c>
      <c r="B1647" s="139" t="s">
        <v>36</v>
      </c>
      <c r="C1647" s="140">
        <f>IF(E1647+G1647=0,0,ROUND((P1647-Q1647)/(G1647+E1647)/12,0))</f>
        <v>0</v>
      </c>
      <c r="D1647" s="154">
        <f>IF(F1647=0,0,ROUND(Q1647/F1647,0))</f>
        <v>0</v>
      </c>
      <c r="E1647" s="159"/>
      <c r="F1647" s="160"/>
      <c r="G1647" s="161"/>
      <c r="H1647" s="162"/>
      <c r="I1647" s="160"/>
      <c r="J1647" s="142" t="s">
        <v>36</v>
      </c>
      <c r="K1647" s="142">
        <f>H1647</f>
        <v>0</v>
      </c>
      <c r="L1647" s="160"/>
      <c r="M1647" s="160"/>
      <c r="N1647" s="142" t="s">
        <v>36</v>
      </c>
      <c r="O1647" s="142">
        <f>L1647</f>
        <v>0</v>
      </c>
      <c r="P1647" s="142">
        <f>H1647+L1647</f>
        <v>0</v>
      </c>
      <c r="Q1647" s="142">
        <f>I1647+M1647</f>
        <v>0</v>
      </c>
      <c r="R1647" s="142" t="s">
        <v>36</v>
      </c>
      <c r="S1647" s="143">
        <f>P1647</f>
        <v>0</v>
      </c>
    </row>
    <row r="1648" spans="1:19" ht="15" customHeight="1" hidden="1">
      <c r="A1648" s="153" t="s">
        <v>39</v>
      </c>
      <c r="B1648" s="139" t="s">
        <v>36</v>
      </c>
      <c r="C1648" s="140" t="s">
        <v>36</v>
      </c>
      <c r="D1648" s="154" t="s">
        <v>36</v>
      </c>
      <c r="E1648" s="141" t="s">
        <v>36</v>
      </c>
      <c r="F1648" s="142" t="s">
        <v>36</v>
      </c>
      <c r="G1648" s="143" t="s">
        <v>36</v>
      </c>
      <c r="H1648" s="144" t="s">
        <v>36</v>
      </c>
      <c r="I1648" s="142" t="s">
        <v>36</v>
      </c>
      <c r="J1648" s="160"/>
      <c r="K1648" s="142">
        <f>J1648</f>
        <v>0</v>
      </c>
      <c r="L1648" s="142" t="s">
        <v>36</v>
      </c>
      <c r="M1648" s="142" t="s">
        <v>36</v>
      </c>
      <c r="N1648" s="160"/>
      <c r="O1648" s="142">
        <f>N1648</f>
        <v>0</v>
      </c>
      <c r="P1648" s="142" t="s">
        <v>36</v>
      </c>
      <c r="Q1648" s="142" t="s">
        <v>36</v>
      </c>
      <c r="R1648" s="142">
        <f>J1648+N1648</f>
        <v>0</v>
      </c>
      <c r="S1648" s="143">
        <f>R1648</f>
        <v>0</v>
      </c>
    </row>
    <row r="1649" spans="1:19" ht="18" customHeight="1" hidden="1">
      <c r="A1649" s="155" t="s">
        <v>78</v>
      </c>
      <c r="B1649" s="156"/>
      <c r="C1649" s="140">
        <f>IF(E1649+G1649=0,0,ROUND((P1649-Q1649)/(G1649+E1649)/12,0))</f>
        <v>0</v>
      </c>
      <c r="D1649" s="154">
        <f>IF(F1649=0,0,ROUND(Q1649/F1649,0))</f>
        <v>0</v>
      </c>
      <c r="E1649" s="141">
        <f>E1650+E1651</f>
        <v>0</v>
      </c>
      <c r="F1649" s="142">
        <f>F1650+F1651</f>
        <v>0</v>
      </c>
      <c r="G1649" s="143">
        <f>G1650+G1651</f>
        <v>0</v>
      </c>
      <c r="H1649" s="144">
        <f>H1650+H1651</f>
        <v>0</v>
      </c>
      <c r="I1649" s="142">
        <f>I1650+I1651</f>
        <v>0</v>
      </c>
      <c r="J1649" s="142">
        <f>J1652</f>
        <v>0</v>
      </c>
      <c r="K1649" s="142">
        <f>IF(H1649+J1649=K1650+K1651+K1652,H1649+J1649,"CHYBA")</f>
        <v>0</v>
      </c>
      <c r="L1649" s="142">
        <f>L1650+L1651</f>
        <v>0</v>
      </c>
      <c r="M1649" s="142">
        <f>M1650+M1651</f>
        <v>0</v>
      </c>
      <c r="N1649" s="142">
        <f>N1652</f>
        <v>0</v>
      </c>
      <c r="O1649" s="142">
        <f>IF(L1649+N1649=O1650+O1651+O1652,L1649+N1649,"CHYBA")</f>
        <v>0</v>
      </c>
      <c r="P1649" s="142">
        <f>P1650+P1651</f>
        <v>0</v>
      </c>
      <c r="Q1649" s="142">
        <f>Q1650+Q1651</f>
        <v>0</v>
      </c>
      <c r="R1649" s="142">
        <f>R1652</f>
        <v>0</v>
      </c>
      <c r="S1649" s="143">
        <f>IF(P1649+R1649=S1650+S1651+S1652,P1649+R1649,"CHYBA")</f>
        <v>0</v>
      </c>
    </row>
    <row r="1650" spans="1:19" ht="15" customHeight="1" hidden="1">
      <c r="A1650" s="153" t="s">
        <v>37</v>
      </c>
      <c r="B1650" s="139" t="s">
        <v>36</v>
      </c>
      <c r="C1650" s="140">
        <f>IF(E1650+G1650=0,0,ROUND((P1650-Q1650)/(G1650+E1650)/12,0))</f>
        <v>0</v>
      </c>
      <c r="D1650" s="154">
        <f>IF(F1650=0,0,ROUND(Q1650/F1650,0))</f>
        <v>0</v>
      </c>
      <c r="E1650" s="159"/>
      <c r="F1650" s="160"/>
      <c r="G1650" s="161"/>
      <c r="H1650" s="162"/>
      <c r="I1650" s="160"/>
      <c r="J1650" s="142" t="s">
        <v>36</v>
      </c>
      <c r="K1650" s="142">
        <f>H1650</f>
        <v>0</v>
      </c>
      <c r="L1650" s="160"/>
      <c r="M1650" s="160"/>
      <c r="N1650" s="142" t="s">
        <v>36</v>
      </c>
      <c r="O1650" s="142">
        <f>L1650</f>
        <v>0</v>
      </c>
      <c r="P1650" s="142">
        <f>H1650+L1650</f>
        <v>0</v>
      </c>
      <c r="Q1650" s="142">
        <f>I1650+M1650</f>
        <v>0</v>
      </c>
      <c r="R1650" s="142" t="s">
        <v>36</v>
      </c>
      <c r="S1650" s="143">
        <f>P1650</f>
        <v>0</v>
      </c>
    </row>
    <row r="1651" spans="1:19" ht="15" customHeight="1" hidden="1">
      <c r="A1651" s="153" t="s">
        <v>38</v>
      </c>
      <c r="B1651" s="139" t="s">
        <v>36</v>
      </c>
      <c r="C1651" s="140">
        <f>IF(E1651+G1651=0,0,ROUND((P1651-Q1651)/(G1651+E1651)/12,0))</f>
        <v>0</v>
      </c>
      <c r="D1651" s="154">
        <f>IF(F1651=0,0,ROUND(Q1651/F1651,0))</f>
        <v>0</v>
      </c>
      <c r="E1651" s="159"/>
      <c r="F1651" s="160"/>
      <c r="G1651" s="161"/>
      <c r="H1651" s="162"/>
      <c r="I1651" s="160"/>
      <c r="J1651" s="142" t="s">
        <v>36</v>
      </c>
      <c r="K1651" s="142">
        <f>H1651</f>
        <v>0</v>
      </c>
      <c r="L1651" s="160"/>
      <c r="M1651" s="160"/>
      <c r="N1651" s="142" t="s">
        <v>36</v>
      </c>
      <c r="O1651" s="142">
        <f>L1651</f>
        <v>0</v>
      </c>
      <c r="P1651" s="142">
        <f>H1651+L1651</f>
        <v>0</v>
      </c>
      <c r="Q1651" s="142">
        <f>I1651+M1651</f>
        <v>0</v>
      </c>
      <c r="R1651" s="142" t="s">
        <v>36</v>
      </c>
      <c r="S1651" s="143">
        <f>P1651</f>
        <v>0</v>
      </c>
    </row>
    <row r="1652" spans="1:19" ht="15" customHeight="1" hidden="1">
      <c r="A1652" s="153" t="s">
        <v>39</v>
      </c>
      <c r="B1652" s="139" t="s">
        <v>36</v>
      </c>
      <c r="C1652" s="140" t="s">
        <v>36</v>
      </c>
      <c r="D1652" s="154" t="s">
        <v>36</v>
      </c>
      <c r="E1652" s="141" t="s">
        <v>36</v>
      </c>
      <c r="F1652" s="142" t="s">
        <v>36</v>
      </c>
      <c r="G1652" s="143" t="s">
        <v>36</v>
      </c>
      <c r="H1652" s="144" t="s">
        <v>36</v>
      </c>
      <c r="I1652" s="142" t="s">
        <v>36</v>
      </c>
      <c r="J1652" s="160"/>
      <c r="K1652" s="142">
        <f>J1652</f>
        <v>0</v>
      </c>
      <c r="L1652" s="142" t="s">
        <v>36</v>
      </c>
      <c r="M1652" s="142" t="s">
        <v>36</v>
      </c>
      <c r="N1652" s="160"/>
      <c r="O1652" s="142">
        <f>N1652</f>
        <v>0</v>
      </c>
      <c r="P1652" s="142" t="s">
        <v>36</v>
      </c>
      <c r="Q1652" s="142" t="s">
        <v>36</v>
      </c>
      <c r="R1652" s="142">
        <f>J1652+N1652</f>
        <v>0</v>
      </c>
      <c r="S1652" s="143">
        <f>R1652</f>
        <v>0</v>
      </c>
    </row>
    <row r="1653" spans="1:19" ht="18" customHeight="1" hidden="1">
      <c r="A1653" s="155" t="s">
        <v>78</v>
      </c>
      <c r="B1653" s="156"/>
      <c r="C1653" s="140">
        <f>IF(E1653+G1653=0,0,ROUND((P1653-Q1653)/(G1653+E1653)/12,0))</f>
        <v>0</v>
      </c>
      <c r="D1653" s="154">
        <f>IF(F1653=0,0,ROUND(Q1653/F1653,0))</f>
        <v>0</v>
      </c>
      <c r="E1653" s="141">
        <f>E1654+E1655</f>
        <v>0</v>
      </c>
      <c r="F1653" s="142">
        <f>F1654+F1655</f>
        <v>0</v>
      </c>
      <c r="G1653" s="143">
        <f>G1654+G1655</f>
        <v>0</v>
      </c>
      <c r="H1653" s="144">
        <f>H1654+H1655</f>
        <v>0</v>
      </c>
      <c r="I1653" s="142">
        <f>I1654+I1655</f>
        <v>0</v>
      </c>
      <c r="J1653" s="142">
        <f>J1656</f>
        <v>0</v>
      </c>
      <c r="K1653" s="142">
        <f>IF(H1653+J1653=K1654+K1655+K1656,H1653+J1653,"CHYBA")</f>
        <v>0</v>
      </c>
      <c r="L1653" s="142">
        <f>L1654+L1655</f>
        <v>0</v>
      </c>
      <c r="M1653" s="142">
        <f>M1654+M1655</f>
        <v>0</v>
      </c>
      <c r="N1653" s="142">
        <f>N1656</f>
        <v>0</v>
      </c>
      <c r="O1653" s="142">
        <f>IF(L1653+N1653=O1654+O1655+O1656,L1653+N1653,"CHYBA")</f>
        <v>0</v>
      </c>
      <c r="P1653" s="142">
        <f>P1654+P1655</f>
        <v>0</v>
      </c>
      <c r="Q1653" s="142">
        <f>Q1654+Q1655</f>
        <v>0</v>
      </c>
      <c r="R1653" s="142">
        <f>R1656</f>
        <v>0</v>
      </c>
      <c r="S1653" s="143">
        <f>IF(P1653+R1653=S1654+S1655+S1656,P1653+R1653,"CHYBA")</f>
        <v>0</v>
      </c>
    </row>
    <row r="1654" spans="1:19" ht="15" customHeight="1" hidden="1">
      <c r="A1654" s="153" t="s">
        <v>37</v>
      </c>
      <c r="B1654" s="139" t="s">
        <v>36</v>
      </c>
      <c r="C1654" s="140">
        <f>IF(E1654+G1654=0,0,ROUND((P1654-Q1654)/(G1654+E1654)/12,0))</f>
        <v>0</v>
      </c>
      <c r="D1654" s="154">
        <f>IF(F1654=0,0,ROUND(Q1654/F1654,0))</f>
        <v>0</v>
      </c>
      <c r="E1654" s="159"/>
      <c r="F1654" s="160"/>
      <c r="G1654" s="161"/>
      <c r="H1654" s="162"/>
      <c r="I1654" s="160"/>
      <c r="J1654" s="142" t="s">
        <v>36</v>
      </c>
      <c r="K1654" s="142">
        <f>H1654</f>
        <v>0</v>
      </c>
      <c r="L1654" s="160"/>
      <c r="M1654" s="160"/>
      <c r="N1654" s="142" t="s">
        <v>36</v>
      </c>
      <c r="O1654" s="142">
        <f>L1654</f>
        <v>0</v>
      </c>
      <c r="P1654" s="142">
        <f>H1654+L1654</f>
        <v>0</v>
      </c>
      <c r="Q1654" s="142">
        <f>I1654+M1654</f>
        <v>0</v>
      </c>
      <c r="R1654" s="142" t="s">
        <v>36</v>
      </c>
      <c r="S1654" s="143">
        <f>P1654</f>
        <v>0</v>
      </c>
    </row>
    <row r="1655" spans="1:19" ht="15" customHeight="1" hidden="1">
      <c r="A1655" s="153" t="s">
        <v>38</v>
      </c>
      <c r="B1655" s="139" t="s">
        <v>36</v>
      </c>
      <c r="C1655" s="140">
        <f>IF(E1655+G1655=0,0,ROUND((P1655-Q1655)/(G1655+E1655)/12,0))</f>
        <v>0</v>
      </c>
      <c r="D1655" s="154">
        <f>IF(F1655=0,0,ROUND(Q1655/F1655,0))</f>
        <v>0</v>
      </c>
      <c r="E1655" s="159"/>
      <c r="F1655" s="160"/>
      <c r="G1655" s="161"/>
      <c r="H1655" s="162"/>
      <c r="I1655" s="160"/>
      <c r="J1655" s="142" t="s">
        <v>36</v>
      </c>
      <c r="K1655" s="142">
        <f>H1655</f>
        <v>0</v>
      </c>
      <c r="L1655" s="160"/>
      <c r="M1655" s="160"/>
      <c r="N1655" s="142" t="s">
        <v>36</v>
      </c>
      <c r="O1655" s="142">
        <f>L1655</f>
        <v>0</v>
      </c>
      <c r="P1655" s="142">
        <f>H1655+L1655</f>
        <v>0</v>
      </c>
      <c r="Q1655" s="142">
        <f>I1655+M1655</f>
        <v>0</v>
      </c>
      <c r="R1655" s="142" t="s">
        <v>36</v>
      </c>
      <c r="S1655" s="143">
        <f>P1655</f>
        <v>0</v>
      </c>
    </row>
    <row r="1656" spans="1:19" ht="15.75" customHeight="1" hidden="1" thickBot="1">
      <c r="A1656" s="171" t="s">
        <v>39</v>
      </c>
      <c r="B1656" s="172" t="s">
        <v>36</v>
      </c>
      <c r="C1656" s="173" t="s">
        <v>36</v>
      </c>
      <c r="D1656" s="197" t="s">
        <v>36</v>
      </c>
      <c r="E1656" s="174" t="s">
        <v>36</v>
      </c>
      <c r="F1656" s="175" t="s">
        <v>36</v>
      </c>
      <c r="G1656" s="176" t="s">
        <v>36</v>
      </c>
      <c r="H1656" s="177" t="s">
        <v>36</v>
      </c>
      <c r="I1656" s="175" t="s">
        <v>36</v>
      </c>
      <c r="J1656" s="178"/>
      <c r="K1656" s="175">
        <f>J1656</f>
        <v>0</v>
      </c>
      <c r="L1656" s="175" t="s">
        <v>36</v>
      </c>
      <c r="M1656" s="175" t="s">
        <v>36</v>
      </c>
      <c r="N1656" s="178"/>
      <c r="O1656" s="175">
        <f>N1656</f>
        <v>0</v>
      </c>
      <c r="P1656" s="175" t="s">
        <v>36</v>
      </c>
      <c r="Q1656" s="175" t="s">
        <v>36</v>
      </c>
      <c r="R1656" s="175">
        <f>J1656+N1656</f>
        <v>0</v>
      </c>
      <c r="S1656" s="176">
        <f>R1656</f>
        <v>0</v>
      </c>
    </row>
    <row r="1657" spans="1:19" ht="15.75" customHeight="1">
      <c r="A1657" s="325" t="s">
        <v>92</v>
      </c>
      <c r="B1657" s="180" t="s">
        <v>36</v>
      </c>
      <c r="C1657" s="165">
        <f>IF(E1657+G1657=0,0,ROUND((P1657-Q1657)/(G1657+E1657)/12,0))</f>
        <v>39206</v>
      </c>
      <c r="D1657" s="196">
        <f>IF(F1657=0,0,ROUND(Q1657/F1657,0))</f>
        <v>20769</v>
      </c>
      <c r="E1657" s="182">
        <f>E1658+E1659</f>
        <v>17.1</v>
      </c>
      <c r="F1657" s="183">
        <f>F1658+F1659</f>
        <v>78</v>
      </c>
      <c r="G1657" s="184">
        <f>G1658+G1659</f>
        <v>62.56</v>
      </c>
      <c r="H1657" s="185">
        <f>H1658+H1659</f>
        <v>2945223</v>
      </c>
      <c r="I1657" s="183">
        <f>I1658+I1659</f>
        <v>363528</v>
      </c>
      <c r="J1657" s="183">
        <f>J1660</f>
        <v>4160427</v>
      </c>
      <c r="K1657" s="183">
        <f>IF(H1657+J1657=K1658+K1659+K1660,H1657+J1657,"CHYBA")</f>
        <v>7105650</v>
      </c>
      <c r="L1657" s="183">
        <f>L1658+L1659</f>
        <v>36152211.21</v>
      </c>
      <c r="M1657" s="183">
        <f>M1658+M1659</f>
        <v>1256472</v>
      </c>
      <c r="N1657" s="183">
        <f>N1660</f>
        <v>17846268.06</v>
      </c>
      <c r="O1657" s="183">
        <f>IF(L1657+N1657=O1658+O1659+O1660,L1657+N1657,"CHYBA")</f>
        <v>53998479.269999996</v>
      </c>
      <c r="P1657" s="183">
        <f>P1658+P1659</f>
        <v>39097434.21</v>
      </c>
      <c r="Q1657" s="183">
        <f>Q1658+Q1659</f>
        <v>1620000</v>
      </c>
      <c r="R1657" s="183">
        <f>R1660</f>
        <v>22006695.06</v>
      </c>
      <c r="S1657" s="329">
        <f>IF(P1657+R1657=S1658+S1659+S1660,P1657+R1657,"CHYBA")</f>
        <v>61104129.269999996</v>
      </c>
    </row>
    <row r="1658" spans="1:19" ht="15" customHeight="1">
      <c r="A1658" s="153" t="s">
        <v>37</v>
      </c>
      <c r="B1658" s="139" t="s">
        <v>36</v>
      </c>
      <c r="C1658" s="140">
        <f>IF(E1658+G1658=0,0,ROUND((P1658-Q1658)/(G1658+E1658)/12,0))</f>
        <v>0</v>
      </c>
      <c r="D1658" s="154">
        <f>IF(F1658=0,0,ROUND(Q1658/F1658,0))</f>
        <v>0</v>
      </c>
      <c r="E1658" s="141">
        <f aca="true" t="shared" si="71" ref="E1658:I1659">E1662+E1666+E1670+E1674+E1678+E1682+E1686</f>
        <v>0</v>
      </c>
      <c r="F1658" s="142">
        <f t="shared" si="71"/>
        <v>0</v>
      </c>
      <c r="G1658" s="143">
        <f t="shared" si="71"/>
        <v>0</v>
      </c>
      <c r="H1658" s="144">
        <f t="shared" si="71"/>
        <v>0</v>
      </c>
      <c r="I1658" s="142">
        <f t="shared" si="71"/>
        <v>0</v>
      </c>
      <c r="J1658" s="142" t="s">
        <v>36</v>
      </c>
      <c r="K1658" s="142">
        <f>H1658</f>
        <v>0</v>
      </c>
      <c r="L1658" s="142">
        <f>L1662+L1666+L1670+L1674+L1678+L1682+L1686</f>
        <v>0</v>
      </c>
      <c r="M1658" s="142">
        <f>M1662+M1666+M1670+M1674+M1678+M1682+M1686</f>
        <v>0</v>
      </c>
      <c r="N1658" s="142" t="s">
        <v>36</v>
      </c>
      <c r="O1658" s="142">
        <f>L1658</f>
        <v>0</v>
      </c>
      <c r="P1658" s="142">
        <f>H1658+L1658</f>
        <v>0</v>
      </c>
      <c r="Q1658" s="142">
        <f>I1658+M1658</f>
        <v>0</v>
      </c>
      <c r="R1658" s="142" t="s">
        <v>36</v>
      </c>
      <c r="S1658" s="143">
        <f>P1658</f>
        <v>0</v>
      </c>
    </row>
    <row r="1659" spans="1:19" ht="15" customHeight="1">
      <c r="A1659" s="153" t="s">
        <v>38</v>
      </c>
      <c r="B1659" s="139" t="s">
        <v>36</v>
      </c>
      <c r="C1659" s="140">
        <f>IF(E1659+G1659=0,0,ROUND((P1659-Q1659)/(G1659+E1659)/12,0))</f>
        <v>39206</v>
      </c>
      <c r="D1659" s="154">
        <f>IF(F1659=0,0,ROUND(Q1659/F1659,0))</f>
        <v>20769</v>
      </c>
      <c r="E1659" s="141">
        <f t="shared" si="71"/>
        <v>17.1</v>
      </c>
      <c r="F1659" s="142">
        <f t="shared" si="71"/>
        <v>78</v>
      </c>
      <c r="G1659" s="143">
        <f t="shared" si="71"/>
        <v>62.56</v>
      </c>
      <c r="H1659" s="144">
        <f t="shared" si="71"/>
        <v>2945223</v>
      </c>
      <c r="I1659" s="142">
        <f t="shared" si="71"/>
        <v>363528</v>
      </c>
      <c r="J1659" s="142" t="s">
        <v>36</v>
      </c>
      <c r="K1659" s="142">
        <f>H1659</f>
        <v>2945223</v>
      </c>
      <c r="L1659" s="142">
        <f>L1663+L1667+L1671+L1675+L1679+L1683+L1687</f>
        <v>36152211.21</v>
      </c>
      <c r="M1659" s="142">
        <f>M1663+M1667+M1671+M1675+M1679+M1683+M1687</f>
        <v>1256472</v>
      </c>
      <c r="N1659" s="142" t="s">
        <v>36</v>
      </c>
      <c r="O1659" s="142">
        <f>L1659</f>
        <v>36152211.21</v>
      </c>
      <c r="P1659" s="142">
        <f>H1659+L1659</f>
        <v>39097434.21</v>
      </c>
      <c r="Q1659" s="142">
        <f>I1659+M1659</f>
        <v>1620000</v>
      </c>
      <c r="R1659" s="142" t="s">
        <v>36</v>
      </c>
      <c r="S1659" s="328">
        <f>P1659</f>
        <v>39097434.21</v>
      </c>
    </row>
    <row r="1660" spans="1:19" ht="15" customHeight="1">
      <c r="A1660" s="153" t="s">
        <v>39</v>
      </c>
      <c r="B1660" s="139" t="s">
        <v>36</v>
      </c>
      <c r="C1660" s="140" t="s">
        <v>36</v>
      </c>
      <c r="D1660" s="154" t="s">
        <v>36</v>
      </c>
      <c r="E1660" s="141" t="s">
        <v>36</v>
      </c>
      <c r="F1660" s="142" t="s">
        <v>36</v>
      </c>
      <c r="G1660" s="143" t="s">
        <v>36</v>
      </c>
      <c r="H1660" s="144" t="s">
        <v>36</v>
      </c>
      <c r="I1660" s="142" t="s">
        <v>36</v>
      </c>
      <c r="J1660" s="142">
        <f>J1664+J1668+J1672+J1676+J1680+J1684+J1688</f>
        <v>4160427</v>
      </c>
      <c r="K1660" s="142">
        <f>J1660</f>
        <v>4160427</v>
      </c>
      <c r="L1660" s="142" t="s">
        <v>36</v>
      </c>
      <c r="M1660" s="142" t="s">
        <v>36</v>
      </c>
      <c r="N1660" s="142">
        <f>N1664+N1668+N1672+N1676+N1680+N1684+N1688</f>
        <v>17846268.06</v>
      </c>
      <c r="O1660" s="142">
        <f>N1660</f>
        <v>17846268.06</v>
      </c>
      <c r="P1660" s="142" t="s">
        <v>36</v>
      </c>
      <c r="Q1660" s="142" t="s">
        <v>36</v>
      </c>
      <c r="R1660" s="142">
        <f>J1660+N1660</f>
        <v>22006695.06</v>
      </c>
      <c r="S1660" s="143">
        <f>R1660</f>
        <v>22006695.06</v>
      </c>
    </row>
    <row r="1661" spans="1:19" ht="18" customHeight="1">
      <c r="A1661" s="155" t="s">
        <v>78</v>
      </c>
      <c r="B1661" s="156" t="s">
        <v>87</v>
      </c>
      <c r="C1661" s="140">
        <f>IF(E1661+G1661=0,0,ROUND((P1661-Q1661)/(G1661+E1661)/12,0))</f>
        <v>39464</v>
      </c>
      <c r="D1661" s="154">
        <f>IF(F1661=0,0,ROUND(Q1661/F1661,0))</f>
        <v>20769</v>
      </c>
      <c r="E1661" s="141">
        <f>E1662+E1663</f>
        <v>15.59</v>
      </c>
      <c r="F1661" s="142">
        <f>F1662+F1663</f>
        <v>78</v>
      </c>
      <c r="G1661" s="143">
        <f>G1662+G1663</f>
        <v>62.56</v>
      </c>
      <c r="H1661" s="157">
        <f>H1662+H1663</f>
        <v>2879442</v>
      </c>
      <c r="I1661" s="158">
        <f>I1662+I1663</f>
        <v>363528</v>
      </c>
      <c r="J1661" s="158">
        <f>J1664</f>
        <v>4160427</v>
      </c>
      <c r="K1661" s="158">
        <f>IF(H1661+J1661=K1662+K1663+K1664,H1661+J1661,"CHYBA")</f>
        <v>7039869</v>
      </c>
      <c r="L1661" s="142">
        <f>L1662+L1663</f>
        <v>35749970.75</v>
      </c>
      <c r="M1661" s="142">
        <f>M1662+M1663</f>
        <v>1256472</v>
      </c>
      <c r="N1661" s="142">
        <f>N1664</f>
        <v>17846268.06</v>
      </c>
      <c r="O1661" s="142">
        <f>IF(L1661+N1661=O1662+O1663+O1664,L1661+N1661,"CHYBA")</f>
        <v>53596238.81</v>
      </c>
      <c r="P1661" s="142">
        <f>P1662+P1663</f>
        <v>38629412.75</v>
      </c>
      <c r="Q1661" s="142">
        <f>Q1662+Q1663</f>
        <v>1620000</v>
      </c>
      <c r="R1661" s="142">
        <f>R1664</f>
        <v>22006695.06</v>
      </c>
      <c r="S1661" s="143">
        <f>IF(P1661+R1661=S1662+S1663+S1664,P1661+R1661,"CHYBA")</f>
        <v>60636107.81</v>
      </c>
    </row>
    <row r="1662" spans="1:19" ht="15" customHeight="1">
      <c r="A1662" s="153" t="s">
        <v>37</v>
      </c>
      <c r="B1662" s="139" t="s">
        <v>36</v>
      </c>
      <c r="C1662" s="140">
        <f>IF(E1662+G1662=0,0,ROUND((P1662-Q1662)/(G1662+E1662)/12,0))</f>
        <v>0</v>
      </c>
      <c r="D1662" s="154">
        <f>IF(F1662=0,0,ROUND(Q1662/F1662,0))</f>
        <v>0</v>
      </c>
      <c r="E1662" s="159">
        <v>0</v>
      </c>
      <c r="F1662" s="160">
        <v>0</v>
      </c>
      <c r="G1662" s="161">
        <v>0</v>
      </c>
      <c r="H1662" s="162">
        <v>0</v>
      </c>
      <c r="I1662" s="160">
        <v>0</v>
      </c>
      <c r="J1662" s="158" t="s">
        <v>36</v>
      </c>
      <c r="K1662" s="158">
        <f>H1662</f>
        <v>0</v>
      </c>
      <c r="L1662" s="160">
        <v>0</v>
      </c>
      <c r="M1662" s="160">
        <v>0</v>
      </c>
      <c r="N1662" s="142" t="s">
        <v>36</v>
      </c>
      <c r="O1662" s="142">
        <f>L1662</f>
        <v>0</v>
      </c>
      <c r="P1662" s="142">
        <f>H1662+L1662</f>
        <v>0</v>
      </c>
      <c r="Q1662" s="142">
        <f>I1662+M1662</f>
        <v>0</v>
      </c>
      <c r="R1662" s="142" t="s">
        <v>36</v>
      </c>
      <c r="S1662" s="143">
        <f>P1662</f>
        <v>0</v>
      </c>
    </row>
    <row r="1663" spans="1:19" ht="15" customHeight="1">
      <c r="A1663" s="153" t="s">
        <v>38</v>
      </c>
      <c r="B1663" s="139" t="s">
        <v>36</v>
      </c>
      <c r="C1663" s="140">
        <f>IF(E1663+G1663=0,0,ROUND((P1663-Q1663)/(G1663+E1663)/12,0))</f>
        <v>39464</v>
      </c>
      <c r="D1663" s="154">
        <f>IF(F1663=0,0,ROUND(Q1663/F1663,0))</f>
        <v>20769</v>
      </c>
      <c r="E1663" s="159">
        <f>17.1-0.3-1.21</f>
        <v>15.59</v>
      </c>
      <c r="F1663" s="160">
        <v>78</v>
      </c>
      <c r="G1663" s="161">
        <v>62.56</v>
      </c>
      <c r="H1663" s="162">
        <v>2879442</v>
      </c>
      <c r="I1663" s="160">
        <v>363528</v>
      </c>
      <c r="J1663" s="158" t="s">
        <v>36</v>
      </c>
      <c r="K1663" s="158">
        <f>H1663</f>
        <v>2879442</v>
      </c>
      <c r="L1663" s="160">
        <v>35749970.75</v>
      </c>
      <c r="M1663" s="160">
        <v>1256472</v>
      </c>
      <c r="N1663" s="142" t="s">
        <v>36</v>
      </c>
      <c r="O1663" s="142">
        <f>L1663</f>
        <v>35749970.75</v>
      </c>
      <c r="P1663" s="142">
        <f>H1663+L1663</f>
        <v>38629412.75</v>
      </c>
      <c r="Q1663" s="142">
        <f>I1663+M1663</f>
        <v>1620000</v>
      </c>
      <c r="R1663" s="142" t="s">
        <v>36</v>
      </c>
      <c r="S1663" s="143">
        <f>P1663</f>
        <v>38629412.75</v>
      </c>
    </row>
    <row r="1664" spans="1:19" ht="15" customHeight="1">
      <c r="A1664" s="153" t="s">
        <v>39</v>
      </c>
      <c r="B1664" s="139" t="s">
        <v>36</v>
      </c>
      <c r="C1664" s="140" t="s">
        <v>36</v>
      </c>
      <c r="D1664" s="154" t="s">
        <v>36</v>
      </c>
      <c r="E1664" s="141" t="s">
        <v>36</v>
      </c>
      <c r="F1664" s="142" t="s">
        <v>36</v>
      </c>
      <c r="G1664" s="143" t="s">
        <v>36</v>
      </c>
      <c r="H1664" s="144" t="s">
        <v>36</v>
      </c>
      <c r="I1664" s="142" t="s">
        <v>36</v>
      </c>
      <c r="J1664" s="160">
        <v>4160427</v>
      </c>
      <c r="K1664" s="158">
        <f>J1664</f>
        <v>4160427</v>
      </c>
      <c r="L1664" s="142" t="s">
        <v>36</v>
      </c>
      <c r="M1664" s="142" t="s">
        <v>36</v>
      </c>
      <c r="N1664" s="160">
        <v>17846268.06</v>
      </c>
      <c r="O1664" s="142">
        <f>N1664</f>
        <v>17846268.06</v>
      </c>
      <c r="P1664" s="142" t="s">
        <v>36</v>
      </c>
      <c r="Q1664" s="142" t="s">
        <v>36</v>
      </c>
      <c r="R1664" s="142">
        <f>J1664+N1664</f>
        <v>22006695.06</v>
      </c>
      <c r="S1664" s="143">
        <f>R1664</f>
        <v>22006695.06</v>
      </c>
    </row>
    <row r="1665" spans="1:19" ht="18" customHeight="1">
      <c r="A1665" s="155" t="s">
        <v>78</v>
      </c>
      <c r="B1665" s="156" t="s">
        <v>91</v>
      </c>
      <c r="C1665" s="140">
        <f>IF(E1665+G1665=0,0,ROUND((P1665-Q1665)/(G1665+E1665)/12,0))</f>
        <v>18273</v>
      </c>
      <c r="D1665" s="154">
        <f>IF(F1665=0,0,ROUND(Q1665/F1665,0))</f>
        <v>0</v>
      </c>
      <c r="E1665" s="141">
        <f>E1666+E1667</f>
        <v>0.3</v>
      </c>
      <c r="F1665" s="142">
        <f>F1666+F1667</f>
        <v>0</v>
      </c>
      <c r="G1665" s="143">
        <f>G1666+G1667</f>
        <v>0</v>
      </c>
      <c r="H1665" s="144">
        <f>H1666+H1667</f>
        <v>65781</v>
      </c>
      <c r="I1665" s="142">
        <f>I1666+I1667</f>
        <v>0</v>
      </c>
      <c r="J1665" s="142">
        <f>J1668</f>
        <v>0</v>
      </c>
      <c r="K1665" s="142">
        <f>IF(H1665+J1665=K1666+K1667+K1668,H1665+J1665,"CHYBA")</f>
        <v>65781</v>
      </c>
      <c r="L1665" s="142">
        <f>L1666+L1667</f>
        <v>0</v>
      </c>
      <c r="M1665" s="142">
        <f>M1666+M1667</f>
        <v>0</v>
      </c>
      <c r="N1665" s="142">
        <f>N1668</f>
        <v>0</v>
      </c>
      <c r="O1665" s="142">
        <f>IF(L1665+N1665=O1666+O1667+O1668,L1665+N1665,"CHYBA")</f>
        <v>0</v>
      </c>
      <c r="P1665" s="142">
        <f>P1666+P1667</f>
        <v>65781</v>
      </c>
      <c r="Q1665" s="142">
        <f>Q1666+Q1667</f>
        <v>0</v>
      </c>
      <c r="R1665" s="142">
        <f>R1668</f>
        <v>0</v>
      </c>
      <c r="S1665" s="143">
        <f>IF(P1665+R1665=S1666+S1667+S1668,P1665+R1665,"CHYBA")</f>
        <v>65781</v>
      </c>
    </row>
    <row r="1666" spans="1:19" ht="15" customHeight="1">
      <c r="A1666" s="153" t="s">
        <v>37</v>
      </c>
      <c r="B1666" s="139" t="s">
        <v>36</v>
      </c>
      <c r="C1666" s="140">
        <f>IF(E1666+G1666=0,0,ROUND((P1666-Q1666)/(G1666+E1666)/12,0))</f>
        <v>0</v>
      </c>
      <c r="D1666" s="154">
        <f>IF(F1666=0,0,ROUND(Q1666/F1666,0))</f>
        <v>0</v>
      </c>
      <c r="E1666" s="159">
        <v>0</v>
      </c>
      <c r="F1666" s="160">
        <v>0</v>
      </c>
      <c r="G1666" s="161">
        <v>0</v>
      </c>
      <c r="H1666" s="162">
        <v>0</v>
      </c>
      <c r="I1666" s="160">
        <v>0</v>
      </c>
      <c r="J1666" s="142" t="s">
        <v>36</v>
      </c>
      <c r="K1666" s="142">
        <f>H1666</f>
        <v>0</v>
      </c>
      <c r="L1666" s="160">
        <v>0</v>
      </c>
      <c r="M1666" s="160">
        <v>0</v>
      </c>
      <c r="N1666" s="142" t="s">
        <v>36</v>
      </c>
      <c r="O1666" s="142">
        <f>L1666</f>
        <v>0</v>
      </c>
      <c r="P1666" s="142">
        <f>H1666+L1666</f>
        <v>0</v>
      </c>
      <c r="Q1666" s="142">
        <f>I1666+M1666</f>
        <v>0</v>
      </c>
      <c r="R1666" s="142" t="s">
        <v>36</v>
      </c>
      <c r="S1666" s="143">
        <f>P1666</f>
        <v>0</v>
      </c>
    </row>
    <row r="1667" spans="1:19" ht="15" customHeight="1">
      <c r="A1667" s="153" t="s">
        <v>38</v>
      </c>
      <c r="B1667" s="139" t="s">
        <v>36</v>
      </c>
      <c r="C1667" s="140">
        <f>IF(E1667+G1667=0,0,ROUND((P1667-Q1667)/(G1667+E1667)/12,0))</f>
        <v>18273</v>
      </c>
      <c r="D1667" s="154">
        <f>IF(F1667=0,0,ROUND(Q1667/F1667,0))</f>
        <v>0</v>
      </c>
      <c r="E1667" s="159">
        <v>0.3</v>
      </c>
      <c r="F1667" s="160">
        <v>0</v>
      </c>
      <c r="G1667" s="161">
        <v>0</v>
      </c>
      <c r="H1667" s="162">
        <v>65781</v>
      </c>
      <c r="I1667" s="160">
        <v>0</v>
      </c>
      <c r="J1667" s="142" t="s">
        <v>36</v>
      </c>
      <c r="K1667" s="142">
        <f>H1667</f>
        <v>65781</v>
      </c>
      <c r="L1667" s="160">
        <v>0</v>
      </c>
      <c r="M1667" s="160">
        <v>0</v>
      </c>
      <c r="N1667" s="142" t="s">
        <v>36</v>
      </c>
      <c r="O1667" s="142">
        <f>L1667</f>
        <v>0</v>
      </c>
      <c r="P1667" s="142">
        <f>H1667+L1667</f>
        <v>65781</v>
      </c>
      <c r="Q1667" s="142">
        <f>I1667+M1667</f>
        <v>0</v>
      </c>
      <c r="R1667" s="142" t="s">
        <v>36</v>
      </c>
      <c r="S1667" s="143">
        <f>P1667</f>
        <v>65781</v>
      </c>
    </row>
    <row r="1668" spans="1:19" ht="15" customHeight="1">
      <c r="A1668" s="153" t="s">
        <v>39</v>
      </c>
      <c r="B1668" s="139" t="s">
        <v>36</v>
      </c>
      <c r="C1668" s="140" t="s">
        <v>36</v>
      </c>
      <c r="D1668" s="154" t="s">
        <v>36</v>
      </c>
      <c r="E1668" s="141" t="s">
        <v>36</v>
      </c>
      <c r="F1668" s="142" t="s">
        <v>36</v>
      </c>
      <c r="G1668" s="143" t="s">
        <v>36</v>
      </c>
      <c r="H1668" s="144" t="s">
        <v>36</v>
      </c>
      <c r="I1668" s="142" t="s">
        <v>36</v>
      </c>
      <c r="J1668" s="160">
        <v>0</v>
      </c>
      <c r="K1668" s="142">
        <f>J1668</f>
        <v>0</v>
      </c>
      <c r="L1668" s="142" t="s">
        <v>36</v>
      </c>
      <c r="M1668" s="142" t="s">
        <v>36</v>
      </c>
      <c r="N1668" s="160">
        <v>0</v>
      </c>
      <c r="O1668" s="142">
        <f>N1668</f>
        <v>0</v>
      </c>
      <c r="P1668" s="142" t="s">
        <v>36</v>
      </c>
      <c r="Q1668" s="142" t="s">
        <v>36</v>
      </c>
      <c r="R1668" s="142">
        <f>J1668+N1668</f>
        <v>0</v>
      </c>
      <c r="S1668" s="143">
        <f>R1668</f>
        <v>0</v>
      </c>
    </row>
    <row r="1669" spans="1:19" ht="18" customHeight="1">
      <c r="A1669" s="155" t="s">
        <v>78</v>
      </c>
      <c r="B1669" s="156" t="s">
        <v>90</v>
      </c>
      <c r="C1669" s="140">
        <f>IF(E1669+G1669=0,0,ROUND((P1669-Q1669)/(G1669+E1669)/12,0))</f>
        <v>27703</v>
      </c>
      <c r="D1669" s="154">
        <f>IF(F1669=0,0,ROUND(Q1669/F1669,0))</f>
        <v>0</v>
      </c>
      <c r="E1669" s="141">
        <f>E1670+E1671</f>
        <v>1.21</v>
      </c>
      <c r="F1669" s="142">
        <f>F1670+F1671</f>
        <v>0</v>
      </c>
      <c r="G1669" s="143">
        <f>G1670+G1671</f>
        <v>0</v>
      </c>
      <c r="H1669" s="144">
        <f>H1670+H1671</f>
        <v>0</v>
      </c>
      <c r="I1669" s="142">
        <f>I1670+I1671</f>
        <v>0</v>
      </c>
      <c r="J1669" s="142">
        <f>J1672</f>
        <v>0</v>
      </c>
      <c r="K1669" s="142">
        <f>IF(H1669+J1669=K1670+K1671+K1672,H1669+J1669,"CHYBA")</f>
        <v>0</v>
      </c>
      <c r="L1669" s="142">
        <f>L1670+L1671</f>
        <v>402240.46</v>
      </c>
      <c r="M1669" s="142">
        <f>M1670+M1671</f>
        <v>0</v>
      </c>
      <c r="N1669" s="142">
        <f>N1672</f>
        <v>0</v>
      </c>
      <c r="O1669" s="142">
        <f>IF(L1669+N1669=O1670+O1671+O1672,L1669+N1669,"CHYBA")</f>
        <v>402240.46</v>
      </c>
      <c r="P1669" s="142">
        <f>P1670+P1671</f>
        <v>402240.46</v>
      </c>
      <c r="Q1669" s="142">
        <f>Q1670+Q1671</f>
        <v>0</v>
      </c>
      <c r="R1669" s="142">
        <f>R1672</f>
        <v>0</v>
      </c>
      <c r="S1669" s="143">
        <f>IF(P1669+R1669=S1670+S1671+S1672,P1669+R1669,"CHYBA")</f>
        <v>402240.46</v>
      </c>
    </row>
    <row r="1670" spans="1:20" ht="15" customHeight="1">
      <c r="A1670" s="153" t="s">
        <v>37</v>
      </c>
      <c r="B1670" s="139" t="s">
        <v>36</v>
      </c>
      <c r="C1670" s="140">
        <f>IF(E1670+G1670=0,0,ROUND((P1670-Q1670)/(G1670+E1670)/12,0))</f>
        <v>0</v>
      </c>
      <c r="D1670" s="154">
        <f>IF(F1670=0,0,ROUND(Q1670/F1670,0))</f>
        <v>0</v>
      </c>
      <c r="E1670" s="159">
        <v>0</v>
      </c>
      <c r="F1670" s="160">
        <v>0</v>
      </c>
      <c r="G1670" s="161">
        <v>0</v>
      </c>
      <c r="H1670" s="162">
        <v>0</v>
      </c>
      <c r="I1670" s="160">
        <v>0</v>
      </c>
      <c r="J1670" s="142" t="s">
        <v>36</v>
      </c>
      <c r="K1670" s="142">
        <f>H1670</f>
        <v>0</v>
      </c>
      <c r="L1670" s="160">
        <v>0</v>
      </c>
      <c r="M1670" s="160">
        <v>0</v>
      </c>
      <c r="N1670" s="142" t="s">
        <v>36</v>
      </c>
      <c r="O1670" s="142">
        <f>L1670</f>
        <v>0</v>
      </c>
      <c r="P1670" s="142">
        <f>H1670+L1670</f>
        <v>0</v>
      </c>
      <c r="Q1670" s="142">
        <f>I1670+M1670</f>
        <v>0</v>
      </c>
      <c r="R1670" s="142" t="s">
        <v>36</v>
      </c>
      <c r="S1670" s="143">
        <f>P1670</f>
        <v>0</v>
      </c>
      <c r="T1670" s="324"/>
    </row>
    <row r="1671" spans="1:19" ht="15" customHeight="1">
      <c r="A1671" s="153" t="s">
        <v>38</v>
      </c>
      <c r="B1671" s="139" t="s">
        <v>36</v>
      </c>
      <c r="C1671" s="140">
        <f>IF(E1671+G1671=0,0,ROUND((P1671-Q1671)/(G1671+E1671)/12,0))</f>
        <v>27703</v>
      </c>
      <c r="D1671" s="154">
        <f>IF(F1671=0,0,ROUND(Q1671/F1671,0))</f>
        <v>0</v>
      </c>
      <c r="E1671" s="159">
        <v>1.21</v>
      </c>
      <c r="F1671" s="160">
        <v>0</v>
      </c>
      <c r="G1671" s="161">
        <v>0</v>
      </c>
      <c r="H1671" s="330">
        <v>0</v>
      </c>
      <c r="I1671" s="160">
        <v>0</v>
      </c>
      <c r="J1671" s="142" t="s">
        <v>36</v>
      </c>
      <c r="K1671" s="142">
        <f>H1671</f>
        <v>0</v>
      </c>
      <c r="L1671" s="160">
        <v>402240.46</v>
      </c>
      <c r="M1671" s="160">
        <v>0</v>
      </c>
      <c r="N1671" s="142" t="s">
        <v>36</v>
      </c>
      <c r="O1671" s="142">
        <f>L1671</f>
        <v>402240.46</v>
      </c>
      <c r="P1671" s="142">
        <f>H1671+L1671</f>
        <v>402240.46</v>
      </c>
      <c r="Q1671" s="142">
        <f>I1671+M1671</f>
        <v>0</v>
      </c>
      <c r="R1671" s="142" t="s">
        <v>36</v>
      </c>
      <c r="S1671" s="143">
        <f>P1671</f>
        <v>402240.46</v>
      </c>
    </row>
    <row r="1672" spans="1:19" ht="15" customHeight="1" thickBot="1">
      <c r="A1672" s="153" t="s">
        <v>39</v>
      </c>
      <c r="B1672" s="139" t="s">
        <v>36</v>
      </c>
      <c r="C1672" s="140" t="s">
        <v>36</v>
      </c>
      <c r="D1672" s="154" t="s">
        <v>36</v>
      </c>
      <c r="E1672" s="141" t="s">
        <v>36</v>
      </c>
      <c r="F1672" s="142" t="s">
        <v>36</v>
      </c>
      <c r="G1672" s="143" t="s">
        <v>36</v>
      </c>
      <c r="H1672" s="144" t="s">
        <v>36</v>
      </c>
      <c r="I1672" s="142" t="s">
        <v>36</v>
      </c>
      <c r="J1672" s="160">
        <v>0</v>
      </c>
      <c r="K1672" s="142">
        <f>J1672</f>
        <v>0</v>
      </c>
      <c r="L1672" s="142" t="s">
        <v>36</v>
      </c>
      <c r="M1672" s="142" t="s">
        <v>36</v>
      </c>
      <c r="N1672" s="160">
        <v>0</v>
      </c>
      <c r="O1672" s="142">
        <f>N1672</f>
        <v>0</v>
      </c>
      <c r="P1672" s="142" t="s">
        <v>36</v>
      </c>
      <c r="Q1672" s="142" t="s">
        <v>36</v>
      </c>
      <c r="R1672" s="142">
        <f>J1672+N1672</f>
        <v>0</v>
      </c>
      <c r="S1672" s="143">
        <f>R1672</f>
        <v>0</v>
      </c>
    </row>
    <row r="1673" spans="1:19" ht="18" customHeight="1" hidden="1">
      <c r="A1673" s="155" t="s">
        <v>78</v>
      </c>
      <c r="B1673" s="156"/>
      <c r="C1673" s="140">
        <f>IF(E1673+G1673=0,0,ROUND((P1673-Q1673)/(G1673+E1673)/12,0))</f>
        <v>0</v>
      </c>
      <c r="D1673" s="154">
        <f>IF(F1673=0,0,ROUND(Q1673/F1673,0))</f>
        <v>0</v>
      </c>
      <c r="E1673" s="141">
        <f>E1674+E1675</f>
        <v>0</v>
      </c>
      <c r="F1673" s="142">
        <f>F1674+F1675</f>
        <v>0</v>
      </c>
      <c r="G1673" s="143">
        <f>G1674+G1675</f>
        <v>0</v>
      </c>
      <c r="H1673" s="144">
        <f>H1674+H1675</f>
        <v>0</v>
      </c>
      <c r="I1673" s="142">
        <f>I1674+I1675</f>
        <v>0</v>
      </c>
      <c r="J1673" s="142">
        <f>J1676</f>
        <v>0</v>
      </c>
      <c r="K1673" s="142">
        <f>IF(H1673+J1673=K1674+K1675+K1676,H1673+J1673,"CHYBA")</f>
        <v>0</v>
      </c>
      <c r="L1673" s="142">
        <f>L1674+L1675</f>
        <v>0</v>
      </c>
      <c r="M1673" s="142">
        <f>M1674+M1675</f>
        <v>0</v>
      </c>
      <c r="N1673" s="142">
        <f>N1676</f>
        <v>0</v>
      </c>
      <c r="O1673" s="142">
        <f>IF(L1673+N1673=O1674+O1675+O1676,L1673+N1673,"CHYBA")</f>
        <v>0</v>
      </c>
      <c r="P1673" s="142">
        <f>P1674+P1675</f>
        <v>0</v>
      </c>
      <c r="Q1673" s="142">
        <f>Q1674+Q1675</f>
        <v>0</v>
      </c>
      <c r="R1673" s="142">
        <f>R1676</f>
        <v>0</v>
      </c>
      <c r="S1673" s="143">
        <f>IF(P1673+R1673=S1674+S1675+S1676,P1673+R1673,"CHYBA")</f>
        <v>0</v>
      </c>
    </row>
    <row r="1674" spans="1:19" ht="15" customHeight="1" hidden="1">
      <c r="A1674" s="153" t="s">
        <v>37</v>
      </c>
      <c r="B1674" s="139" t="s">
        <v>36</v>
      </c>
      <c r="C1674" s="140">
        <f>IF(E1674+G1674=0,0,ROUND((P1674-Q1674)/(G1674+E1674)/12,0))</f>
        <v>0</v>
      </c>
      <c r="D1674" s="154">
        <f>IF(F1674=0,0,ROUND(Q1674/F1674,0))</f>
        <v>0</v>
      </c>
      <c r="E1674" s="159"/>
      <c r="F1674" s="160"/>
      <c r="G1674" s="161"/>
      <c r="H1674" s="162"/>
      <c r="I1674" s="160"/>
      <c r="J1674" s="142" t="s">
        <v>36</v>
      </c>
      <c r="K1674" s="142">
        <f>H1674</f>
        <v>0</v>
      </c>
      <c r="L1674" s="160"/>
      <c r="M1674" s="160"/>
      <c r="N1674" s="142" t="s">
        <v>36</v>
      </c>
      <c r="O1674" s="142">
        <f>L1674</f>
        <v>0</v>
      </c>
      <c r="P1674" s="142">
        <f>H1674+L1674</f>
        <v>0</v>
      </c>
      <c r="Q1674" s="142">
        <f>I1674+M1674</f>
        <v>0</v>
      </c>
      <c r="R1674" s="142" t="s">
        <v>36</v>
      </c>
      <c r="S1674" s="143">
        <f>P1674</f>
        <v>0</v>
      </c>
    </row>
    <row r="1675" spans="1:19" ht="15" customHeight="1" hidden="1">
      <c r="A1675" s="153" t="s">
        <v>38</v>
      </c>
      <c r="B1675" s="139" t="s">
        <v>36</v>
      </c>
      <c r="C1675" s="140">
        <f>IF(E1675+G1675=0,0,ROUND((P1675-Q1675)/(G1675+E1675)/12,0))</f>
        <v>0</v>
      </c>
      <c r="D1675" s="154">
        <f>IF(F1675=0,0,ROUND(Q1675/F1675,0))</f>
        <v>0</v>
      </c>
      <c r="E1675" s="159"/>
      <c r="F1675" s="160"/>
      <c r="G1675" s="161"/>
      <c r="H1675" s="162"/>
      <c r="I1675" s="160"/>
      <c r="J1675" s="142" t="s">
        <v>36</v>
      </c>
      <c r="K1675" s="142">
        <f>H1675</f>
        <v>0</v>
      </c>
      <c r="L1675" s="160"/>
      <c r="M1675" s="160"/>
      <c r="N1675" s="142" t="s">
        <v>36</v>
      </c>
      <c r="O1675" s="142">
        <f>L1675</f>
        <v>0</v>
      </c>
      <c r="P1675" s="142">
        <f>H1675+L1675</f>
        <v>0</v>
      </c>
      <c r="Q1675" s="142">
        <f>I1675+M1675</f>
        <v>0</v>
      </c>
      <c r="R1675" s="142" t="s">
        <v>36</v>
      </c>
      <c r="S1675" s="143">
        <f>P1675</f>
        <v>0</v>
      </c>
    </row>
    <row r="1676" spans="1:19" ht="15" customHeight="1" hidden="1" thickBot="1">
      <c r="A1676" s="153" t="s">
        <v>39</v>
      </c>
      <c r="B1676" s="139" t="s">
        <v>36</v>
      </c>
      <c r="C1676" s="140" t="s">
        <v>36</v>
      </c>
      <c r="D1676" s="154" t="s">
        <v>36</v>
      </c>
      <c r="E1676" s="141" t="s">
        <v>36</v>
      </c>
      <c r="F1676" s="142" t="s">
        <v>36</v>
      </c>
      <c r="G1676" s="143" t="s">
        <v>36</v>
      </c>
      <c r="H1676" s="144" t="s">
        <v>36</v>
      </c>
      <c r="I1676" s="142" t="s">
        <v>36</v>
      </c>
      <c r="J1676" s="160"/>
      <c r="K1676" s="142">
        <f>J1676</f>
        <v>0</v>
      </c>
      <c r="L1676" s="142" t="s">
        <v>36</v>
      </c>
      <c r="M1676" s="142" t="s">
        <v>36</v>
      </c>
      <c r="N1676" s="160"/>
      <c r="O1676" s="142">
        <f>N1676</f>
        <v>0</v>
      </c>
      <c r="P1676" s="142" t="s">
        <v>36</v>
      </c>
      <c r="Q1676" s="142" t="s">
        <v>36</v>
      </c>
      <c r="R1676" s="142">
        <f>J1676+N1676</f>
        <v>0</v>
      </c>
      <c r="S1676" s="143">
        <f>R1676</f>
        <v>0</v>
      </c>
    </row>
    <row r="1677" spans="1:19" ht="18" customHeight="1" hidden="1">
      <c r="A1677" s="155" t="s">
        <v>78</v>
      </c>
      <c r="B1677" s="156"/>
      <c r="C1677" s="140">
        <f>IF(E1677+G1677=0,0,ROUND((P1677-Q1677)/(G1677+E1677)/12,0))</f>
        <v>0</v>
      </c>
      <c r="D1677" s="154">
        <f>IF(F1677=0,0,ROUND(Q1677/F1677,0))</f>
        <v>0</v>
      </c>
      <c r="E1677" s="141">
        <f>E1678+E1679</f>
        <v>0</v>
      </c>
      <c r="F1677" s="142">
        <f>F1678+F1679</f>
        <v>0</v>
      </c>
      <c r="G1677" s="143">
        <f>G1678+G1679</f>
        <v>0</v>
      </c>
      <c r="H1677" s="144">
        <f>H1678+H1679</f>
        <v>0</v>
      </c>
      <c r="I1677" s="142">
        <f>I1678+I1679</f>
        <v>0</v>
      </c>
      <c r="J1677" s="142">
        <f>J1680</f>
        <v>0</v>
      </c>
      <c r="K1677" s="142">
        <f>IF(H1677+J1677=K1678+K1679+K1680,H1677+J1677,"CHYBA")</f>
        <v>0</v>
      </c>
      <c r="L1677" s="142">
        <f>L1678+L1679</f>
        <v>0</v>
      </c>
      <c r="M1677" s="142">
        <f>M1678+M1679</f>
        <v>0</v>
      </c>
      <c r="N1677" s="142">
        <f>N1680</f>
        <v>0</v>
      </c>
      <c r="O1677" s="142">
        <f>IF(L1677+N1677=O1678+O1679+O1680,L1677+N1677,"CHYBA")</f>
        <v>0</v>
      </c>
      <c r="P1677" s="142">
        <f>P1678+P1679</f>
        <v>0</v>
      </c>
      <c r="Q1677" s="142">
        <f>Q1678+Q1679</f>
        <v>0</v>
      </c>
      <c r="R1677" s="142">
        <f>R1680</f>
        <v>0</v>
      </c>
      <c r="S1677" s="143">
        <f>IF(P1677+R1677=S1678+S1679+S1680,P1677+R1677,"CHYBA")</f>
        <v>0</v>
      </c>
    </row>
    <row r="1678" spans="1:19" ht="15" customHeight="1" hidden="1">
      <c r="A1678" s="153" t="s">
        <v>37</v>
      </c>
      <c r="B1678" s="139" t="s">
        <v>36</v>
      </c>
      <c r="C1678" s="140">
        <f>IF(E1678+G1678=0,0,ROUND((P1678-Q1678)/(G1678+E1678)/12,0))</f>
        <v>0</v>
      </c>
      <c r="D1678" s="154">
        <f>IF(F1678=0,0,ROUND(Q1678/F1678,0))</f>
        <v>0</v>
      </c>
      <c r="E1678" s="159"/>
      <c r="F1678" s="160"/>
      <c r="G1678" s="161"/>
      <c r="H1678" s="162"/>
      <c r="I1678" s="160"/>
      <c r="J1678" s="142" t="s">
        <v>36</v>
      </c>
      <c r="K1678" s="142">
        <f>H1678</f>
        <v>0</v>
      </c>
      <c r="L1678" s="160"/>
      <c r="M1678" s="160"/>
      <c r="N1678" s="142" t="s">
        <v>36</v>
      </c>
      <c r="O1678" s="142">
        <f>L1678</f>
        <v>0</v>
      </c>
      <c r="P1678" s="142">
        <f>H1678+L1678</f>
        <v>0</v>
      </c>
      <c r="Q1678" s="142">
        <f>I1678+M1678</f>
        <v>0</v>
      </c>
      <c r="R1678" s="142" t="s">
        <v>36</v>
      </c>
      <c r="S1678" s="143">
        <f>P1678</f>
        <v>0</v>
      </c>
    </row>
    <row r="1679" spans="1:19" ht="15" customHeight="1" hidden="1">
      <c r="A1679" s="153" t="s">
        <v>38</v>
      </c>
      <c r="B1679" s="139" t="s">
        <v>36</v>
      </c>
      <c r="C1679" s="140">
        <f>IF(E1679+G1679=0,0,ROUND((P1679-Q1679)/(G1679+E1679)/12,0))</f>
        <v>0</v>
      </c>
      <c r="D1679" s="154">
        <f>IF(F1679=0,0,ROUND(Q1679/F1679,0))</f>
        <v>0</v>
      </c>
      <c r="E1679" s="159"/>
      <c r="F1679" s="160"/>
      <c r="G1679" s="161"/>
      <c r="H1679" s="162"/>
      <c r="I1679" s="160"/>
      <c r="J1679" s="142" t="s">
        <v>36</v>
      </c>
      <c r="K1679" s="142">
        <f>H1679</f>
        <v>0</v>
      </c>
      <c r="L1679" s="160"/>
      <c r="M1679" s="160"/>
      <c r="N1679" s="142" t="s">
        <v>36</v>
      </c>
      <c r="O1679" s="142">
        <f>L1679</f>
        <v>0</v>
      </c>
      <c r="P1679" s="142">
        <f>H1679+L1679</f>
        <v>0</v>
      </c>
      <c r="Q1679" s="142">
        <f>I1679+M1679</f>
        <v>0</v>
      </c>
      <c r="R1679" s="142" t="s">
        <v>36</v>
      </c>
      <c r="S1679" s="143">
        <f>P1679</f>
        <v>0</v>
      </c>
    </row>
    <row r="1680" spans="1:19" ht="15" customHeight="1" hidden="1">
      <c r="A1680" s="153" t="s">
        <v>39</v>
      </c>
      <c r="B1680" s="139" t="s">
        <v>36</v>
      </c>
      <c r="C1680" s="140" t="s">
        <v>36</v>
      </c>
      <c r="D1680" s="154" t="s">
        <v>36</v>
      </c>
      <c r="E1680" s="141" t="s">
        <v>36</v>
      </c>
      <c r="F1680" s="142" t="s">
        <v>36</v>
      </c>
      <c r="G1680" s="143" t="s">
        <v>36</v>
      </c>
      <c r="H1680" s="144" t="s">
        <v>36</v>
      </c>
      <c r="I1680" s="142" t="s">
        <v>36</v>
      </c>
      <c r="J1680" s="160"/>
      <c r="K1680" s="142">
        <f>J1680</f>
        <v>0</v>
      </c>
      <c r="L1680" s="142" t="s">
        <v>36</v>
      </c>
      <c r="M1680" s="142" t="s">
        <v>36</v>
      </c>
      <c r="N1680" s="160"/>
      <c r="O1680" s="142">
        <f>N1680</f>
        <v>0</v>
      </c>
      <c r="P1680" s="142" t="s">
        <v>36</v>
      </c>
      <c r="Q1680" s="142" t="s">
        <v>36</v>
      </c>
      <c r="R1680" s="142">
        <f>J1680+N1680</f>
        <v>0</v>
      </c>
      <c r="S1680" s="143">
        <f>R1680</f>
        <v>0</v>
      </c>
    </row>
    <row r="1681" spans="1:19" ht="18" customHeight="1" hidden="1">
      <c r="A1681" s="155" t="s">
        <v>78</v>
      </c>
      <c r="B1681" s="156"/>
      <c r="C1681" s="140">
        <f>IF(E1681+G1681=0,0,ROUND((P1681-Q1681)/(G1681+E1681)/12,0))</f>
        <v>0</v>
      </c>
      <c r="D1681" s="154">
        <f>IF(F1681=0,0,ROUND(Q1681/F1681,0))</f>
        <v>0</v>
      </c>
      <c r="E1681" s="141">
        <f>E1682+E1683</f>
        <v>0</v>
      </c>
      <c r="F1681" s="142">
        <f>F1682+F1683</f>
        <v>0</v>
      </c>
      <c r="G1681" s="143">
        <f>G1682+G1683</f>
        <v>0</v>
      </c>
      <c r="H1681" s="144">
        <f>H1682+H1683</f>
        <v>0</v>
      </c>
      <c r="I1681" s="142">
        <f>I1682+I1683</f>
        <v>0</v>
      </c>
      <c r="J1681" s="142">
        <f>J1684</f>
        <v>0</v>
      </c>
      <c r="K1681" s="142">
        <f>IF(H1681+J1681=K1682+K1683+K1684,H1681+J1681,"CHYBA")</f>
        <v>0</v>
      </c>
      <c r="L1681" s="142">
        <f>L1682+L1683</f>
        <v>0</v>
      </c>
      <c r="M1681" s="142">
        <f>M1682+M1683</f>
        <v>0</v>
      </c>
      <c r="N1681" s="142">
        <f>N1684</f>
        <v>0</v>
      </c>
      <c r="O1681" s="142">
        <f>IF(L1681+N1681=O1682+O1683+O1684,L1681+N1681,"CHYBA")</f>
        <v>0</v>
      </c>
      <c r="P1681" s="142">
        <f>P1682+P1683</f>
        <v>0</v>
      </c>
      <c r="Q1681" s="142">
        <f>Q1682+Q1683</f>
        <v>0</v>
      </c>
      <c r="R1681" s="142">
        <f>R1684</f>
        <v>0</v>
      </c>
      <c r="S1681" s="143">
        <f>IF(P1681+R1681=S1682+S1683+S1684,P1681+R1681,"CHYBA")</f>
        <v>0</v>
      </c>
    </row>
    <row r="1682" spans="1:19" ht="15" customHeight="1" hidden="1">
      <c r="A1682" s="153" t="s">
        <v>37</v>
      </c>
      <c r="B1682" s="139" t="s">
        <v>36</v>
      </c>
      <c r="C1682" s="140">
        <f>IF(E1682+G1682=0,0,ROUND((P1682-Q1682)/(G1682+E1682)/12,0))</f>
        <v>0</v>
      </c>
      <c r="D1682" s="154">
        <f>IF(F1682=0,0,ROUND(Q1682/F1682,0))</f>
        <v>0</v>
      </c>
      <c r="E1682" s="159"/>
      <c r="F1682" s="160"/>
      <c r="G1682" s="161"/>
      <c r="H1682" s="162"/>
      <c r="I1682" s="160"/>
      <c r="J1682" s="142" t="s">
        <v>36</v>
      </c>
      <c r="K1682" s="142">
        <f>H1682</f>
        <v>0</v>
      </c>
      <c r="L1682" s="160"/>
      <c r="M1682" s="160"/>
      <c r="N1682" s="142" t="s">
        <v>36</v>
      </c>
      <c r="O1682" s="142">
        <f>L1682</f>
        <v>0</v>
      </c>
      <c r="P1682" s="142">
        <f>H1682+L1682</f>
        <v>0</v>
      </c>
      <c r="Q1682" s="142">
        <f>I1682+M1682</f>
        <v>0</v>
      </c>
      <c r="R1682" s="142" t="s">
        <v>36</v>
      </c>
      <c r="S1682" s="143">
        <f>P1682</f>
        <v>0</v>
      </c>
    </row>
    <row r="1683" spans="1:19" ht="15" customHeight="1" hidden="1">
      <c r="A1683" s="153" t="s">
        <v>38</v>
      </c>
      <c r="B1683" s="139" t="s">
        <v>36</v>
      </c>
      <c r="C1683" s="140">
        <f>IF(E1683+G1683=0,0,ROUND((P1683-Q1683)/(G1683+E1683)/12,0))</f>
        <v>0</v>
      </c>
      <c r="D1683" s="154">
        <f>IF(F1683=0,0,ROUND(Q1683/F1683,0))</f>
        <v>0</v>
      </c>
      <c r="E1683" s="159"/>
      <c r="F1683" s="160"/>
      <c r="G1683" s="161"/>
      <c r="H1683" s="162"/>
      <c r="I1683" s="160"/>
      <c r="J1683" s="142" t="s">
        <v>36</v>
      </c>
      <c r="K1683" s="142">
        <f>H1683</f>
        <v>0</v>
      </c>
      <c r="L1683" s="160"/>
      <c r="M1683" s="160"/>
      <c r="N1683" s="142" t="s">
        <v>36</v>
      </c>
      <c r="O1683" s="142">
        <f>L1683</f>
        <v>0</v>
      </c>
      <c r="P1683" s="142">
        <f>H1683+L1683</f>
        <v>0</v>
      </c>
      <c r="Q1683" s="142">
        <f>I1683+M1683</f>
        <v>0</v>
      </c>
      <c r="R1683" s="142" t="s">
        <v>36</v>
      </c>
      <c r="S1683" s="143">
        <f>P1683</f>
        <v>0</v>
      </c>
    </row>
    <row r="1684" spans="1:19" ht="15" customHeight="1" hidden="1">
      <c r="A1684" s="153" t="s">
        <v>39</v>
      </c>
      <c r="B1684" s="139" t="s">
        <v>36</v>
      </c>
      <c r="C1684" s="140" t="s">
        <v>36</v>
      </c>
      <c r="D1684" s="154" t="s">
        <v>36</v>
      </c>
      <c r="E1684" s="141" t="s">
        <v>36</v>
      </c>
      <c r="F1684" s="142" t="s">
        <v>36</v>
      </c>
      <c r="G1684" s="143" t="s">
        <v>36</v>
      </c>
      <c r="H1684" s="144" t="s">
        <v>36</v>
      </c>
      <c r="I1684" s="142" t="s">
        <v>36</v>
      </c>
      <c r="J1684" s="160"/>
      <c r="K1684" s="142">
        <f>J1684</f>
        <v>0</v>
      </c>
      <c r="L1684" s="142" t="s">
        <v>36</v>
      </c>
      <c r="M1684" s="142" t="s">
        <v>36</v>
      </c>
      <c r="N1684" s="160"/>
      <c r="O1684" s="142">
        <f>N1684</f>
        <v>0</v>
      </c>
      <c r="P1684" s="142" t="s">
        <v>36</v>
      </c>
      <c r="Q1684" s="142" t="s">
        <v>36</v>
      </c>
      <c r="R1684" s="142">
        <f>J1684+N1684</f>
        <v>0</v>
      </c>
      <c r="S1684" s="143">
        <f>R1684</f>
        <v>0</v>
      </c>
    </row>
    <row r="1685" spans="1:19" ht="18" customHeight="1" hidden="1">
      <c r="A1685" s="155" t="s">
        <v>78</v>
      </c>
      <c r="B1685" s="156"/>
      <c r="C1685" s="140">
        <f>IF(E1685+G1685=0,0,ROUND((P1685-Q1685)/(G1685+E1685)/12,0))</f>
        <v>0</v>
      </c>
      <c r="D1685" s="154">
        <f>IF(F1685=0,0,ROUND(Q1685/F1685,0))</f>
        <v>0</v>
      </c>
      <c r="E1685" s="141">
        <f>E1686+E1687</f>
        <v>0</v>
      </c>
      <c r="F1685" s="142">
        <f>F1686+F1687</f>
        <v>0</v>
      </c>
      <c r="G1685" s="143">
        <f>G1686+G1687</f>
        <v>0</v>
      </c>
      <c r="H1685" s="144">
        <f>H1686+H1687</f>
        <v>0</v>
      </c>
      <c r="I1685" s="142">
        <f>I1686+I1687</f>
        <v>0</v>
      </c>
      <c r="J1685" s="142">
        <f>J1688</f>
        <v>0</v>
      </c>
      <c r="K1685" s="142">
        <f>IF(H1685+J1685=K1686+K1687+K1688,H1685+J1685,"CHYBA")</f>
        <v>0</v>
      </c>
      <c r="L1685" s="142">
        <f>L1686+L1687</f>
        <v>0</v>
      </c>
      <c r="M1685" s="142">
        <f>M1686+M1687</f>
        <v>0</v>
      </c>
      <c r="N1685" s="142">
        <f>N1688</f>
        <v>0</v>
      </c>
      <c r="O1685" s="142">
        <f>IF(L1685+N1685=O1686+O1687+O1688,L1685+N1685,"CHYBA")</f>
        <v>0</v>
      </c>
      <c r="P1685" s="142">
        <f>P1686+P1687</f>
        <v>0</v>
      </c>
      <c r="Q1685" s="142">
        <f>Q1686+Q1687</f>
        <v>0</v>
      </c>
      <c r="R1685" s="142">
        <f>R1688</f>
        <v>0</v>
      </c>
      <c r="S1685" s="143">
        <f>IF(P1685+R1685=S1686+S1687+S1688,P1685+R1685,"CHYBA")</f>
        <v>0</v>
      </c>
    </row>
    <row r="1686" spans="1:19" ht="15" customHeight="1" hidden="1">
      <c r="A1686" s="153" t="s">
        <v>37</v>
      </c>
      <c r="B1686" s="139" t="s">
        <v>36</v>
      </c>
      <c r="C1686" s="140">
        <f>IF(E1686+G1686=0,0,ROUND((P1686-Q1686)/(G1686+E1686)/12,0))</f>
        <v>0</v>
      </c>
      <c r="D1686" s="154">
        <f>IF(F1686=0,0,ROUND(Q1686/F1686,0))</f>
        <v>0</v>
      </c>
      <c r="E1686" s="159"/>
      <c r="F1686" s="160"/>
      <c r="G1686" s="161"/>
      <c r="H1686" s="162"/>
      <c r="I1686" s="160"/>
      <c r="J1686" s="142" t="s">
        <v>36</v>
      </c>
      <c r="K1686" s="142">
        <f>H1686</f>
        <v>0</v>
      </c>
      <c r="L1686" s="160"/>
      <c r="M1686" s="160"/>
      <c r="N1686" s="142" t="s">
        <v>36</v>
      </c>
      <c r="O1686" s="142">
        <f>L1686</f>
        <v>0</v>
      </c>
      <c r="P1686" s="142">
        <f>H1686+L1686</f>
        <v>0</v>
      </c>
      <c r="Q1686" s="142">
        <f>I1686+M1686</f>
        <v>0</v>
      </c>
      <c r="R1686" s="142" t="s">
        <v>36</v>
      </c>
      <c r="S1686" s="143">
        <f>P1686</f>
        <v>0</v>
      </c>
    </row>
    <row r="1687" spans="1:19" ht="15" customHeight="1" hidden="1">
      <c r="A1687" s="153" t="s">
        <v>38</v>
      </c>
      <c r="B1687" s="139" t="s">
        <v>36</v>
      </c>
      <c r="C1687" s="140">
        <f>IF(E1687+G1687=0,0,ROUND((P1687-Q1687)/(G1687+E1687)/12,0))</f>
        <v>0</v>
      </c>
      <c r="D1687" s="154">
        <f>IF(F1687=0,0,ROUND(Q1687/F1687,0))</f>
        <v>0</v>
      </c>
      <c r="E1687" s="159"/>
      <c r="F1687" s="160"/>
      <c r="G1687" s="161"/>
      <c r="H1687" s="162"/>
      <c r="I1687" s="160"/>
      <c r="J1687" s="142" t="s">
        <v>36</v>
      </c>
      <c r="K1687" s="142">
        <f>H1687</f>
        <v>0</v>
      </c>
      <c r="L1687" s="160"/>
      <c r="M1687" s="160"/>
      <c r="N1687" s="142" t="s">
        <v>36</v>
      </c>
      <c r="O1687" s="142">
        <f>L1687</f>
        <v>0</v>
      </c>
      <c r="P1687" s="142">
        <f>H1687+L1687</f>
        <v>0</v>
      </c>
      <c r="Q1687" s="142">
        <f>I1687+M1687</f>
        <v>0</v>
      </c>
      <c r="R1687" s="142" t="s">
        <v>36</v>
      </c>
      <c r="S1687" s="143">
        <f>P1687</f>
        <v>0</v>
      </c>
    </row>
    <row r="1688" spans="1:19" ht="15.75" customHeight="1" hidden="1" thickBot="1">
      <c r="A1688" s="171" t="s">
        <v>39</v>
      </c>
      <c r="B1688" s="172" t="s">
        <v>36</v>
      </c>
      <c r="C1688" s="173" t="s">
        <v>36</v>
      </c>
      <c r="D1688" s="197" t="s">
        <v>36</v>
      </c>
      <c r="E1688" s="174" t="s">
        <v>36</v>
      </c>
      <c r="F1688" s="175" t="s">
        <v>36</v>
      </c>
      <c r="G1688" s="176" t="s">
        <v>36</v>
      </c>
      <c r="H1688" s="177" t="s">
        <v>36</v>
      </c>
      <c r="I1688" s="175" t="s">
        <v>36</v>
      </c>
      <c r="J1688" s="178"/>
      <c r="K1688" s="175">
        <f>J1688</f>
        <v>0</v>
      </c>
      <c r="L1688" s="175" t="s">
        <v>36</v>
      </c>
      <c r="M1688" s="175" t="s">
        <v>36</v>
      </c>
      <c r="N1688" s="178"/>
      <c r="O1688" s="175">
        <f>N1688</f>
        <v>0</v>
      </c>
      <c r="P1688" s="175" t="s">
        <v>36</v>
      </c>
      <c r="Q1688" s="175" t="s">
        <v>36</v>
      </c>
      <c r="R1688" s="175">
        <f>J1688+N1688</f>
        <v>0</v>
      </c>
      <c r="S1688" s="176">
        <f>R1688</f>
        <v>0</v>
      </c>
    </row>
    <row r="1689" spans="1:19" ht="15.75" customHeight="1">
      <c r="A1689" s="326" t="s">
        <v>93</v>
      </c>
      <c r="B1689" s="180" t="s">
        <v>36</v>
      </c>
      <c r="C1689" s="165">
        <f>IF(E1689+G1689=0,0,ROUND((P1689-Q1689)/(G1689+E1689)/12,0))</f>
        <v>53135</v>
      </c>
      <c r="D1689" s="196">
        <f>IF(F1689=0,0,ROUND(Q1689/F1689,0))</f>
        <v>0</v>
      </c>
      <c r="E1689" s="182">
        <f>E1690+E1691</f>
        <v>0.5</v>
      </c>
      <c r="F1689" s="183">
        <f>F1690+F1691</f>
        <v>0</v>
      </c>
      <c r="G1689" s="184">
        <f>G1690+G1691</f>
        <v>10.59</v>
      </c>
      <c r="H1689" s="185">
        <f>H1690+H1691</f>
        <v>1586773</v>
      </c>
      <c r="I1689" s="183">
        <f>I1690+I1691</f>
        <v>0</v>
      </c>
      <c r="J1689" s="183">
        <f>J1692</f>
        <v>569418</v>
      </c>
      <c r="K1689" s="183">
        <f>IF(H1689+J1689=K1690+K1691+K1692,H1689+J1689,"CHYBA")</f>
        <v>2156191</v>
      </c>
      <c r="L1689" s="183">
        <f>L1690+L1691</f>
        <v>5484415</v>
      </c>
      <c r="M1689" s="183">
        <f>M1690+M1691</f>
        <v>0</v>
      </c>
      <c r="N1689" s="183">
        <f>N1692</f>
        <v>1968103</v>
      </c>
      <c r="O1689" s="183">
        <f>IF(L1689+N1689=O1690+O1691+O1692,L1689+N1689,"CHYBA")</f>
        <v>7452518</v>
      </c>
      <c r="P1689" s="183">
        <f>P1690+P1691</f>
        <v>7071188</v>
      </c>
      <c r="Q1689" s="183">
        <f>Q1690+Q1691</f>
        <v>0</v>
      </c>
      <c r="R1689" s="183">
        <f>R1692</f>
        <v>2537521</v>
      </c>
      <c r="S1689" s="184">
        <f>IF(P1689+R1689=S1690+S1691+S1692,P1689+R1689,"CHYBA")</f>
        <v>9608709</v>
      </c>
    </row>
    <row r="1690" spans="1:19" ht="15" customHeight="1">
      <c r="A1690" s="153" t="s">
        <v>37</v>
      </c>
      <c r="B1690" s="139" t="s">
        <v>36</v>
      </c>
      <c r="C1690" s="140">
        <f>IF(E1690+G1690=0,0,ROUND((P1690-Q1690)/(G1690+E1690)/12,0))</f>
        <v>0</v>
      </c>
      <c r="D1690" s="154">
        <f>IF(F1690=0,0,ROUND(Q1690/F1690,0))</f>
        <v>0</v>
      </c>
      <c r="E1690" s="141">
        <f aca="true" t="shared" si="72" ref="E1690:I1691">E1694+E1698+E1702+E1706+E1710+E1714+E1718</f>
        <v>0</v>
      </c>
      <c r="F1690" s="142">
        <f t="shared" si="72"/>
        <v>0</v>
      </c>
      <c r="G1690" s="143">
        <f t="shared" si="72"/>
        <v>0</v>
      </c>
      <c r="H1690" s="144">
        <f t="shared" si="72"/>
        <v>0</v>
      </c>
      <c r="I1690" s="142">
        <f t="shared" si="72"/>
        <v>0</v>
      </c>
      <c r="J1690" s="142" t="s">
        <v>36</v>
      </c>
      <c r="K1690" s="142">
        <f>H1690</f>
        <v>0</v>
      </c>
      <c r="L1690" s="142">
        <f>L1694+L1698+L1702+L1706+L1710+L1714+L1718</f>
        <v>0</v>
      </c>
      <c r="M1690" s="142">
        <f>M1694+M1698+M1702+M1706+M1710+M1714+M1718</f>
        <v>0</v>
      </c>
      <c r="N1690" s="142" t="s">
        <v>36</v>
      </c>
      <c r="O1690" s="142">
        <f>L1690</f>
        <v>0</v>
      </c>
      <c r="P1690" s="142">
        <f>H1690+L1690</f>
        <v>0</v>
      </c>
      <c r="Q1690" s="142">
        <f>I1690+M1690</f>
        <v>0</v>
      </c>
      <c r="R1690" s="142" t="s">
        <v>36</v>
      </c>
      <c r="S1690" s="143">
        <f>P1690</f>
        <v>0</v>
      </c>
    </row>
    <row r="1691" spans="1:19" ht="15" customHeight="1">
      <c r="A1691" s="153" t="s">
        <v>38</v>
      </c>
      <c r="B1691" s="139" t="s">
        <v>36</v>
      </c>
      <c r="C1691" s="140">
        <f>IF(E1691+G1691=0,0,ROUND((P1691-Q1691)/(G1691+E1691)/12,0))</f>
        <v>53135</v>
      </c>
      <c r="D1691" s="154">
        <f>IF(F1691=0,0,ROUND(Q1691/F1691,0))</f>
        <v>0</v>
      </c>
      <c r="E1691" s="141">
        <f t="shared" si="72"/>
        <v>0.5</v>
      </c>
      <c r="F1691" s="142">
        <f t="shared" si="72"/>
        <v>0</v>
      </c>
      <c r="G1691" s="143">
        <f t="shared" si="72"/>
        <v>10.59</v>
      </c>
      <c r="H1691" s="144">
        <f t="shared" si="72"/>
        <v>1586773</v>
      </c>
      <c r="I1691" s="142">
        <f t="shared" si="72"/>
        <v>0</v>
      </c>
      <c r="J1691" s="142" t="s">
        <v>36</v>
      </c>
      <c r="K1691" s="142">
        <f>H1691</f>
        <v>1586773</v>
      </c>
      <c r="L1691" s="142">
        <f>L1695+L1699+L1703+L1707+L1711+L1715+L1719</f>
        <v>5484415</v>
      </c>
      <c r="M1691" s="142">
        <f>M1695+M1699+M1703+M1707+M1711+M1715+M1719</f>
        <v>0</v>
      </c>
      <c r="N1691" s="142" t="s">
        <v>36</v>
      </c>
      <c r="O1691" s="142">
        <f>L1691</f>
        <v>5484415</v>
      </c>
      <c r="P1691" s="142">
        <f>H1691+L1691</f>
        <v>7071188</v>
      </c>
      <c r="Q1691" s="142">
        <f>I1691+M1691</f>
        <v>0</v>
      </c>
      <c r="R1691" s="142" t="s">
        <v>36</v>
      </c>
      <c r="S1691" s="143">
        <f>P1691</f>
        <v>7071188</v>
      </c>
    </row>
    <row r="1692" spans="1:19" ht="15" customHeight="1">
      <c r="A1692" s="153" t="s">
        <v>39</v>
      </c>
      <c r="B1692" s="139" t="s">
        <v>36</v>
      </c>
      <c r="C1692" s="140" t="s">
        <v>36</v>
      </c>
      <c r="D1692" s="154" t="s">
        <v>36</v>
      </c>
      <c r="E1692" s="141" t="s">
        <v>36</v>
      </c>
      <c r="F1692" s="142" t="s">
        <v>36</v>
      </c>
      <c r="G1692" s="143" t="s">
        <v>36</v>
      </c>
      <c r="H1692" s="144" t="s">
        <v>36</v>
      </c>
      <c r="I1692" s="142" t="s">
        <v>36</v>
      </c>
      <c r="J1692" s="142">
        <f>J1696+J1700+J1704+J1708+J1712+J1716+J1720</f>
        <v>569418</v>
      </c>
      <c r="K1692" s="142">
        <f>J1692</f>
        <v>569418</v>
      </c>
      <c r="L1692" s="142" t="s">
        <v>36</v>
      </c>
      <c r="M1692" s="142" t="s">
        <v>36</v>
      </c>
      <c r="N1692" s="142">
        <f>N1696+N1700+N1704+N1708+N1712+N1716+N1720</f>
        <v>1968103</v>
      </c>
      <c r="O1692" s="142">
        <f>N1692</f>
        <v>1968103</v>
      </c>
      <c r="P1692" s="142" t="s">
        <v>36</v>
      </c>
      <c r="Q1692" s="142" t="s">
        <v>36</v>
      </c>
      <c r="R1692" s="142">
        <f>J1692+N1692</f>
        <v>2537521</v>
      </c>
      <c r="S1692" s="143">
        <f>R1692</f>
        <v>2537521</v>
      </c>
    </row>
    <row r="1693" spans="1:19" ht="18" customHeight="1">
      <c r="A1693" s="155" t="s">
        <v>78</v>
      </c>
      <c r="B1693" s="156" t="s">
        <v>87</v>
      </c>
      <c r="C1693" s="140">
        <f>IF(E1693+G1693=0,0,ROUND((P1693-Q1693)/(G1693+E1693)/12,0))</f>
        <v>53135</v>
      </c>
      <c r="D1693" s="154">
        <f>IF(F1693=0,0,ROUND(Q1693/F1693,0))</f>
        <v>0</v>
      </c>
      <c r="E1693" s="141">
        <f>E1694+E1695</f>
        <v>0.5</v>
      </c>
      <c r="F1693" s="142">
        <f>F1694+F1695</f>
        <v>0</v>
      </c>
      <c r="G1693" s="143">
        <f>G1694+G1695</f>
        <v>10.59</v>
      </c>
      <c r="H1693" s="157">
        <f>H1694+H1695</f>
        <v>1586773</v>
      </c>
      <c r="I1693" s="158">
        <f>I1694+I1695</f>
        <v>0</v>
      </c>
      <c r="J1693" s="158">
        <f>J1696</f>
        <v>569418</v>
      </c>
      <c r="K1693" s="158">
        <f>IF(H1693+J1693=K1694+K1695+K1696,H1693+J1693,"CHYBA")</f>
        <v>2156191</v>
      </c>
      <c r="L1693" s="142">
        <f>L1694+L1695</f>
        <v>5484415</v>
      </c>
      <c r="M1693" s="142">
        <f>M1694+M1695</f>
        <v>0</v>
      </c>
      <c r="N1693" s="142">
        <f>N1696</f>
        <v>1968103</v>
      </c>
      <c r="O1693" s="142">
        <f>IF(L1693+N1693=O1694+O1695+O1696,L1693+N1693,"CHYBA")</f>
        <v>7452518</v>
      </c>
      <c r="P1693" s="142">
        <f>P1694+P1695</f>
        <v>7071188</v>
      </c>
      <c r="Q1693" s="142">
        <f>Q1694+Q1695</f>
        <v>0</v>
      </c>
      <c r="R1693" s="142">
        <f>R1696</f>
        <v>2537521</v>
      </c>
      <c r="S1693" s="143">
        <f>IF(P1693+R1693=S1694+S1695+S1696,P1693+R1693,"CHYBA")</f>
        <v>9608709</v>
      </c>
    </row>
    <row r="1694" spans="1:19" ht="15" customHeight="1">
      <c r="A1694" s="153" t="s">
        <v>37</v>
      </c>
      <c r="B1694" s="139" t="s">
        <v>36</v>
      </c>
      <c r="C1694" s="140">
        <f>IF(E1694+G1694=0,0,ROUND((P1694-Q1694)/(G1694+E1694)/12,0))</f>
        <v>0</v>
      </c>
      <c r="D1694" s="154">
        <f>IF(F1694=0,0,ROUND(Q1694/F1694,0))</f>
        <v>0</v>
      </c>
      <c r="E1694" s="159">
        <v>0</v>
      </c>
      <c r="F1694" s="160">
        <v>0</v>
      </c>
      <c r="G1694" s="161">
        <v>0</v>
      </c>
      <c r="H1694" s="162">
        <v>0</v>
      </c>
      <c r="I1694" s="160">
        <v>0</v>
      </c>
      <c r="J1694" s="158" t="s">
        <v>36</v>
      </c>
      <c r="K1694" s="158">
        <f>H1694</f>
        <v>0</v>
      </c>
      <c r="L1694" s="160">
        <v>0</v>
      </c>
      <c r="M1694" s="160">
        <v>0</v>
      </c>
      <c r="N1694" s="142" t="s">
        <v>36</v>
      </c>
      <c r="O1694" s="142">
        <f>L1694</f>
        <v>0</v>
      </c>
      <c r="P1694" s="142">
        <f>H1694+L1694</f>
        <v>0</v>
      </c>
      <c r="Q1694" s="142">
        <f>I1694+M1694</f>
        <v>0</v>
      </c>
      <c r="R1694" s="142" t="s">
        <v>36</v>
      </c>
      <c r="S1694" s="143">
        <f>P1694</f>
        <v>0</v>
      </c>
    </row>
    <row r="1695" spans="1:19" ht="15" customHeight="1">
      <c r="A1695" s="153" t="s">
        <v>38</v>
      </c>
      <c r="B1695" s="139" t="s">
        <v>36</v>
      </c>
      <c r="C1695" s="140">
        <f>IF(E1695+G1695=0,0,ROUND((P1695-Q1695)/(G1695+E1695)/12,0))</f>
        <v>53135</v>
      </c>
      <c r="D1695" s="154">
        <f>IF(F1695=0,0,ROUND(Q1695/F1695,0))</f>
        <v>0</v>
      </c>
      <c r="E1695" s="159">
        <v>0.5</v>
      </c>
      <c r="F1695" s="160">
        <v>0</v>
      </c>
      <c r="G1695" s="161">
        <v>10.59</v>
      </c>
      <c r="H1695" s="162">
        <v>1586773</v>
      </c>
      <c r="I1695" s="160">
        <v>0</v>
      </c>
      <c r="J1695" s="158" t="s">
        <v>36</v>
      </c>
      <c r="K1695" s="158">
        <f>H1695</f>
        <v>1586773</v>
      </c>
      <c r="L1695" s="160">
        <v>5484415</v>
      </c>
      <c r="M1695" s="160">
        <v>0</v>
      </c>
      <c r="N1695" s="142" t="s">
        <v>36</v>
      </c>
      <c r="O1695" s="142">
        <f>L1695</f>
        <v>5484415</v>
      </c>
      <c r="P1695" s="142">
        <f>H1695+L1695</f>
        <v>7071188</v>
      </c>
      <c r="Q1695" s="142">
        <f>I1695+M1695</f>
        <v>0</v>
      </c>
      <c r="R1695" s="142" t="s">
        <v>36</v>
      </c>
      <c r="S1695" s="143">
        <f>P1695</f>
        <v>7071188</v>
      </c>
    </row>
    <row r="1696" spans="1:19" ht="15" customHeight="1" thickBot="1">
      <c r="A1696" s="153" t="s">
        <v>39</v>
      </c>
      <c r="B1696" s="139" t="s">
        <v>36</v>
      </c>
      <c r="C1696" s="140" t="s">
        <v>36</v>
      </c>
      <c r="D1696" s="154" t="s">
        <v>36</v>
      </c>
      <c r="E1696" s="141" t="s">
        <v>36</v>
      </c>
      <c r="F1696" s="142" t="s">
        <v>36</v>
      </c>
      <c r="G1696" s="143" t="s">
        <v>36</v>
      </c>
      <c r="H1696" s="144" t="s">
        <v>36</v>
      </c>
      <c r="I1696" s="142" t="s">
        <v>36</v>
      </c>
      <c r="J1696" s="160">
        <v>569418</v>
      </c>
      <c r="K1696" s="158">
        <f>J1696</f>
        <v>569418</v>
      </c>
      <c r="L1696" s="142" t="s">
        <v>36</v>
      </c>
      <c r="M1696" s="142" t="s">
        <v>36</v>
      </c>
      <c r="N1696" s="160">
        <v>1968103</v>
      </c>
      <c r="O1696" s="142">
        <f>N1696</f>
        <v>1968103</v>
      </c>
      <c r="P1696" s="142" t="s">
        <v>36</v>
      </c>
      <c r="Q1696" s="142" t="s">
        <v>36</v>
      </c>
      <c r="R1696" s="142">
        <f>J1696+N1696</f>
        <v>2537521</v>
      </c>
      <c r="S1696" s="143">
        <f>R1696</f>
        <v>2537521</v>
      </c>
    </row>
    <row r="1697" spans="1:19" ht="18" customHeight="1" hidden="1">
      <c r="A1697" s="155" t="s">
        <v>78</v>
      </c>
      <c r="B1697" s="156"/>
      <c r="C1697" s="140">
        <f>IF(E1697+G1697=0,0,ROUND((P1697-Q1697)/(G1697+E1697)/12,0))</f>
        <v>0</v>
      </c>
      <c r="D1697" s="154">
        <f>IF(F1697=0,0,ROUND(Q1697/F1697,0))</f>
        <v>0</v>
      </c>
      <c r="E1697" s="141">
        <f>E1698+E1699</f>
        <v>0</v>
      </c>
      <c r="F1697" s="142">
        <f>F1698+F1699</f>
        <v>0</v>
      </c>
      <c r="G1697" s="143">
        <f>G1698+G1699</f>
        <v>0</v>
      </c>
      <c r="H1697" s="144">
        <f>H1698+H1699</f>
        <v>0</v>
      </c>
      <c r="I1697" s="142">
        <f>I1698+I1699</f>
        <v>0</v>
      </c>
      <c r="J1697" s="142">
        <f>J1700</f>
        <v>0</v>
      </c>
      <c r="K1697" s="142">
        <f>IF(H1697+J1697=K1698+K1699+K1700,H1697+J1697,"CHYBA")</f>
        <v>0</v>
      </c>
      <c r="L1697" s="142">
        <f>L1698+L1699</f>
        <v>0</v>
      </c>
      <c r="M1697" s="142">
        <f>M1698+M1699</f>
        <v>0</v>
      </c>
      <c r="N1697" s="142">
        <f>N1700</f>
        <v>0</v>
      </c>
      <c r="O1697" s="142">
        <f>IF(L1697+N1697=O1698+O1699+O1700,L1697+N1697,"CHYBA")</f>
        <v>0</v>
      </c>
      <c r="P1697" s="142">
        <f>P1698+P1699</f>
        <v>0</v>
      </c>
      <c r="Q1697" s="142">
        <f>Q1698+Q1699</f>
        <v>0</v>
      </c>
      <c r="R1697" s="142">
        <f>R1700</f>
        <v>0</v>
      </c>
      <c r="S1697" s="143">
        <f>IF(P1697+R1697=S1698+S1699+S1700,P1697+R1697,"CHYBA")</f>
        <v>0</v>
      </c>
    </row>
    <row r="1698" spans="1:19" ht="15" customHeight="1" hidden="1">
      <c r="A1698" s="153" t="s">
        <v>37</v>
      </c>
      <c r="B1698" s="139" t="s">
        <v>36</v>
      </c>
      <c r="C1698" s="140">
        <f>IF(E1698+G1698=0,0,ROUND((P1698-Q1698)/(G1698+E1698)/12,0))</f>
        <v>0</v>
      </c>
      <c r="D1698" s="154">
        <f>IF(F1698=0,0,ROUND(Q1698/F1698,0))</f>
        <v>0</v>
      </c>
      <c r="E1698" s="159"/>
      <c r="F1698" s="160"/>
      <c r="G1698" s="161"/>
      <c r="H1698" s="162"/>
      <c r="I1698" s="160"/>
      <c r="J1698" s="142" t="s">
        <v>36</v>
      </c>
      <c r="K1698" s="142">
        <f>H1698</f>
        <v>0</v>
      </c>
      <c r="L1698" s="160"/>
      <c r="M1698" s="160"/>
      <c r="N1698" s="142" t="s">
        <v>36</v>
      </c>
      <c r="O1698" s="142">
        <f>L1698</f>
        <v>0</v>
      </c>
      <c r="P1698" s="142">
        <f>H1698+L1698</f>
        <v>0</v>
      </c>
      <c r="Q1698" s="142">
        <f>I1698+M1698</f>
        <v>0</v>
      </c>
      <c r="R1698" s="142" t="s">
        <v>36</v>
      </c>
      <c r="S1698" s="143">
        <f>P1698</f>
        <v>0</v>
      </c>
    </row>
    <row r="1699" spans="1:19" ht="15" customHeight="1" hidden="1">
      <c r="A1699" s="153" t="s">
        <v>38</v>
      </c>
      <c r="B1699" s="139" t="s">
        <v>36</v>
      </c>
      <c r="C1699" s="140">
        <f>IF(E1699+G1699=0,0,ROUND((P1699-Q1699)/(G1699+E1699)/12,0))</f>
        <v>0</v>
      </c>
      <c r="D1699" s="154">
        <f>IF(F1699=0,0,ROUND(Q1699/F1699,0))</f>
        <v>0</v>
      </c>
      <c r="E1699" s="159"/>
      <c r="F1699" s="160"/>
      <c r="G1699" s="161"/>
      <c r="H1699" s="162"/>
      <c r="I1699" s="160"/>
      <c r="J1699" s="142" t="s">
        <v>36</v>
      </c>
      <c r="K1699" s="142">
        <f>H1699</f>
        <v>0</v>
      </c>
      <c r="L1699" s="160"/>
      <c r="M1699" s="160"/>
      <c r="N1699" s="142" t="s">
        <v>36</v>
      </c>
      <c r="O1699" s="142">
        <f>L1699</f>
        <v>0</v>
      </c>
      <c r="P1699" s="142">
        <f>H1699+L1699</f>
        <v>0</v>
      </c>
      <c r="Q1699" s="142">
        <f>I1699+M1699</f>
        <v>0</v>
      </c>
      <c r="R1699" s="142" t="s">
        <v>36</v>
      </c>
      <c r="S1699" s="143">
        <f>P1699</f>
        <v>0</v>
      </c>
    </row>
    <row r="1700" spans="1:19" ht="15" customHeight="1" hidden="1">
      <c r="A1700" s="153" t="s">
        <v>39</v>
      </c>
      <c r="B1700" s="139" t="s">
        <v>36</v>
      </c>
      <c r="C1700" s="140" t="s">
        <v>36</v>
      </c>
      <c r="D1700" s="154" t="s">
        <v>36</v>
      </c>
      <c r="E1700" s="141" t="s">
        <v>36</v>
      </c>
      <c r="F1700" s="142" t="s">
        <v>36</v>
      </c>
      <c r="G1700" s="143" t="s">
        <v>36</v>
      </c>
      <c r="H1700" s="144" t="s">
        <v>36</v>
      </c>
      <c r="I1700" s="142" t="s">
        <v>36</v>
      </c>
      <c r="J1700" s="160"/>
      <c r="K1700" s="142">
        <f>J1700</f>
        <v>0</v>
      </c>
      <c r="L1700" s="142" t="s">
        <v>36</v>
      </c>
      <c r="M1700" s="142" t="s">
        <v>36</v>
      </c>
      <c r="N1700" s="160"/>
      <c r="O1700" s="142">
        <f>N1700</f>
        <v>0</v>
      </c>
      <c r="P1700" s="142" t="s">
        <v>36</v>
      </c>
      <c r="Q1700" s="142" t="s">
        <v>36</v>
      </c>
      <c r="R1700" s="142">
        <f>J1700+N1700</f>
        <v>0</v>
      </c>
      <c r="S1700" s="143">
        <f>R1700</f>
        <v>0</v>
      </c>
    </row>
    <row r="1701" spans="1:19" ht="18" customHeight="1" hidden="1">
      <c r="A1701" s="155" t="s">
        <v>78</v>
      </c>
      <c r="B1701" s="156"/>
      <c r="C1701" s="140">
        <f>IF(E1701+G1701=0,0,ROUND((P1701-Q1701)/(G1701+E1701)/12,0))</f>
        <v>0</v>
      </c>
      <c r="D1701" s="154">
        <f>IF(F1701=0,0,ROUND(Q1701/F1701,0))</f>
        <v>0</v>
      </c>
      <c r="E1701" s="141">
        <f>E1702+E1703</f>
        <v>0</v>
      </c>
      <c r="F1701" s="142">
        <f>F1702+F1703</f>
        <v>0</v>
      </c>
      <c r="G1701" s="143">
        <f>G1702+G1703</f>
        <v>0</v>
      </c>
      <c r="H1701" s="144">
        <f>H1702+H1703</f>
        <v>0</v>
      </c>
      <c r="I1701" s="142">
        <f>I1702+I1703</f>
        <v>0</v>
      </c>
      <c r="J1701" s="142">
        <f>J1704</f>
        <v>0</v>
      </c>
      <c r="K1701" s="142">
        <f>IF(H1701+J1701=K1702+K1703+K1704,H1701+J1701,"CHYBA")</f>
        <v>0</v>
      </c>
      <c r="L1701" s="142">
        <f>L1702+L1703</f>
        <v>0</v>
      </c>
      <c r="M1701" s="142">
        <f>M1702+M1703</f>
        <v>0</v>
      </c>
      <c r="N1701" s="142">
        <f>N1704</f>
        <v>0</v>
      </c>
      <c r="O1701" s="142">
        <f>IF(L1701+N1701=O1702+O1703+O1704,L1701+N1701,"CHYBA")</f>
        <v>0</v>
      </c>
      <c r="P1701" s="142">
        <f>P1702+P1703</f>
        <v>0</v>
      </c>
      <c r="Q1701" s="142">
        <f>Q1702+Q1703</f>
        <v>0</v>
      </c>
      <c r="R1701" s="142">
        <f>R1704</f>
        <v>0</v>
      </c>
      <c r="S1701" s="143">
        <f>IF(P1701+R1701=S1702+S1703+S1704,P1701+R1701,"CHYBA")</f>
        <v>0</v>
      </c>
    </row>
    <row r="1702" spans="1:19" ht="15" customHeight="1" hidden="1">
      <c r="A1702" s="153" t="s">
        <v>37</v>
      </c>
      <c r="B1702" s="139" t="s">
        <v>36</v>
      </c>
      <c r="C1702" s="140">
        <f>IF(E1702+G1702=0,0,ROUND((P1702-Q1702)/(G1702+E1702)/12,0))</f>
        <v>0</v>
      </c>
      <c r="D1702" s="154">
        <f>IF(F1702=0,0,ROUND(Q1702/F1702,0))</f>
        <v>0</v>
      </c>
      <c r="E1702" s="159"/>
      <c r="F1702" s="160"/>
      <c r="G1702" s="161"/>
      <c r="H1702" s="162"/>
      <c r="I1702" s="160"/>
      <c r="J1702" s="142" t="s">
        <v>36</v>
      </c>
      <c r="K1702" s="142">
        <f>H1702</f>
        <v>0</v>
      </c>
      <c r="L1702" s="160"/>
      <c r="M1702" s="160"/>
      <c r="N1702" s="142" t="s">
        <v>36</v>
      </c>
      <c r="O1702" s="142">
        <f>L1702</f>
        <v>0</v>
      </c>
      <c r="P1702" s="142">
        <f>H1702+L1702</f>
        <v>0</v>
      </c>
      <c r="Q1702" s="142">
        <f>I1702+M1702</f>
        <v>0</v>
      </c>
      <c r="R1702" s="142" t="s">
        <v>36</v>
      </c>
      <c r="S1702" s="143">
        <f>P1702</f>
        <v>0</v>
      </c>
    </row>
    <row r="1703" spans="1:19" ht="15" customHeight="1" hidden="1">
      <c r="A1703" s="153" t="s">
        <v>38</v>
      </c>
      <c r="B1703" s="139" t="s">
        <v>36</v>
      </c>
      <c r="C1703" s="140">
        <f>IF(E1703+G1703=0,0,ROUND((P1703-Q1703)/(G1703+E1703)/12,0))</f>
        <v>0</v>
      </c>
      <c r="D1703" s="154">
        <f>IF(F1703=0,0,ROUND(Q1703/F1703,0))</f>
        <v>0</v>
      </c>
      <c r="E1703" s="159"/>
      <c r="F1703" s="160"/>
      <c r="G1703" s="161"/>
      <c r="H1703" s="162"/>
      <c r="I1703" s="160"/>
      <c r="J1703" s="142" t="s">
        <v>36</v>
      </c>
      <c r="K1703" s="142">
        <f>H1703</f>
        <v>0</v>
      </c>
      <c r="L1703" s="160"/>
      <c r="M1703" s="160"/>
      <c r="N1703" s="142" t="s">
        <v>36</v>
      </c>
      <c r="O1703" s="142">
        <f>L1703</f>
        <v>0</v>
      </c>
      <c r="P1703" s="142">
        <f>H1703+L1703</f>
        <v>0</v>
      </c>
      <c r="Q1703" s="142">
        <f>I1703+M1703</f>
        <v>0</v>
      </c>
      <c r="R1703" s="142" t="s">
        <v>36</v>
      </c>
      <c r="S1703" s="143">
        <f>P1703</f>
        <v>0</v>
      </c>
    </row>
    <row r="1704" spans="1:19" ht="15" customHeight="1" hidden="1" thickBot="1">
      <c r="A1704" s="153" t="s">
        <v>39</v>
      </c>
      <c r="B1704" s="139" t="s">
        <v>36</v>
      </c>
      <c r="C1704" s="140" t="s">
        <v>36</v>
      </c>
      <c r="D1704" s="154" t="s">
        <v>36</v>
      </c>
      <c r="E1704" s="141" t="s">
        <v>36</v>
      </c>
      <c r="F1704" s="142" t="s">
        <v>36</v>
      </c>
      <c r="G1704" s="143" t="s">
        <v>36</v>
      </c>
      <c r="H1704" s="144" t="s">
        <v>36</v>
      </c>
      <c r="I1704" s="142" t="s">
        <v>36</v>
      </c>
      <c r="J1704" s="160"/>
      <c r="K1704" s="142">
        <f>J1704</f>
        <v>0</v>
      </c>
      <c r="L1704" s="142" t="s">
        <v>36</v>
      </c>
      <c r="M1704" s="142" t="s">
        <v>36</v>
      </c>
      <c r="N1704" s="160"/>
      <c r="O1704" s="142">
        <f>N1704</f>
        <v>0</v>
      </c>
      <c r="P1704" s="142" t="s">
        <v>36</v>
      </c>
      <c r="Q1704" s="142" t="s">
        <v>36</v>
      </c>
      <c r="R1704" s="142">
        <f>J1704+N1704</f>
        <v>0</v>
      </c>
      <c r="S1704" s="143">
        <f>R1704</f>
        <v>0</v>
      </c>
    </row>
    <row r="1705" spans="1:19" ht="18" customHeight="1" hidden="1">
      <c r="A1705" s="155" t="s">
        <v>78</v>
      </c>
      <c r="B1705" s="156"/>
      <c r="C1705" s="140">
        <f>IF(E1705+G1705=0,0,ROUND((P1705-Q1705)/(G1705+E1705)/12,0))</f>
        <v>0</v>
      </c>
      <c r="D1705" s="154">
        <f>IF(F1705=0,0,ROUND(Q1705/F1705,0))</f>
        <v>0</v>
      </c>
      <c r="E1705" s="141">
        <f>E1706+E1707</f>
        <v>0</v>
      </c>
      <c r="F1705" s="142">
        <f>F1706+F1707</f>
        <v>0</v>
      </c>
      <c r="G1705" s="143">
        <f>G1706+G1707</f>
        <v>0</v>
      </c>
      <c r="H1705" s="144">
        <f>H1706+H1707</f>
        <v>0</v>
      </c>
      <c r="I1705" s="142">
        <f>I1706+I1707</f>
        <v>0</v>
      </c>
      <c r="J1705" s="142">
        <f>J1708</f>
        <v>0</v>
      </c>
      <c r="K1705" s="142">
        <f>IF(H1705+J1705=K1706+K1707+K1708,H1705+J1705,"CHYBA")</f>
        <v>0</v>
      </c>
      <c r="L1705" s="142">
        <f>L1706+L1707</f>
        <v>0</v>
      </c>
      <c r="M1705" s="142">
        <f>M1706+M1707</f>
        <v>0</v>
      </c>
      <c r="N1705" s="142">
        <f>N1708</f>
        <v>0</v>
      </c>
      <c r="O1705" s="142">
        <f>IF(L1705+N1705=O1706+O1707+O1708,L1705+N1705,"CHYBA")</f>
        <v>0</v>
      </c>
      <c r="P1705" s="142">
        <f>P1706+P1707</f>
        <v>0</v>
      </c>
      <c r="Q1705" s="142">
        <f>Q1706+Q1707</f>
        <v>0</v>
      </c>
      <c r="R1705" s="142">
        <f>R1708</f>
        <v>0</v>
      </c>
      <c r="S1705" s="143">
        <f>IF(P1705+R1705=S1706+S1707+S1708,P1705+R1705,"CHYBA")</f>
        <v>0</v>
      </c>
    </row>
    <row r="1706" spans="1:19" ht="15" customHeight="1" hidden="1">
      <c r="A1706" s="153" t="s">
        <v>37</v>
      </c>
      <c r="B1706" s="139" t="s">
        <v>36</v>
      </c>
      <c r="C1706" s="140">
        <f>IF(E1706+G1706=0,0,ROUND((P1706-Q1706)/(G1706+E1706)/12,0))</f>
        <v>0</v>
      </c>
      <c r="D1706" s="154">
        <f>IF(F1706=0,0,ROUND(Q1706/F1706,0))</f>
        <v>0</v>
      </c>
      <c r="E1706" s="159"/>
      <c r="F1706" s="160"/>
      <c r="G1706" s="161"/>
      <c r="H1706" s="162"/>
      <c r="I1706" s="160"/>
      <c r="J1706" s="142" t="s">
        <v>36</v>
      </c>
      <c r="K1706" s="142">
        <f>H1706</f>
        <v>0</v>
      </c>
      <c r="L1706" s="160"/>
      <c r="M1706" s="160"/>
      <c r="N1706" s="142" t="s">
        <v>36</v>
      </c>
      <c r="O1706" s="142">
        <f>L1706</f>
        <v>0</v>
      </c>
      <c r="P1706" s="142">
        <f>H1706+L1706</f>
        <v>0</v>
      </c>
      <c r="Q1706" s="142">
        <f>I1706+M1706</f>
        <v>0</v>
      </c>
      <c r="R1706" s="142" t="s">
        <v>36</v>
      </c>
      <c r="S1706" s="143">
        <f>P1706</f>
        <v>0</v>
      </c>
    </row>
    <row r="1707" spans="1:19" ht="15" customHeight="1" hidden="1">
      <c r="A1707" s="153" t="s">
        <v>38</v>
      </c>
      <c r="B1707" s="139" t="s">
        <v>36</v>
      </c>
      <c r="C1707" s="140">
        <f>IF(E1707+G1707=0,0,ROUND((P1707-Q1707)/(G1707+E1707)/12,0))</f>
        <v>0</v>
      </c>
      <c r="D1707" s="154">
        <f>IF(F1707=0,0,ROUND(Q1707/F1707,0))</f>
        <v>0</v>
      </c>
      <c r="E1707" s="159"/>
      <c r="F1707" s="160"/>
      <c r="G1707" s="161"/>
      <c r="H1707" s="162"/>
      <c r="I1707" s="160"/>
      <c r="J1707" s="142" t="s">
        <v>36</v>
      </c>
      <c r="K1707" s="142">
        <f>H1707</f>
        <v>0</v>
      </c>
      <c r="L1707" s="160"/>
      <c r="M1707" s="160"/>
      <c r="N1707" s="142" t="s">
        <v>36</v>
      </c>
      <c r="O1707" s="142">
        <f>L1707</f>
        <v>0</v>
      </c>
      <c r="P1707" s="142">
        <f>H1707+L1707</f>
        <v>0</v>
      </c>
      <c r="Q1707" s="142">
        <f>I1707+M1707</f>
        <v>0</v>
      </c>
      <c r="R1707" s="142" t="s">
        <v>36</v>
      </c>
      <c r="S1707" s="143">
        <f>P1707</f>
        <v>0</v>
      </c>
    </row>
    <row r="1708" spans="1:19" ht="15" customHeight="1" hidden="1">
      <c r="A1708" s="153" t="s">
        <v>39</v>
      </c>
      <c r="B1708" s="139" t="s">
        <v>36</v>
      </c>
      <c r="C1708" s="140" t="s">
        <v>36</v>
      </c>
      <c r="D1708" s="154" t="s">
        <v>36</v>
      </c>
      <c r="E1708" s="141" t="s">
        <v>36</v>
      </c>
      <c r="F1708" s="142" t="s">
        <v>36</v>
      </c>
      <c r="G1708" s="143" t="s">
        <v>36</v>
      </c>
      <c r="H1708" s="144" t="s">
        <v>36</v>
      </c>
      <c r="I1708" s="142" t="s">
        <v>36</v>
      </c>
      <c r="J1708" s="160"/>
      <c r="K1708" s="142">
        <f>J1708</f>
        <v>0</v>
      </c>
      <c r="L1708" s="142" t="s">
        <v>36</v>
      </c>
      <c r="M1708" s="142" t="s">
        <v>36</v>
      </c>
      <c r="N1708" s="160"/>
      <c r="O1708" s="142">
        <f>N1708</f>
        <v>0</v>
      </c>
      <c r="P1708" s="142" t="s">
        <v>36</v>
      </c>
      <c r="Q1708" s="142" t="s">
        <v>36</v>
      </c>
      <c r="R1708" s="142">
        <f>J1708+N1708</f>
        <v>0</v>
      </c>
      <c r="S1708" s="143">
        <f>R1708</f>
        <v>0</v>
      </c>
    </row>
    <row r="1709" spans="1:19" ht="18" customHeight="1" hidden="1">
      <c r="A1709" s="155" t="s">
        <v>78</v>
      </c>
      <c r="B1709" s="156"/>
      <c r="C1709" s="140">
        <f>IF(E1709+G1709=0,0,ROUND((P1709-Q1709)/(G1709+E1709)/12,0))</f>
        <v>0</v>
      </c>
      <c r="D1709" s="154">
        <f>IF(F1709=0,0,ROUND(Q1709/F1709,0))</f>
        <v>0</v>
      </c>
      <c r="E1709" s="141">
        <f>E1710+E1711</f>
        <v>0</v>
      </c>
      <c r="F1709" s="142">
        <f>F1710+F1711</f>
        <v>0</v>
      </c>
      <c r="G1709" s="143">
        <f>G1710+G1711</f>
        <v>0</v>
      </c>
      <c r="H1709" s="144">
        <f>H1710+H1711</f>
        <v>0</v>
      </c>
      <c r="I1709" s="142">
        <f>I1710+I1711</f>
        <v>0</v>
      </c>
      <c r="J1709" s="142">
        <f>J1712</f>
        <v>0</v>
      </c>
      <c r="K1709" s="142">
        <f>IF(H1709+J1709=K1710+K1711+K1712,H1709+J1709,"CHYBA")</f>
        <v>0</v>
      </c>
      <c r="L1709" s="142">
        <f>L1710+L1711</f>
        <v>0</v>
      </c>
      <c r="M1709" s="142">
        <f>M1710+M1711</f>
        <v>0</v>
      </c>
      <c r="N1709" s="142">
        <f>N1712</f>
        <v>0</v>
      </c>
      <c r="O1709" s="142">
        <f>IF(L1709+N1709=O1710+O1711+O1712,L1709+N1709,"CHYBA")</f>
        <v>0</v>
      </c>
      <c r="P1709" s="142">
        <f>P1710+P1711</f>
        <v>0</v>
      </c>
      <c r="Q1709" s="142">
        <f>Q1710+Q1711</f>
        <v>0</v>
      </c>
      <c r="R1709" s="142">
        <f>R1712</f>
        <v>0</v>
      </c>
      <c r="S1709" s="143">
        <f>IF(P1709+R1709=S1710+S1711+S1712,P1709+R1709,"CHYBA")</f>
        <v>0</v>
      </c>
    </row>
    <row r="1710" spans="1:19" ht="15" customHeight="1" hidden="1">
      <c r="A1710" s="153" t="s">
        <v>37</v>
      </c>
      <c r="B1710" s="139" t="s">
        <v>36</v>
      </c>
      <c r="C1710" s="140">
        <f>IF(E1710+G1710=0,0,ROUND((P1710-Q1710)/(G1710+E1710)/12,0))</f>
        <v>0</v>
      </c>
      <c r="D1710" s="154">
        <f>IF(F1710=0,0,ROUND(Q1710/F1710,0))</f>
        <v>0</v>
      </c>
      <c r="E1710" s="159"/>
      <c r="F1710" s="160"/>
      <c r="G1710" s="161"/>
      <c r="H1710" s="162"/>
      <c r="I1710" s="160"/>
      <c r="J1710" s="142" t="s">
        <v>36</v>
      </c>
      <c r="K1710" s="142">
        <f>H1710</f>
        <v>0</v>
      </c>
      <c r="L1710" s="160"/>
      <c r="M1710" s="160"/>
      <c r="N1710" s="142" t="s">
        <v>36</v>
      </c>
      <c r="O1710" s="142">
        <f>L1710</f>
        <v>0</v>
      </c>
      <c r="P1710" s="142">
        <f>H1710+L1710</f>
        <v>0</v>
      </c>
      <c r="Q1710" s="142">
        <f>I1710+M1710</f>
        <v>0</v>
      </c>
      <c r="R1710" s="142" t="s">
        <v>36</v>
      </c>
      <c r="S1710" s="143">
        <f>P1710</f>
        <v>0</v>
      </c>
    </row>
    <row r="1711" spans="1:19" ht="15" customHeight="1" hidden="1">
      <c r="A1711" s="153" t="s">
        <v>38</v>
      </c>
      <c r="B1711" s="139" t="s">
        <v>36</v>
      </c>
      <c r="C1711" s="140">
        <f>IF(E1711+G1711=0,0,ROUND((P1711-Q1711)/(G1711+E1711)/12,0))</f>
        <v>0</v>
      </c>
      <c r="D1711" s="154">
        <f>IF(F1711=0,0,ROUND(Q1711/F1711,0))</f>
        <v>0</v>
      </c>
      <c r="E1711" s="159"/>
      <c r="F1711" s="160"/>
      <c r="G1711" s="161"/>
      <c r="H1711" s="162"/>
      <c r="I1711" s="160"/>
      <c r="J1711" s="142" t="s">
        <v>36</v>
      </c>
      <c r="K1711" s="142">
        <f>H1711</f>
        <v>0</v>
      </c>
      <c r="L1711" s="160"/>
      <c r="M1711" s="160"/>
      <c r="N1711" s="142" t="s">
        <v>36</v>
      </c>
      <c r="O1711" s="142">
        <f>L1711</f>
        <v>0</v>
      </c>
      <c r="P1711" s="142">
        <f>H1711+L1711</f>
        <v>0</v>
      </c>
      <c r="Q1711" s="142">
        <f>I1711+M1711</f>
        <v>0</v>
      </c>
      <c r="R1711" s="142" t="s">
        <v>36</v>
      </c>
      <c r="S1711" s="143">
        <f>P1711</f>
        <v>0</v>
      </c>
    </row>
    <row r="1712" spans="1:19" ht="15" customHeight="1" hidden="1">
      <c r="A1712" s="153" t="s">
        <v>39</v>
      </c>
      <c r="B1712" s="139" t="s">
        <v>36</v>
      </c>
      <c r="C1712" s="140" t="s">
        <v>36</v>
      </c>
      <c r="D1712" s="154" t="s">
        <v>36</v>
      </c>
      <c r="E1712" s="141" t="s">
        <v>36</v>
      </c>
      <c r="F1712" s="142" t="s">
        <v>36</v>
      </c>
      <c r="G1712" s="143" t="s">
        <v>36</v>
      </c>
      <c r="H1712" s="144" t="s">
        <v>36</v>
      </c>
      <c r="I1712" s="142" t="s">
        <v>36</v>
      </c>
      <c r="J1712" s="160"/>
      <c r="K1712" s="142">
        <f>J1712</f>
        <v>0</v>
      </c>
      <c r="L1712" s="142" t="s">
        <v>36</v>
      </c>
      <c r="M1712" s="142" t="s">
        <v>36</v>
      </c>
      <c r="N1712" s="160"/>
      <c r="O1712" s="142">
        <f>N1712</f>
        <v>0</v>
      </c>
      <c r="P1712" s="142" t="s">
        <v>36</v>
      </c>
      <c r="Q1712" s="142" t="s">
        <v>36</v>
      </c>
      <c r="R1712" s="142">
        <f>J1712+N1712</f>
        <v>0</v>
      </c>
      <c r="S1712" s="143">
        <f>R1712</f>
        <v>0</v>
      </c>
    </row>
    <row r="1713" spans="1:19" ht="18" customHeight="1" hidden="1">
      <c r="A1713" s="155" t="s">
        <v>78</v>
      </c>
      <c r="B1713" s="156"/>
      <c r="C1713" s="140">
        <f>IF(E1713+G1713=0,0,ROUND((P1713-Q1713)/(G1713+E1713)/12,0))</f>
        <v>0</v>
      </c>
      <c r="D1713" s="154">
        <f>IF(F1713=0,0,ROUND(Q1713/F1713,0))</f>
        <v>0</v>
      </c>
      <c r="E1713" s="141">
        <f>E1714+E1715</f>
        <v>0</v>
      </c>
      <c r="F1713" s="142">
        <f>F1714+F1715</f>
        <v>0</v>
      </c>
      <c r="G1713" s="143">
        <f>G1714+G1715</f>
        <v>0</v>
      </c>
      <c r="H1713" s="144">
        <f>H1714+H1715</f>
        <v>0</v>
      </c>
      <c r="I1713" s="142">
        <f>I1714+I1715</f>
        <v>0</v>
      </c>
      <c r="J1713" s="142">
        <f>J1716</f>
        <v>0</v>
      </c>
      <c r="K1713" s="142">
        <f>IF(H1713+J1713=K1714+K1715+K1716,H1713+J1713,"CHYBA")</f>
        <v>0</v>
      </c>
      <c r="L1713" s="142">
        <f>L1714+L1715</f>
        <v>0</v>
      </c>
      <c r="M1713" s="142">
        <f>M1714+M1715</f>
        <v>0</v>
      </c>
      <c r="N1713" s="142">
        <f>N1716</f>
        <v>0</v>
      </c>
      <c r="O1713" s="142">
        <f>IF(L1713+N1713=O1714+O1715+O1716,L1713+N1713,"CHYBA")</f>
        <v>0</v>
      </c>
      <c r="P1713" s="142">
        <f>P1714+P1715</f>
        <v>0</v>
      </c>
      <c r="Q1713" s="142">
        <f>Q1714+Q1715</f>
        <v>0</v>
      </c>
      <c r="R1713" s="142">
        <f>R1716</f>
        <v>0</v>
      </c>
      <c r="S1713" s="143">
        <f>IF(P1713+R1713=S1714+S1715+S1716,P1713+R1713,"CHYBA")</f>
        <v>0</v>
      </c>
    </row>
    <row r="1714" spans="1:19" ht="15" customHeight="1" hidden="1">
      <c r="A1714" s="153" t="s">
        <v>37</v>
      </c>
      <c r="B1714" s="139" t="s">
        <v>36</v>
      </c>
      <c r="C1714" s="140">
        <f>IF(E1714+G1714=0,0,ROUND((P1714-Q1714)/(G1714+E1714)/12,0))</f>
        <v>0</v>
      </c>
      <c r="D1714" s="154">
        <f>IF(F1714=0,0,ROUND(Q1714/F1714,0))</f>
        <v>0</v>
      </c>
      <c r="E1714" s="159"/>
      <c r="F1714" s="160"/>
      <c r="G1714" s="161"/>
      <c r="H1714" s="162"/>
      <c r="I1714" s="160"/>
      <c r="J1714" s="142" t="s">
        <v>36</v>
      </c>
      <c r="K1714" s="142">
        <f>H1714</f>
        <v>0</v>
      </c>
      <c r="L1714" s="160"/>
      <c r="M1714" s="160"/>
      <c r="N1714" s="142" t="s">
        <v>36</v>
      </c>
      <c r="O1714" s="142">
        <f>L1714</f>
        <v>0</v>
      </c>
      <c r="P1714" s="142">
        <f>H1714+L1714</f>
        <v>0</v>
      </c>
      <c r="Q1714" s="142">
        <f>I1714+M1714</f>
        <v>0</v>
      </c>
      <c r="R1714" s="142" t="s">
        <v>36</v>
      </c>
      <c r="S1714" s="143">
        <f>P1714</f>
        <v>0</v>
      </c>
    </row>
    <row r="1715" spans="1:19" ht="15" customHeight="1" hidden="1">
      <c r="A1715" s="153" t="s">
        <v>38</v>
      </c>
      <c r="B1715" s="139" t="s">
        <v>36</v>
      </c>
      <c r="C1715" s="140">
        <f>IF(E1715+G1715=0,0,ROUND((P1715-Q1715)/(G1715+E1715)/12,0))</f>
        <v>0</v>
      </c>
      <c r="D1715" s="154">
        <f>IF(F1715=0,0,ROUND(Q1715/F1715,0))</f>
        <v>0</v>
      </c>
      <c r="E1715" s="159"/>
      <c r="F1715" s="160"/>
      <c r="G1715" s="161"/>
      <c r="H1715" s="162"/>
      <c r="I1715" s="160"/>
      <c r="J1715" s="142" t="s">
        <v>36</v>
      </c>
      <c r="K1715" s="142">
        <f>H1715</f>
        <v>0</v>
      </c>
      <c r="L1715" s="160"/>
      <c r="M1715" s="160"/>
      <c r="N1715" s="142" t="s">
        <v>36</v>
      </c>
      <c r="O1715" s="142">
        <f>L1715</f>
        <v>0</v>
      </c>
      <c r="P1715" s="142">
        <f>H1715+L1715</f>
        <v>0</v>
      </c>
      <c r="Q1715" s="142">
        <f>I1715+M1715</f>
        <v>0</v>
      </c>
      <c r="R1715" s="142" t="s">
        <v>36</v>
      </c>
      <c r="S1715" s="143">
        <f>P1715</f>
        <v>0</v>
      </c>
    </row>
    <row r="1716" spans="1:19" ht="15" customHeight="1" hidden="1">
      <c r="A1716" s="153" t="s">
        <v>39</v>
      </c>
      <c r="B1716" s="139" t="s">
        <v>36</v>
      </c>
      <c r="C1716" s="140" t="s">
        <v>36</v>
      </c>
      <c r="D1716" s="154" t="s">
        <v>36</v>
      </c>
      <c r="E1716" s="141" t="s">
        <v>36</v>
      </c>
      <c r="F1716" s="142" t="s">
        <v>36</v>
      </c>
      <c r="G1716" s="143" t="s">
        <v>36</v>
      </c>
      <c r="H1716" s="144" t="s">
        <v>36</v>
      </c>
      <c r="I1716" s="142" t="s">
        <v>36</v>
      </c>
      <c r="J1716" s="160"/>
      <c r="K1716" s="142">
        <f>J1716</f>
        <v>0</v>
      </c>
      <c r="L1716" s="142" t="s">
        <v>36</v>
      </c>
      <c r="M1716" s="142" t="s">
        <v>36</v>
      </c>
      <c r="N1716" s="160"/>
      <c r="O1716" s="142">
        <f>N1716</f>
        <v>0</v>
      </c>
      <c r="P1716" s="142" t="s">
        <v>36</v>
      </c>
      <c r="Q1716" s="142" t="s">
        <v>36</v>
      </c>
      <c r="R1716" s="142">
        <f>J1716+N1716</f>
        <v>0</v>
      </c>
      <c r="S1716" s="143">
        <f>R1716</f>
        <v>0</v>
      </c>
    </row>
    <row r="1717" spans="1:19" ht="18" customHeight="1" hidden="1">
      <c r="A1717" s="155" t="s">
        <v>78</v>
      </c>
      <c r="B1717" s="156"/>
      <c r="C1717" s="140">
        <f>IF(E1717+G1717=0,0,ROUND((P1717-Q1717)/(G1717+E1717)/12,0))</f>
        <v>0</v>
      </c>
      <c r="D1717" s="154">
        <f>IF(F1717=0,0,ROUND(Q1717/F1717,0))</f>
        <v>0</v>
      </c>
      <c r="E1717" s="141">
        <f>E1718+E1719</f>
        <v>0</v>
      </c>
      <c r="F1717" s="142">
        <f>F1718+F1719</f>
        <v>0</v>
      </c>
      <c r="G1717" s="143">
        <f>G1718+G1719</f>
        <v>0</v>
      </c>
      <c r="H1717" s="144">
        <f>H1718+H1719</f>
        <v>0</v>
      </c>
      <c r="I1717" s="142">
        <f>I1718+I1719</f>
        <v>0</v>
      </c>
      <c r="J1717" s="142">
        <f>J1720</f>
        <v>0</v>
      </c>
      <c r="K1717" s="142">
        <f>IF(H1717+J1717=K1718+K1719+K1720,H1717+J1717,"CHYBA")</f>
        <v>0</v>
      </c>
      <c r="L1717" s="142">
        <f>L1718+L1719</f>
        <v>0</v>
      </c>
      <c r="M1717" s="142">
        <f>M1718+M1719</f>
        <v>0</v>
      </c>
      <c r="N1717" s="142">
        <f>N1720</f>
        <v>0</v>
      </c>
      <c r="O1717" s="142">
        <f>IF(L1717+N1717=O1718+O1719+O1720,L1717+N1717,"CHYBA")</f>
        <v>0</v>
      </c>
      <c r="P1717" s="142">
        <f>P1718+P1719</f>
        <v>0</v>
      </c>
      <c r="Q1717" s="142">
        <f>Q1718+Q1719</f>
        <v>0</v>
      </c>
      <c r="R1717" s="142">
        <f>R1720</f>
        <v>0</v>
      </c>
      <c r="S1717" s="143">
        <f>IF(P1717+R1717=S1718+S1719+S1720,P1717+R1717,"CHYBA")</f>
        <v>0</v>
      </c>
    </row>
    <row r="1718" spans="1:19" ht="15" customHeight="1" hidden="1">
      <c r="A1718" s="153" t="s">
        <v>37</v>
      </c>
      <c r="B1718" s="139" t="s">
        <v>36</v>
      </c>
      <c r="C1718" s="140">
        <f>IF(E1718+G1718=0,0,ROUND((P1718-Q1718)/(G1718+E1718)/12,0))</f>
        <v>0</v>
      </c>
      <c r="D1718" s="154">
        <f>IF(F1718=0,0,ROUND(Q1718/F1718,0))</f>
        <v>0</v>
      </c>
      <c r="E1718" s="159"/>
      <c r="F1718" s="160"/>
      <c r="G1718" s="161"/>
      <c r="H1718" s="162"/>
      <c r="I1718" s="160"/>
      <c r="J1718" s="142" t="s">
        <v>36</v>
      </c>
      <c r="K1718" s="142">
        <f>H1718</f>
        <v>0</v>
      </c>
      <c r="L1718" s="160"/>
      <c r="M1718" s="160"/>
      <c r="N1718" s="142" t="s">
        <v>36</v>
      </c>
      <c r="O1718" s="142">
        <f>L1718</f>
        <v>0</v>
      </c>
      <c r="P1718" s="142">
        <f>H1718+L1718</f>
        <v>0</v>
      </c>
      <c r="Q1718" s="142">
        <f>I1718+M1718</f>
        <v>0</v>
      </c>
      <c r="R1718" s="142" t="s">
        <v>36</v>
      </c>
      <c r="S1718" s="143">
        <f>P1718</f>
        <v>0</v>
      </c>
    </row>
    <row r="1719" spans="1:19" ht="15" customHeight="1" hidden="1">
      <c r="A1719" s="153" t="s">
        <v>38</v>
      </c>
      <c r="B1719" s="139" t="s">
        <v>36</v>
      </c>
      <c r="C1719" s="140">
        <f>IF(E1719+G1719=0,0,ROUND((P1719-Q1719)/(G1719+E1719)/12,0))</f>
        <v>0</v>
      </c>
      <c r="D1719" s="154">
        <f>IF(F1719=0,0,ROUND(Q1719/F1719,0))</f>
        <v>0</v>
      </c>
      <c r="E1719" s="159"/>
      <c r="F1719" s="160"/>
      <c r="G1719" s="161"/>
      <c r="H1719" s="162"/>
      <c r="I1719" s="160"/>
      <c r="J1719" s="142" t="s">
        <v>36</v>
      </c>
      <c r="K1719" s="142">
        <f>H1719</f>
        <v>0</v>
      </c>
      <c r="L1719" s="160"/>
      <c r="M1719" s="160"/>
      <c r="N1719" s="142" t="s">
        <v>36</v>
      </c>
      <c r="O1719" s="142">
        <f>L1719</f>
        <v>0</v>
      </c>
      <c r="P1719" s="142">
        <f>H1719+L1719</f>
        <v>0</v>
      </c>
      <c r="Q1719" s="142">
        <f>I1719+M1719</f>
        <v>0</v>
      </c>
      <c r="R1719" s="142" t="s">
        <v>36</v>
      </c>
      <c r="S1719" s="143">
        <f>P1719</f>
        <v>0</v>
      </c>
    </row>
    <row r="1720" spans="1:19" ht="15.75" customHeight="1" hidden="1" thickBot="1">
      <c r="A1720" s="171" t="s">
        <v>39</v>
      </c>
      <c r="B1720" s="172" t="s">
        <v>36</v>
      </c>
      <c r="C1720" s="173" t="s">
        <v>36</v>
      </c>
      <c r="D1720" s="197" t="s">
        <v>36</v>
      </c>
      <c r="E1720" s="174" t="s">
        <v>36</v>
      </c>
      <c r="F1720" s="175" t="s">
        <v>36</v>
      </c>
      <c r="G1720" s="176" t="s">
        <v>36</v>
      </c>
      <c r="H1720" s="177" t="s">
        <v>36</v>
      </c>
      <c r="I1720" s="175" t="s">
        <v>36</v>
      </c>
      <c r="J1720" s="178"/>
      <c r="K1720" s="175">
        <f>J1720</f>
        <v>0</v>
      </c>
      <c r="L1720" s="175" t="s">
        <v>36</v>
      </c>
      <c r="M1720" s="175" t="s">
        <v>36</v>
      </c>
      <c r="N1720" s="178"/>
      <c r="O1720" s="175">
        <f>N1720</f>
        <v>0</v>
      </c>
      <c r="P1720" s="175" t="s">
        <v>36</v>
      </c>
      <c r="Q1720" s="175" t="s">
        <v>36</v>
      </c>
      <c r="R1720" s="175">
        <f>J1720+N1720</f>
        <v>0</v>
      </c>
      <c r="S1720" s="176">
        <f>R1720</f>
        <v>0</v>
      </c>
    </row>
    <row r="1721" spans="1:19" ht="15.75" customHeight="1" hidden="1">
      <c r="A1721" s="179" t="s">
        <v>46</v>
      </c>
      <c r="B1721" s="180" t="s">
        <v>36</v>
      </c>
      <c r="C1721" s="165">
        <f>IF(E1721+G1721=0,0,ROUND((P1721-Q1721)/(G1721+E1721)/12,0))</f>
        <v>0</v>
      </c>
      <c r="D1721" s="196">
        <f>IF(F1721=0,0,ROUND(Q1721/F1721,0))</f>
        <v>0</v>
      </c>
      <c r="E1721" s="182">
        <f>E1722+E1723</f>
        <v>0</v>
      </c>
      <c r="F1721" s="183">
        <f>F1722+F1723</f>
        <v>0</v>
      </c>
      <c r="G1721" s="184">
        <f>G1722+G1723</f>
        <v>0</v>
      </c>
      <c r="H1721" s="185">
        <f>H1722+H1723</f>
        <v>0</v>
      </c>
      <c r="I1721" s="183">
        <f>I1722+I1723</f>
        <v>0</v>
      </c>
      <c r="J1721" s="183">
        <f>J1724</f>
        <v>0</v>
      </c>
      <c r="K1721" s="183">
        <f>IF(H1721+J1721=K1722+K1723+K1724,H1721+J1721,"CHYBA")</f>
        <v>0</v>
      </c>
      <c r="L1721" s="183">
        <f>L1722+L1723</f>
        <v>0</v>
      </c>
      <c r="M1721" s="183">
        <f>M1722+M1723</f>
        <v>0</v>
      </c>
      <c r="N1721" s="183">
        <f>N1724</f>
        <v>0</v>
      </c>
      <c r="O1721" s="183">
        <f>IF(L1721+N1721=O1722+O1723+O1724,L1721+N1721,"CHYBA")</f>
        <v>0</v>
      </c>
      <c r="P1721" s="183">
        <f>P1722+P1723</f>
        <v>0</v>
      </c>
      <c r="Q1721" s="183">
        <f>Q1722+Q1723</f>
        <v>0</v>
      </c>
      <c r="R1721" s="183">
        <f>R1724</f>
        <v>0</v>
      </c>
      <c r="S1721" s="184">
        <f>IF(P1721+R1721=S1722+S1723+S1724,P1721+R1721,"CHYBA")</f>
        <v>0</v>
      </c>
    </row>
    <row r="1722" spans="1:19" ht="15" customHeight="1" hidden="1">
      <c r="A1722" s="153" t="s">
        <v>37</v>
      </c>
      <c r="B1722" s="139" t="s">
        <v>36</v>
      </c>
      <c r="C1722" s="140">
        <f>IF(E1722+G1722=0,0,ROUND((P1722-Q1722)/(G1722+E1722)/12,0))</f>
        <v>0</v>
      </c>
      <c r="D1722" s="154">
        <f>IF(F1722=0,0,ROUND(Q1722/F1722,0))</f>
        <v>0</v>
      </c>
      <c r="E1722" s="141">
        <f aca="true" t="shared" si="73" ref="E1722:I1723">E1726+E1730+E1734+E1738+E1742+E1746+E1750</f>
        <v>0</v>
      </c>
      <c r="F1722" s="142">
        <f t="shared" si="73"/>
        <v>0</v>
      </c>
      <c r="G1722" s="143">
        <f t="shared" si="73"/>
        <v>0</v>
      </c>
      <c r="H1722" s="144">
        <f t="shared" si="73"/>
        <v>0</v>
      </c>
      <c r="I1722" s="142">
        <f t="shared" si="73"/>
        <v>0</v>
      </c>
      <c r="J1722" s="142" t="s">
        <v>36</v>
      </c>
      <c r="K1722" s="142">
        <f>H1722</f>
        <v>0</v>
      </c>
      <c r="L1722" s="142">
        <f>L1726+L1730+L1734+L1738+L1742+L1746+L1750</f>
        <v>0</v>
      </c>
      <c r="M1722" s="142">
        <f>M1726+M1730+M1734+M1738+M1742+M1746+M1750</f>
        <v>0</v>
      </c>
      <c r="N1722" s="142" t="s">
        <v>36</v>
      </c>
      <c r="O1722" s="142">
        <f>L1722</f>
        <v>0</v>
      </c>
      <c r="P1722" s="142">
        <f>H1722+L1722</f>
        <v>0</v>
      </c>
      <c r="Q1722" s="142">
        <f>I1722+M1722</f>
        <v>0</v>
      </c>
      <c r="R1722" s="142" t="s">
        <v>36</v>
      </c>
      <c r="S1722" s="143">
        <f>P1722</f>
        <v>0</v>
      </c>
    </row>
    <row r="1723" spans="1:19" ht="15" customHeight="1" hidden="1">
      <c r="A1723" s="153" t="s">
        <v>38</v>
      </c>
      <c r="B1723" s="139" t="s">
        <v>36</v>
      </c>
      <c r="C1723" s="140">
        <f>IF(E1723+G1723=0,0,ROUND((P1723-Q1723)/(G1723+E1723)/12,0))</f>
        <v>0</v>
      </c>
      <c r="D1723" s="154">
        <f>IF(F1723=0,0,ROUND(Q1723/F1723,0))</f>
        <v>0</v>
      </c>
      <c r="E1723" s="141">
        <f t="shared" si="73"/>
        <v>0</v>
      </c>
      <c r="F1723" s="142">
        <f t="shared" si="73"/>
        <v>0</v>
      </c>
      <c r="G1723" s="143">
        <f t="shared" si="73"/>
        <v>0</v>
      </c>
      <c r="H1723" s="144">
        <f t="shared" si="73"/>
        <v>0</v>
      </c>
      <c r="I1723" s="142">
        <f t="shared" si="73"/>
        <v>0</v>
      </c>
      <c r="J1723" s="142" t="s">
        <v>36</v>
      </c>
      <c r="K1723" s="142">
        <f>H1723</f>
        <v>0</v>
      </c>
      <c r="L1723" s="142">
        <f>L1727+L1731+L1735+L1739+L1743+L1747+L1751</f>
        <v>0</v>
      </c>
      <c r="M1723" s="142">
        <f>M1727+M1731+M1735+M1739+M1743+M1747+M1751</f>
        <v>0</v>
      </c>
      <c r="N1723" s="142" t="s">
        <v>36</v>
      </c>
      <c r="O1723" s="142">
        <f>L1723</f>
        <v>0</v>
      </c>
      <c r="P1723" s="142">
        <f>H1723+L1723</f>
        <v>0</v>
      </c>
      <c r="Q1723" s="142">
        <f>I1723+M1723</f>
        <v>0</v>
      </c>
      <c r="R1723" s="142" t="s">
        <v>36</v>
      </c>
      <c r="S1723" s="143">
        <f>P1723</f>
        <v>0</v>
      </c>
    </row>
    <row r="1724" spans="1:19" ht="15" customHeight="1" hidden="1">
      <c r="A1724" s="153" t="s">
        <v>39</v>
      </c>
      <c r="B1724" s="139" t="s">
        <v>36</v>
      </c>
      <c r="C1724" s="140" t="s">
        <v>36</v>
      </c>
      <c r="D1724" s="154" t="s">
        <v>36</v>
      </c>
      <c r="E1724" s="141" t="s">
        <v>36</v>
      </c>
      <c r="F1724" s="142" t="s">
        <v>36</v>
      </c>
      <c r="G1724" s="143" t="s">
        <v>36</v>
      </c>
      <c r="H1724" s="144" t="s">
        <v>36</v>
      </c>
      <c r="I1724" s="142" t="s">
        <v>36</v>
      </c>
      <c r="J1724" s="142">
        <f>J1728+J1732+J1736+J1740+J1744+J1748+J1752</f>
        <v>0</v>
      </c>
      <c r="K1724" s="142">
        <f>J1724</f>
        <v>0</v>
      </c>
      <c r="L1724" s="142" t="s">
        <v>36</v>
      </c>
      <c r="M1724" s="142" t="s">
        <v>36</v>
      </c>
      <c r="N1724" s="142">
        <f>N1728+N1732+N1736+N1740+N1744+N1748+N1752</f>
        <v>0</v>
      </c>
      <c r="O1724" s="142">
        <f>N1724</f>
        <v>0</v>
      </c>
      <c r="P1724" s="142" t="s">
        <v>36</v>
      </c>
      <c r="Q1724" s="142" t="s">
        <v>36</v>
      </c>
      <c r="R1724" s="142">
        <f>J1724+N1724</f>
        <v>0</v>
      </c>
      <c r="S1724" s="143">
        <f>R1724</f>
        <v>0</v>
      </c>
    </row>
    <row r="1725" spans="1:19" ht="18" customHeight="1" hidden="1">
      <c r="A1725" s="155" t="s">
        <v>78</v>
      </c>
      <c r="B1725" s="156"/>
      <c r="C1725" s="140">
        <f>IF(E1725+G1725=0,0,ROUND((P1725-Q1725)/(G1725+E1725)/12,0))</f>
        <v>0</v>
      </c>
      <c r="D1725" s="154">
        <f>IF(F1725=0,0,ROUND(Q1725/F1725,0))</f>
        <v>0</v>
      </c>
      <c r="E1725" s="141">
        <f>E1726+E1727</f>
        <v>0</v>
      </c>
      <c r="F1725" s="142">
        <f>F1726+F1727</f>
        <v>0</v>
      </c>
      <c r="G1725" s="143">
        <f>G1726+G1727</f>
        <v>0</v>
      </c>
      <c r="H1725" s="157">
        <f>H1726+H1727</f>
        <v>0</v>
      </c>
      <c r="I1725" s="158">
        <f>I1726+I1727</f>
        <v>0</v>
      </c>
      <c r="J1725" s="158">
        <f>J1728</f>
        <v>0</v>
      </c>
      <c r="K1725" s="158">
        <f>IF(H1725+J1725=K1726+K1727+K1728,H1725+J1725,"CHYBA")</f>
        <v>0</v>
      </c>
      <c r="L1725" s="142">
        <f>L1726+L1727</f>
        <v>0</v>
      </c>
      <c r="M1725" s="142">
        <f>M1726+M1727</f>
        <v>0</v>
      </c>
      <c r="N1725" s="142">
        <f>N1728</f>
        <v>0</v>
      </c>
      <c r="O1725" s="142">
        <f>IF(L1725+N1725=O1726+O1727+O1728,L1725+N1725,"CHYBA")</f>
        <v>0</v>
      </c>
      <c r="P1725" s="142">
        <f>P1726+P1727</f>
        <v>0</v>
      </c>
      <c r="Q1725" s="142">
        <f>Q1726+Q1727</f>
        <v>0</v>
      </c>
      <c r="R1725" s="142">
        <f>R1728</f>
        <v>0</v>
      </c>
      <c r="S1725" s="143">
        <f>IF(P1725+R1725=S1726+S1727+S1728,P1725+R1725,"CHYBA")</f>
        <v>0</v>
      </c>
    </row>
    <row r="1726" spans="1:19" ht="15" customHeight="1" hidden="1">
      <c r="A1726" s="153" t="s">
        <v>37</v>
      </c>
      <c r="B1726" s="139" t="s">
        <v>36</v>
      </c>
      <c r="C1726" s="140">
        <f>IF(E1726+G1726=0,0,ROUND((P1726-Q1726)/(G1726+E1726)/12,0))</f>
        <v>0</v>
      </c>
      <c r="D1726" s="154">
        <f>IF(F1726=0,0,ROUND(Q1726/F1726,0))</f>
        <v>0</v>
      </c>
      <c r="E1726" s="159"/>
      <c r="F1726" s="160"/>
      <c r="G1726" s="161"/>
      <c r="H1726" s="162"/>
      <c r="I1726" s="160"/>
      <c r="J1726" s="158" t="s">
        <v>36</v>
      </c>
      <c r="K1726" s="158">
        <f>H1726</f>
        <v>0</v>
      </c>
      <c r="L1726" s="160"/>
      <c r="M1726" s="160"/>
      <c r="N1726" s="142" t="s">
        <v>36</v>
      </c>
      <c r="O1726" s="142">
        <f>L1726</f>
        <v>0</v>
      </c>
      <c r="P1726" s="142">
        <f>H1726+L1726</f>
        <v>0</v>
      </c>
      <c r="Q1726" s="142">
        <f>I1726+M1726</f>
        <v>0</v>
      </c>
      <c r="R1726" s="142" t="s">
        <v>36</v>
      </c>
      <c r="S1726" s="143">
        <f>P1726</f>
        <v>0</v>
      </c>
    </row>
    <row r="1727" spans="1:19" ht="15" customHeight="1" hidden="1">
      <c r="A1727" s="153" t="s">
        <v>38</v>
      </c>
      <c r="B1727" s="139" t="s">
        <v>36</v>
      </c>
      <c r="C1727" s="140">
        <f>IF(E1727+G1727=0,0,ROUND((P1727-Q1727)/(G1727+E1727)/12,0))</f>
        <v>0</v>
      </c>
      <c r="D1727" s="154">
        <f>IF(F1727=0,0,ROUND(Q1727/F1727,0))</f>
        <v>0</v>
      </c>
      <c r="E1727" s="159"/>
      <c r="F1727" s="160"/>
      <c r="G1727" s="161"/>
      <c r="H1727" s="162"/>
      <c r="I1727" s="160"/>
      <c r="J1727" s="158" t="s">
        <v>36</v>
      </c>
      <c r="K1727" s="158">
        <f>H1727</f>
        <v>0</v>
      </c>
      <c r="L1727" s="160"/>
      <c r="M1727" s="160"/>
      <c r="N1727" s="142" t="s">
        <v>36</v>
      </c>
      <c r="O1727" s="142">
        <f>L1727</f>
        <v>0</v>
      </c>
      <c r="P1727" s="142">
        <f>H1727+L1727</f>
        <v>0</v>
      </c>
      <c r="Q1727" s="142">
        <f>I1727+M1727</f>
        <v>0</v>
      </c>
      <c r="R1727" s="142" t="s">
        <v>36</v>
      </c>
      <c r="S1727" s="143">
        <f>P1727</f>
        <v>0</v>
      </c>
    </row>
    <row r="1728" spans="1:19" ht="15" customHeight="1" hidden="1">
      <c r="A1728" s="153" t="s">
        <v>39</v>
      </c>
      <c r="B1728" s="139" t="s">
        <v>36</v>
      </c>
      <c r="C1728" s="140" t="s">
        <v>36</v>
      </c>
      <c r="D1728" s="154" t="s">
        <v>36</v>
      </c>
      <c r="E1728" s="141" t="s">
        <v>36</v>
      </c>
      <c r="F1728" s="142" t="s">
        <v>36</v>
      </c>
      <c r="G1728" s="143" t="s">
        <v>36</v>
      </c>
      <c r="H1728" s="144" t="s">
        <v>36</v>
      </c>
      <c r="I1728" s="142" t="s">
        <v>36</v>
      </c>
      <c r="J1728" s="160"/>
      <c r="K1728" s="158">
        <f>J1728</f>
        <v>0</v>
      </c>
      <c r="L1728" s="142" t="s">
        <v>36</v>
      </c>
      <c r="M1728" s="142" t="s">
        <v>36</v>
      </c>
      <c r="N1728" s="160"/>
      <c r="O1728" s="142">
        <f>N1728</f>
        <v>0</v>
      </c>
      <c r="P1728" s="142" t="s">
        <v>36</v>
      </c>
      <c r="Q1728" s="142" t="s">
        <v>36</v>
      </c>
      <c r="R1728" s="142">
        <f>J1728+N1728</f>
        <v>0</v>
      </c>
      <c r="S1728" s="143">
        <f>R1728</f>
        <v>0</v>
      </c>
    </row>
    <row r="1729" spans="1:19" ht="18" customHeight="1" hidden="1">
      <c r="A1729" s="155" t="s">
        <v>78</v>
      </c>
      <c r="B1729" s="156"/>
      <c r="C1729" s="140">
        <f>IF(E1729+G1729=0,0,ROUND((P1729-Q1729)/(G1729+E1729)/12,0))</f>
        <v>0</v>
      </c>
      <c r="D1729" s="154">
        <f>IF(F1729=0,0,ROUND(Q1729/F1729,0))</f>
        <v>0</v>
      </c>
      <c r="E1729" s="141">
        <f>E1730+E1731</f>
        <v>0</v>
      </c>
      <c r="F1729" s="142">
        <f>F1730+F1731</f>
        <v>0</v>
      </c>
      <c r="G1729" s="143">
        <f>G1730+G1731</f>
        <v>0</v>
      </c>
      <c r="H1729" s="144">
        <f>H1730+H1731</f>
        <v>0</v>
      </c>
      <c r="I1729" s="142">
        <f>I1730+I1731</f>
        <v>0</v>
      </c>
      <c r="J1729" s="142">
        <f>J1732</f>
        <v>0</v>
      </c>
      <c r="K1729" s="142">
        <f>IF(H1729+J1729=K1730+K1731+K1732,H1729+J1729,"CHYBA")</f>
        <v>0</v>
      </c>
      <c r="L1729" s="142">
        <f>L1730+L1731</f>
        <v>0</v>
      </c>
      <c r="M1729" s="142">
        <f>M1730+M1731</f>
        <v>0</v>
      </c>
      <c r="N1729" s="142">
        <f>N1732</f>
        <v>0</v>
      </c>
      <c r="O1729" s="142">
        <f>IF(L1729+N1729=O1730+O1731+O1732,L1729+N1729,"CHYBA")</f>
        <v>0</v>
      </c>
      <c r="P1729" s="142">
        <f>P1730+P1731</f>
        <v>0</v>
      </c>
      <c r="Q1729" s="142">
        <f>Q1730+Q1731</f>
        <v>0</v>
      </c>
      <c r="R1729" s="142">
        <f>R1732</f>
        <v>0</v>
      </c>
      <c r="S1729" s="143">
        <f>IF(P1729+R1729=S1730+S1731+S1732,P1729+R1729,"CHYBA")</f>
        <v>0</v>
      </c>
    </row>
    <row r="1730" spans="1:19" ht="15" customHeight="1" hidden="1">
      <c r="A1730" s="153" t="s">
        <v>37</v>
      </c>
      <c r="B1730" s="139" t="s">
        <v>36</v>
      </c>
      <c r="C1730" s="140">
        <f>IF(E1730+G1730=0,0,ROUND((P1730-Q1730)/(G1730+E1730)/12,0))</f>
        <v>0</v>
      </c>
      <c r="D1730" s="154">
        <f>IF(F1730=0,0,ROUND(Q1730/F1730,0))</f>
        <v>0</v>
      </c>
      <c r="E1730" s="159"/>
      <c r="F1730" s="160"/>
      <c r="G1730" s="161"/>
      <c r="H1730" s="162"/>
      <c r="I1730" s="160"/>
      <c r="J1730" s="142" t="s">
        <v>36</v>
      </c>
      <c r="K1730" s="142">
        <f>H1730</f>
        <v>0</v>
      </c>
      <c r="L1730" s="160"/>
      <c r="M1730" s="160"/>
      <c r="N1730" s="142" t="s">
        <v>36</v>
      </c>
      <c r="O1730" s="142">
        <f>L1730</f>
        <v>0</v>
      </c>
      <c r="P1730" s="142">
        <f>H1730+L1730</f>
        <v>0</v>
      </c>
      <c r="Q1730" s="142">
        <f>I1730+M1730</f>
        <v>0</v>
      </c>
      <c r="R1730" s="142" t="s">
        <v>36</v>
      </c>
      <c r="S1730" s="143">
        <f>P1730</f>
        <v>0</v>
      </c>
    </row>
    <row r="1731" spans="1:19" ht="15" customHeight="1" hidden="1">
      <c r="A1731" s="153" t="s">
        <v>38</v>
      </c>
      <c r="B1731" s="139" t="s">
        <v>36</v>
      </c>
      <c r="C1731" s="140">
        <f>IF(E1731+G1731=0,0,ROUND((P1731-Q1731)/(G1731+E1731)/12,0))</f>
        <v>0</v>
      </c>
      <c r="D1731" s="154">
        <f>IF(F1731=0,0,ROUND(Q1731/F1731,0))</f>
        <v>0</v>
      </c>
      <c r="E1731" s="159"/>
      <c r="F1731" s="160"/>
      <c r="G1731" s="161"/>
      <c r="H1731" s="162"/>
      <c r="I1731" s="160"/>
      <c r="J1731" s="142" t="s">
        <v>36</v>
      </c>
      <c r="K1731" s="142">
        <f>H1731</f>
        <v>0</v>
      </c>
      <c r="L1731" s="160"/>
      <c r="M1731" s="160"/>
      <c r="N1731" s="142" t="s">
        <v>36</v>
      </c>
      <c r="O1731" s="142">
        <f>L1731</f>
        <v>0</v>
      </c>
      <c r="P1731" s="142">
        <f>H1731+L1731</f>
        <v>0</v>
      </c>
      <c r="Q1731" s="142">
        <f>I1731+M1731</f>
        <v>0</v>
      </c>
      <c r="R1731" s="142" t="s">
        <v>36</v>
      </c>
      <c r="S1731" s="143">
        <f>P1731</f>
        <v>0</v>
      </c>
    </row>
    <row r="1732" spans="1:19" ht="15" customHeight="1" hidden="1">
      <c r="A1732" s="153" t="s">
        <v>39</v>
      </c>
      <c r="B1732" s="139" t="s">
        <v>36</v>
      </c>
      <c r="C1732" s="140" t="s">
        <v>36</v>
      </c>
      <c r="D1732" s="154" t="s">
        <v>36</v>
      </c>
      <c r="E1732" s="141" t="s">
        <v>36</v>
      </c>
      <c r="F1732" s="142" t="s">
        <v>36</v>
      </c>
      <c r="G1732" s="143" t="s">
        <v>36</v>
      </c>
      <c r="H1732" s="144" t="s">
        <v>36</v>
      </c>
      <c r="I1732" s="142" t="s">
        <v>36</v>
      </c>
      <c r="J1732" s="160"/>
      <c r="K1732" s="142">
        <f>J1732</f>
        <v>0</v>
      </c>
      <c r="L1732" s="142" t="s">
        <v>36</v>
      </c>
      <c r="M1732" s="142" t="s">
        <v>36</v>
      </c>
      <c r="N1732" s="160"/>
      <c r="O1732" s="142">
        <f>N1732</f>
        <v>0</v>
      </c>
      <c r="P1732" s="142" t="s">
        <v>36</v>
      </c>
      <c r="Q1732" s="142" t="s">
        <v>36</v>
      </c>
      <c r="R1732" s="142">
        <f>J1732+N1732</f>
        <v>0</v>
      </c>
      <c r="S1732" s="143">
        <f>R1732</f>
        <v>0</v>
      </c>
    </row>
    <row r="1733" spans="1:19" ht="18" customHeight="1" hidden="1">
      <c r="A1733" s="155" t="s">
        <v>78</v>
      </c>
      <c r="B1733" s="156"/>
      <c r="C1733" s="140">
        <f>IF(E1733+G1733=0,0,ROUND((P1733-Q1733)/(G1733+E1733)/12,0))</f>
        <v>0</v>
      </c>
      <c r="D1733" s="154">
        <f>IF(F1733=0,0,ROUND(Q1733/F1733,0))</f>
        <v>0</v>
      </c>
      <c r="E1733" s="141">
        <f>E1734+E1735</f>
        <v>0</v>
      </c>
      <c r="F1733" s="142">
        <f>F1734+F1735</f>
        <v>0</v>
      </c>
      <c r="G1733" s="143">
        <f>G1734+G1735</f>
        <v>0</v>
      </c>
      <c r="H1733" s="144">
        <f>H1734+H1735</f>
        <v>0</v>
      </c>
      <c r="I1733" s="142">
        <f>I1734+I1735</f>
        <v>0</v>
      </c>
      <c r="J1733" s="142">
        <f>J1736</f>
        <v>0</v>
      </c>
      <c r="K1733" s="142">
        <f>IF(H1733+J1733=K1734+K1735+K1736,H1733+J1733,"CHYBA")</f>
        <v>0</v>
      </c>
      <c r="L1733" s="142">
        <f>L1734+L1735</f>
        <v>0</v>
      </c>
      <c r="M1733" s="142">
        <f>M1734+M1735</f>
        <v>0</v>
      </c>
      <c r="N1733" s="142">
        <f>N1736</f>
        <v>0</v>
      </c>
      <c r="O1733" s="142">
        <f>IF(L1733+N1733=O1734+O1735+O1736,L1733+N1733,"CHYBA")</f>
        <v>0</v>
      </c>
      <c r="P1733" s="142">
        <f>P1734+P1735</f>
        <v>0</v>
      </c>
      <c r="Q1733" s="142">
        <f>Q1734+Q1735</f>
        <v>0</v>
      </c>
      <c r="R1733" s="142">
        <f>R1736</f>
        <v>0</v>
      </c>
      <c r="S1733" s="143">
        <f>IF(P1733+R1733=S1734+S1735+S1736,P1733+R1733,"CHYBA")</f>
        <v>0</v>
      </c>
    </row>
    <row r="1734" spans="1:19" ht="15" customHeight="1" hidden="1">
      <c r="A1734" s="153" t="s">
        <v>37</v>
      </c>
      <c r="B1734" s="139" t="s">
        <v>36</v>
      </c>
      <c r="C1734" s="140">
        <f>IF(E1734+G1734=0,0,ROUND((P1734-Q1734)/(G1734+E1734)/12,0))</f>
        <v>0</v>
      </c>
      <c r="D1734" s="154">
        <f>IF(F1734=0,0,ROUND(Q1734/F1734,0))</f>
        <v>0</v>
      </c>
      <c r="E1734" s="159"/>
      <c r="F1734" s="160"/>
      <c r="G1734" s="161"/>
      <c r="H1734" s="162"/>
      <c r="I1734" s="160"/>
      <c r="J1734" s="142" t="s">
        <v>36</v>
      </c>
      <c r="K1734" s="142">
        <f>H1734</f>
        <v>0</v>
      </c>
      <c r="L1734" s="160"/>
      <c r="M1734" s="160"/>
      <c r="N1734" s="142" t="s">
        <v>36</v>
      </c>
      <c r="O1734" s="142">
        <f>L1734</f>
        <v>0</v>
      </c>
      <c r="P1734" s="142">
        <f>H1734+L1734</f>
        <v>0</v>
      </c>
      <c r="Q1734" s="142">
        <f>I1734+M1734</f>
        <v>0</v>
      </c>
      <c r="R1734" s="142" t="s">
        <v>36</v>
      </c>
      <c r="S1734" s="143">
        <f>P1734</f>
        <v>0</v>
      </c>
    </row>
    <row r="1735" spans="1:19" ht="15" customHeight="1" hidden="1">
      <c r="A1735" s="153" t="s">
        <v>38</v>
      </c>
      <c r="B1735" s="139" t="s">
        <v>36</v>
      </c>
      <c r="C1735" s="140">
        <f>IF(E1735+G1735=0,0,ROUND((P1735-Q1735)/(G1735+E1735)/12,0))</f>
        <v>0</v>
      </c>
      <c r="D1735" s="154">
        <f>IF(F1735=0,0,ROUND(Q1735/F1735,0))</f>
        <v>0</v>
      </c>
      <c r="E1735" s="159"/>
      <c r="F1735" s="160"/>
      <c r="G1735" s="161"/>
      <c r="H1735" s="162"/>
      <c r="I1735" s="160"/>
      <c r="J1735" s="142" t="s">
        <v>36</v>
      </c>
      <c r="K1735" s="142">
        <f>H1735</f>
        <v>0</v>
      </c>
      <c r="L1735" s="160"/>
      <c r="M1735" s="160"/>
      <c r="N1735" s="142" t="s">
        <v>36</v>
      </c>
      <c r="O1735" s="142">
        <f>L1735</f>
        <v>0</v>
      </c>
      <c r="P1735" s="142">
        <f>H1735+L1735</f>
        <v>0</v>
      </c>
      <c r="Q1735" s="142">
        <f>I1735+M1735</f>
        <v>0</v>
      </c>
      <c r="R1735" s="142" t="s">
        <v>36</v>
      </c>
      <c r="S1735" s="143">
        <f>P1735</f>
        <v>0</v>
      </c>
    </row>
    <row r="1736" spans="1:19" ht="15" customHeight="1" hidden="1">
      <c r="A1736" s="153" t="s">
        <v>39</v>
      </c>
      <c r="B1736" s="139" t="s">
        <v>36</v>
      </c>
      <c r="C1736" s="140" t="s">
        <v>36</v>
      </c>
      <c r="D1736" s="154" t="s">
        <v>36</v>
      </c>
      <c r="E1736" s="141" t="s">
        <v>36</v>
      </c>
      <c r="F1736" s="142" t="s">
        <v>36</v>
      </c>
      <c r="G1736" s="143" t="s">
        <v>36</v>
      </c>
      <c r="H1736" s="144" t="s">
        <v>36</v>
      </c>
      <c r="I1736" s="142" t="s">
        <v>36</v>
      </c>
      <c r="J1736" s="160"/>
      <c r="K1736" s="142">
        <f>J1736</f>
        <v>0</v>
      </c>
      <c r="L1736" s="142" t="s">
        <v>36</v>
      </c>
      <c r="M1736" s="142" t="s">
        <v>36</v>
      </c>
      <c r="N1736" s="160"/>
      <c r="O1736" s="142">
        <f>N1736</f>
        <v>0</v>
      </c>
      <c r="P1736" s="142" t="s">
        <v>36</v>
      </c>
      <c r="Q1736" s="142" t="s">
        <v>36</v>
      </c>
      <c r="R1736" s="142">
        <f>J1736+N1736</f>
        <v>0</v>
      </c>
      <c r="S1736" s="143">
        <f>R1736</f>
        <v>0</v>
      </c>
    </row>
    <row r="1737" spans="1:19" ht="18" customHeight="1" hidden="1">
      <c r="A1737" s="155" t="s">
        <v>78</v>
      </c>
      <c r="B1737" s="156"/>
      <c r="C1737" s="140">
        <f>IF(E1737+G1737=0,0,ROUND((P1737-Q1737)/(G1737+E1737)/12,0))</f>
        <v>0</v>
      </c>
      <c r="D1737" s="154">
        <f>IF(F1737=0,0,ROUND(Q1737/F1737,0))</f>
        <v>0</v>
      </c>
      <c r="E1737" s="141">
        <f>E1738+E1739</f>
        <v>0</v>
      </c>
      <c r="F1737" s="142">
        <f>F1738+F1739</f>
        <v>0</v>
      </c>
      <c r="G1737" s="143">
        <f>G1738+G1739</f>
        <v>0</v>
      </c>
      <c r="H1737" s="144">
        <f>H1738+H1739</f>
        <v>0</v>
      </c>
      <c r="I1737" s="142">
        <f>I1738+I1739</f>
        <v>0</v>
      </c>
      <c r="J1737" s="142">
        <f>J1740</f>
        <v>0</v>
      </c>
      <c r="K1737" s="142">
        <f>IF(H1737+J1737=K1738+K1739+K1740,H1737+J1737,"CHYBA")</f>
        <v>0</v>
      </c>
      <c r="L1737" s="142">
        <f>L1738+L1739</f>
        <v>0</v>
      </c>
      <c r="M1737" s="142">
        <f>M1738+M1739</f>
        <v>0</v>
      </c>
      <c r="N1737" s="142">
        <f>N1740</f>
        <v>0</v>
      </c>
      <c r="O1737" s="142">
        <f>IF(L1737+N1737=O1738+O1739+O1740,L1737+N1737,"CHYBA")</f>
        <v>0</v>
      </c>
      <c r="P1737" s="142">
        <f>P1738+P1739</f>
        <v>0</v>
      </c>
      <c r="Q1737" s="142">
        <f>Q1738+Q1739</f>
        <v>0</v>
      </c>
      <c r="R1737" s="142">
        <f>R1740</f>
        <v>0</v>
      </c>
      <c r="S1737" s="143">
        <f>IF(P1737+R1737=S1738+S1739+S1740,P1737+R1737,"CHYBA")</f>
        <v>0</v>
      </c>
    </row>
    <row r="1738" spans="1:19" ht="15" customHeight="1" hidden="1">
      <c r="A1738" s="153" t="s">
        <v>37</v>
      </c>
      <c r="B1738" s="139" t="s">
        <v>36</v>
      </c>
      <c r="C1738" s="140">
        <f>IF(E1738+G1738=0,0,ROUND((P1738-Q1738)/(G1738+E1738)/12,0))</f>
        <v>0</v>
      </c>
      <c r="D1738" s="154">
        <f>IF(F1738=0,0,ROUND(Q1738/F1738,0))</f>
        <v>0</v>
      </c>
      <c r="E1738" s="159"/>
      <c r="F1738" s="160"/>
      <c r="G1738" s="161"/>
      <c r="H1738" s="162"/>
      <c r="I1738" s="160"/>
      <c r="J1738" s="142" t="s">
        <v>36</v>
      </c>
      <c r="K1738" s="142">
        <f>H1738</f>
        <v>0</v>
      </c>
      <c r="L1738" s="160"/>
      <c r="M1738" s="160"/>
      <c r="N1738" s="142" t="s">
        <v>36</v>
      </c>
      <c r="O1738" s="142">
        <f>L1738</f>
        <v>0</v>
      </c>
      <c r="P1738" s="142">
        <f>H1738+L1738</f>
        <v>0</v>
      </c>
      <c r="Q1738" s="142">
        <f>I1738+M1738</f>
        <v>0</v>
      </c>
      <c r="R1738" s="142" t="s">
        <v>36</v>
      </c>
      <c r="S1738" s="143">
        <f>P1738</f>
        <v>0</v>
      </c>
    </row>
    <row r="1739" spans="1:19" ht="15" customHeight="1" hidden="1">
      <c r="A1739" s="153" t="s">
        <v>38</v>
      </c>
      <c r="B1739" s="139" t="s">
        <v>36</v>
      </c>
      <c r="C1739" s="140">
        <f>IF(E1739+G1739=0,0,ROUND((P1739-Q1739)/(G1739+E1739)/12,0))</f>
        <v>0</v>
      </c>
      <c r="D1739" s="154">
        <f>IF(F1739=0,0,ROUND(Q1739/F1739,0))</f>
        <v>0</v>
      </c>
      <c r="E1739" s="159"/>
      <c r="F1739" s="160"/>
      <c r="G1739" s="161"/>
      <c r="H1739" s="162"/>
      <c r="I1739" s="160"/>
      <c r="J1739" s="142" t="s">
        <v>36</v>
      </c>
      <c r="K1739" s="142">
        <f>H1739</f>
        <v>0</v>
      </c>
      <c r="L1739" s="160"/>
      <c r="M1739" s="160"/>
      <c r="N1739" s="142" t="s">
        <v>36</v>
      </c>
      <c r="O1739" s="142">
        <f>L1739</f>
        <v>0</v>
      </c>
      <c r="P1739" s="142">
        <f>H1739+L1739</f>
        <v>0</v>
      </c>
      <c r="Q1739" s="142">
        <f>I1739+M1739</f>
        <v>0</v>
      </c>
      <c r="R1739" s="142" t="s">
        <v>36</v>
      </c>
      <c r="S1739" s="143">
        <f>P1739</f>
        <v>0</v>
      </c>
    </row>
    <row r="1740" spans="1:19" ht="15" customHeight="1" hidden="1">
      <c r="A1740" s="153" t="s">
        <v>39</v>
      </c>
      <c r="B1740" s="139" t="s">
        <v>36</v>
      </c>
      <c r="C1740" s="140" t="s">
        <v>36</v>
      </c>
      <c r="D1740" s="154" t="s">
        <v>36</v>
      </c>
      <c r="E1740" s="141" t="s">
        <v>36</v>
      </c>
      <c r="F1740" s="142" t="s">
        <v>36</v>
      </c>
      <c r="G1740" s="143" t="s">
        <v>36</v>
      </c>
      <c r="H1740" s="144" t="s">
        <v>36</v>
      </c>
      <c r="I1740" s="142" t="s">
        <v>36</v>
      </c>
      <c r="J1740" s="160"/>
      <c r="K1740" s="142">
        <f>J1740</f>
        <v>0</v>
      </c>
      <c r="L1740" s="142" t="s">
        <v>36</v>
      </c>
      <c r="M1740" s="142" t="s">
        <v>36</v>
      </c>
      <c r="N1740" s="160"/>
      <c r="O1740" s="142">
        <f>N1740</f>
        <v>0</v>
      </c>
      <c r="P1740" s="142" t="s">
        <v>36</v>
      </c>
      <c r="Q1740" s="142" t="s">
        <v>36</v>
      </c>
      <c r="R1740" s="142">
        <f>J1740+N1740</f>
        <v>0</v>
      </c>
      <c r="S1740" s="143">
        <f>R1740</f>
        <v>0</v>
      </c>
    </row>
    <row r="1741" spans="1:19" ht="18" customHeight="1" hidden="1">
      <c r="A1741" s="155" t="s">
        <v>78</v>
      </c>
      <c r="B1741" s="156"/>
      <c r="C1741" s="140">
        <f>IF(E1741+G1741=0,0,ROUND((P1741-Q1741)/(G1741+E1741)/12,0))</f>
        <v>0</v>
      </c>
      <c r="D1741" s="154">
        <f>IF(F1741=0,0,ROUND(Q1741/F1741,0))</f>
        <v>0</v>
      </c>
      <c r="E1741" s="141">
        <f>E1742+E1743</f>
        <v>0</v>
      </c>
      <c r="F1741" s="142">
        <f>F1742+F1743</f>
        <v>0</v>
      </c>
      <c r="G1741" s="143">
        <f>G1742+G1743</f>
        <v>0</v>
      </c>
      <c r="H1741" s="144">
        <f>H1742+H1743</f>
        <v>0</v>
      </c>
      <c r="I1741" s="142">
        <f>I1742+I1743</f>
        <v>0</v>
      </c>
      <c r="J1741" s="142">
        <f>J1744</f>
        <v>0</v>
      </c>
      <c r="K1741" s="142">
        <f>IF(H1741+J1741=K1742+K1743+K1744,H1741+J1741,"CHYBA")</f>
        <v>0</v>
      </c>
      <c r="L1741" s="142">
        <f>L1742+L1743</f>
        <v>0</v>
      </c>
      <c r="M1741" s="142">
        <f>M1742+M1743</f>
        <v>0</v>
      </c>
      <c r="N1741" s="142">
        <f>N1744</f>
        <v>0</v>
      </c>
      <c r="O1741" s="142">
        <f>IF(L1741+N1741=O1742+O1743+O1744,L1741+N1741,"CHYBA")</f>
        <v>0</v>
      </c>
      <c r="P1741" s="142">
        <f>P1742+P1743</f>
        <v>0</v>
      </c>
      <c r="Q1741" s="142">
        <f>Q1742+Q1743</f>
        <v>0</v>
      </c>
      <c r="R1741" s="142">
        <f>R1744</f>
        <v>0</v>
      </c>
      <c r="S1741" s="143">
        <f>IF(P1741+R1741=S1742+S1743+S1744,P1741+R1741,"CHYBA")</f>
        <v>0</v>
      </c>
    </row>
    <row r="1742" spans="1:19" ht="15" customHeight="1" hidden="1">
      <c r="A1742" s="153" t="s">
        <v>37</v>
      </c>
      <c r="B1742" s="139" t="s">
        <v>36</v>
      </c>
      <c r="C1742" s="140">
        <f>IF(E1742+G1742=0,0,ROUND((P1742-Q1742)/(G1742+E1742)/12,0))</f>
        <v>0</v>
      </c>
      <c r="D1742" s="154">
        <f>IF(F1742=0,0,ROUND(Q1742/F1742,0))</f>
        <v>0</v>
      </c>
      <c r="E1742" s="159"/>
      <c r="F1742" s="160"/>
      <c r="G1742" s="161"/>
      <c r="H1742" s="162"/>
      <c r="I1742" s="160"/>
      <c r="J1742" s="142" t="s">
        <v>36</v>
      </c>
      <c r="K1742" s="142">
        <f>H1742</f>
        <v>0</v>
      </c>
      <c r="L1742" s="160"/>
      <c r="M1742" s="160"/>
      <c r="N1742" s="142" t="s">
        <v>36</v>
      </c>
      <c r="O1742" s="142">
        <f>L1742</f>
        <v>0</v>
      </c>
      <c r="P1742" s="142">
        <f>H1742+L1742</f>
        <v>0</v>
      </c>
      <c r="Q1742" s="142">
        <f>I1742+M1742</f>
        <v>0</v>
      </c>
      <c r="R1742" s="142" t="s">
        <v>36</v>
      </c>
      <c r="S1742" s="143">
        <f>P1742</f>
        <v>0</v>
      </c>
    </row>
    <row r="1743" spans="1:19" ht="15" customHeight="1" hidden="1">
      <c r="A1743" s="153" t="s">
        <v>38</v>
      </c>
      <c r="B1743" s="139" t="s">
        <v>36</v>
      </c>
      <c r="C1743" s="140">
        <f>IF(E1743+G1743=0,0,ROUND((P1743-Q1743)/(G1743+E1743)/12,0))</f>
        <v>0</v>
      </c>
      <c r="D1743" s="154">
        <f>IF(F1743=0,0,ROUND(Q1743/F1743,0))</f>
        <v>0</v>
      </c>
      <c r="E1743" s="159"/>
      <c r="F1743" s="160"/>
      <c r="G1743" s="161"/>
      <c r="H1743" s="162"/>
      <c r="I1743" s="160"/>
      <c r="J1743" s="142" t="s">
        <v>36</v>
      </c>
      <c r="K1743" s="142">
        <f>H1743</f>
        <v>0</v>
      </c>
      <c r="L1743" s="160"/>
      <c r="M1743" s="160"/>
      <c r="N1743" s="142" t="s">
        <v>36</v>
      </c>
      <c r="O1743" s="142">
        <f>L1743</f>
        <v>0</v>
      </c>
      <c r="P1743" s="142">
        <f>H1743+L1743</f>
        <v>0</v>
      </c>
      <c r="Q1743" s="142">
        <f>I1743+M1743</f>
        <v>0</v>
      </c>
      <c r="R1743" s="142" t="s">
        <v>36</v>
      </c>
      <c r="S1743" s="143">
        <f>P1743</f>
        <v>0</v>
      </c>
    </row>
    <row r="1744" spans="1:19" ht="15" customHeight="1" hidden="1">
      <c r="A1744" s="153" t="s">
        <v>39</v>
      </c>
      <c r="B1744" s="139" t="s">
        <v>36</v>
      </c>
      <c r="C1744" s="140" t="s">
        <v>36</v>
      </c>
      <c r="D1744" s="154" t="s">
        <v>36</v>
      </c>
      <c r="E1744" s="141" t="s">
        <v>36</v>
      </c>
      <c r="F1744" s="142" t="s">
        <v>36</v>
      </c>
      <c r="G1744" s="143" t="s">
        <v>36</v>
      </c>
      <c r="H1744" s="144" t="s">
        <v>36</v>
      </c>
      <c r="I1744" s="142" t="s">
        <v>36</v>
      </c>
      <c r="J1744" s="160"/>
      <c r="K1744" s="142">
        <f>J1744</f>
        <v>0</v>
      </c>
      <c r="L1744" s="142" t="s">
        <v>36</v>
      </c>
      <c r="M1744" s="142" t="s">
        <v>36</v>
      </c>
      <c r="N1744" s="160"/>
      <c r="O1744" s="142">
        <f>N1744</f>
        <v>0</v>
      </c>
      <c r="P1744" s="142" t="s">
        <v>36</v>
      </c>
      <c r="Q1744" s="142" t="s">
        <v>36</v>
      </c>
      <c r="R1744" s="142">
        <f>J1744+N1744</f>
        <v>0</v>
      </c>
      <c r="S1744" s="143">
        <f>R1744</f>
        <v>0</v>
      </c>
    </row>
    <row r="1745" spans="1:19" ht="18" customHeight="1" hidden="1">
      <c r="A1745" s="155" t="s">
        <v>78</v>
      </c>
      <c r="B1745" s="156"/>
      <c r="C1745" s="140">
        <f>IF(E1745+G1745=0,0,ROUND((P1745-Q1745)/(G1745+E1745)/12,0))</f>
        <v>0</v>
      </c>
      <c r="D1745" s="154">
        <f>IF(F1745=0,0,ROUND(Q1745/F1745,0))</f>
        <v>0</v>
      </c>
      <c r="E1745" s="141">
        <f>E1746+E1747</f>
        <v>0</v>
      </c>
      <c r="F1745" s="142">
        <f>F1746+F1747</f>
        <v>0</v>
      </c>
      <c r="G1745" s="143">
        <f>G1746+G1747</f>
        <v>0</v>
      </c>
      <c r="H1745" s="144">
        <f>H1746+H1747</f>
        <v>0</v>
      </c>
      <c r="I1745" s="142">
        <f>I1746+I1747</f>
        <v>0</v>
      </c>
      <c r="J1745" s="142">
        <f>J1748</f>
        <v>0</v>
      </c>
      <c r="K1745" s="142">
        <f>IF(H1745+J1745=K1746+K1747+K1748,H1745+J1745,"CHYBA")</f>
        <v>0</v>
      </c>
      <c r="L1745" s="142">
        <f>L1746+L1747</f>
        <v>0</v>
      </c>
      <c r="M1745" s="142">
        <f>M1746+M1747</f>
        <v>0</v>
      </c>
      <c r="N1745" s="142">
        <f>N1748</f>
        <v>0</v>
      </c>
      <c r="O1745" s="142">
        <f>IF(L1745+N1745=O1746+O1747+O1748,L1745+N1745,"CHYBA")</f>
        <v>0</v>
      </c>
      <c r="P1745" s="142">
        <f>P1746+P1747</f>
        <v>0</v>
      </c>
      <c r="Q1745" s="142">
        <f>Q1746+Q1747</f>
        <v>0</v>
      </c>
      <c r="R1745" s="142">
        <f>R1748</f>
        <v>0</v>
      </c>
      <c r="S1745" s="143">
        <f>IF(P1745+R1745=S1746+S1747+S1748,P1745+R1745,"CHYBA")</f>
        <v>0</v>
      </c>
    </row>
    <row r="1746" spans="1:19" ht="15" customHeight="1" hidden="1">
      <c r="A1746" s="153" t="s">
        <v>37</v>
      </c>
      <c r="B1746" s="139" t="s">
        <v>36</v>
      </c>
      <c r="C1746" s="140">
        <f>IF(E1746+G1746=0,0,ROUND((P1746-Q1746)/(G1746+E1746)/12,0))</f>
        <v>0</v>
      </c>
      <c r="D1746" s="154">
        <f>IF(F1746=0,0,ROUND(Q1746/F1746,0))</f>
        <v>0</v>
      </c>
      <c r="E1746" s="159"/>
      <c r="F1746" s="160"/>
      <c r="G1746" s="161"/>
      <c r="H1746" s="162"/>
      <c r="I1746" s="160"/>
      <c r="J1746" s="142" t="s">
        <v>36</v>
      </c>
      <c r="K1746" s="142">
        <f>H1746</f>
        <v>0</v>
      </c>
      <c r="L1746" s="160"/>
      <c r="M1746" s="160"/>
      <c r="N1746" s="142" t="s">
        <v>36</v>
      </c>
      <c r="O1746" s="142">
        <f>L1746</f>
        <v>0</v>
      </c>
      <c r="P1746" s="142">
        <f>H1746+L1746</f>
        <v>0</v>
      </c>
      <c r="Q1746" s="142">
        <f>I1746+M1746</f>
        <v>0</v>
      </c>
      <c r="R1746" s="142" t="s">
        <v>36</v>
      </c>
      <c r="S1746" s="143">
        <f>P1746</f>
        <v>0</v>
      </c>
    </row>
    <row r="1747" spans="1:19" ht="15" customHeight="1" hidden="1">
      <c r="A1747" s="153" t="s">
        <v>38</v>
      </c>
      <c r="B1747" s="139" t="s">
        <v>36</v>
      </c>
      <c r="C1747" s="140">
        <f>IF(E1747+G1747=0,0,ROUND((P1747-Q1747)/(G1747+E1747)/12,0))</f>
        <v>0</v>
      </c>
      <c r="D1747" s="154">
        <f>IF(F1747=0,0,ROUND(Q1747/F1747,0))</f>
        <v>0</v>
      </c>
      <c r="E1747" s="159"/>
      <c r="F1747" s="160"/>
      <c r="G1747" s="161"/>
      <c r="H1747" s="162"/>
      <c r="I1747" s="160"/>
      <c r="J1747" s="142" t="s">
        <v>36</v>
      </c>
      <c r="K1747" s="142">
        <f>H1747</f>
        <v>0</v>
      </c>
      <c r="L1747" s="160"/>
      <c r="M1747" s="160"/>
      <c r="N1747" s="142" t="s">
        <v>36</v>
      </c>
      <c r="O1747" s="142">
        <f>L1747</f>
        <v>0</v>
      </c>
      <c r="P1747" s="142">
        <f>H1747+L1747</f>
        <v>0</v>
      </c>
      <c r="Q1747" s="142">
        <f>I1747+M1747</f>
        <v>0</v>
      </c>
      <c r="R1747" s="142" t="s">
        <v>36</v>
      </c>
      <c r="S1747" s="143">
        <f>P1747</f>
        <v>0</v>
      </c>
    </row>
    <row r="1748" spans="1:19" ht="15" customHeight="1" hidden="1">
      <c r="A1748" s="153" t="s">
        <v>39</v>
      </c>
      <c r="B1748" s="139" t="s">
        <v>36</v>
      </c>
      <c r="C1748" s="140" t="s">
        <v>36</v>
      </c>
      <c r="D1748" s="154" t="s">
        <v>36</v>
      </c>
      <c r="E1748" s="141" t="s">
        <v>36</v>
      </c>
      <c r="F1748" s="142" t="s">
        <v>36</v>
      </c>
      <c r="G1748" s="143" t="s">
        <v>36</v>
      </c>
      <c r="H1748" s="144" t="s">
        <v>36</v>
      </c>
      <c r="I1748" s="142" t="s">
        <v>36</v>
      </c>
      <c r="J1748" s="160"/>
      <c r="K1748" s="142">
        <f>J1748</f>
        <v>0</v>
      </c>
      <c r="L1748" s="142" t="s">
        <v>36</v>
      </c>
      <c r="M1748" s="142" t="s">
        <v>36</v>
      </c>
      <c r="N1748" s="160"/>
      <c r="O1748" s="142">
        <f>N1748</f>
        <v>0</v>
      </c>
      <c r="P1748" s="142" t="s">
        <v>36</v>
      </c>
      <c r="Q1748" s="142" t="s">
        <v>36</v>
      </c>
      <c r="R1748" s="142">
        <f>J1748+N1748</f>
        <v>0</v>
      </c>
      <c r="S1748" s="143">
        <f>R1748</f>
        <v>0</v>
      </c>
    </row>
    <row r="1749" spans="1:19" ht="18" customHeight="1" hidden="1">
      <c r="A1749" s="155" t="s">
        <v>78</v>
      </c>
      <c r="B1749" s="156"/>
      <c r="C1749" s="140">
        <f>IF(E1749+G1749=0,0,ROUND((P1749-Q1749)/(G1749+E1749)/12,0))</f>
        <v>0</v>
      </c>
      <c r="D1749" s="154">
        <f>IF(F1749=0,0,ROUND(Q1749/F1749,0))</f>
        <v>0</v>
      </c>
      <c r="E1749" s="141">
        <f>E1750+E1751</f>
        <v>0</v>
      </c>
      <c r="F1749" s="142">
        <f>F1750+F1751</f>
        <v>0</v>
      </c>
      <c r="G1749" s="143">
        <f>G1750+G1751</f>
        <v>0</v>
      </c>
      <c r="H1749" s="144">
        <f>H1750+H1751</f>
        <v>0</v>
      </c>
      <c r="I1749" s="142">
        <f>I1750+I1751</f>
        <v>0</v>
      </c>
      <c r="J1749" s="142">
        <f>J1752</f>
        <v>0</v>
      </c>
      <c r="K1749" s="142">
        <f>IF(H1749+J1749=K1750+K1751+K1752,H1749+J1749,"CHYBA")</f>
        <v>0</v>
      </c>
      <c r="L1749" s="142">
        <f>L1750+L1751</f>
        <v>0</v>
      </c>
      <c r="M1749" s="142">
        <f>M1750+M1751</f>
        <v>0</v>
      </c>
      <c r="N1749" s="142">
        <f>N1752</f>
        <v>0</v>
      </c>
      <c r="O1749" s="142">
        <f>IF(L1749+N1749=O1750+O1751+O1752,L1749+N1749,"CHYBA")</f>
        <v>0</v>
      </c>
      <c r="P1749" s="142">
        <f>P1750+P1751</f>
        <v>0</v>
      </c>
      <c r="Q1749" s="142">
        <f>Q1750+Q1751</f>
        <v>0</v>
      </c>
      <c r="R1749" s="142">
        <f>R1752</f>
        <v>0</v>
      </c>
      <c r="S1749" s="143">
        <f>IF(P1749+R1749=S1750+S1751+S1752,P1749+R1749,"CHYBA")</f>
        <v>0</v>
      </c>
    </row>
    <row r="1750" spans="1:19" ht="15" customHeight="1" hidden="1">
      <c r="A1750" s="153" t="s">
        <v>37</v>
      </c>
      <c r="B1750" s="139" t="s">
        <v>36</v>
      </c>
      <c r="C1750" s="140">
        <f>IF(E1750+G1750=0,0,ROUND((P1750-Q1750)/(G1750+E1750)/12,0))</f>
        <v>0</v>
      </c>
      <c r="D1750" s="154">
        <f>IF(F1750=0,0,ROUND(Q1750/F1750,0))</f>
        <v>0</v>
      </c>
      <c r="E1750" s="159"/>
      <c r="F1750" s="160"/>
      <c r="G1750" s="161"/>
      <c r="H1750" s="162"/>
      <c r="I1750" s="160"/>
      <c r="J1750" s="142" t="s">
        <v>36</v>
      </c>
      <c r="K1750" s="142">
        <f>H1750</f>
        <v>0</v>
      </c>
      <c r="L1750" s="160"/>
      <c r="M1750" s="160"/>
      <c r="N1750" s="142" t="s">
        <v>36</v>
      </c>
      <c r="O1750" s="142">
        <f>L1750</f>
        <v>0</v>
      </c>
      <c r="P1750" s="142">
        <f>H1750+L1750</f>
        <v>0</v>
      </c>
      <c r="Q1750" s="142">
        <f>I1750+M1750</f>
        <v>0</v>
      </c>
      <c r="R1750" s="142" t="s">
        <v>36</v>
      </c>
      <c r="S1750" s="143">
        <f>P1750</f>
        <v>0</v>
      </c>
    </row>
    <row r="1751" spans="1:19" ht="15" customHeight="1" hidden="1">
      <c r="A1751" s="153" t="s">
        <v>38</v>
      </c>
      <c r="B1751" s="139" t="s">
        <v>36</v>
      </c>
      <c r="C1751" s="140">
        <f>IF(E1751+G1751=0,0,ROUND((P1751-Q1751)/(G1751+E1751)/12,0))</f>
        <v>0</v>
      </c>
      <c r="D1751" s="154">
        <f>IF(F1751=0,0,ROUND(Q1751/F1751,0))</f>
        <v>0</v>
      </c>
      <c r="E1751" s="159"/>
      <c r="F1751" s="160"/>
      <c r="G1751" s="161"/>
      <c r="H1751" s="162"/>
      <c r="I1751" s="160"/>
      <c r="J1751" s="142" t="s">
        <v>36</v>
      </c>
      <c r="K1751" s="142">
        <f>H1751</f>
        <v>0</v>
      </c>
      <c r="L1751" s="160"/>
      <c r="M1751" s="160"/>
      <c r="N1751" s="142" t="s">
        <v>36</v>
      </c>
      <c r="O1751" s="142">
        <f>L1751</f>
        <v>0</v>
      </c>
      <c r="P1751" s="142">
        <f>H1751+L1751</f>
        <v>0</v>
      </c>
      <c r="Q1751" s="142">
        <f>I1751+M1751</f>
        <v>0</v>
      </c>
      <c r="R1751" s="142" t="s">
        <v>36</v>
      </c>
      <c r="S1751" s="143">
        <f>P1751</f>
        <v>0</v>
      </c>
    </row>
    <row r="1752" spans="1:19" ht="15.75" customHeight="1" hidden="1" thickBot="1">
      <c r="A1752" s="171" t="s">
        <v>39</v>
      </c>
      <c r="B1752" s="172" t="s">
        <v>36</v>
      </c>
      <c r="C1752" s="173" t="s">
        <v>36</v>
      </c>
      <c r="D1752" s="197" t="s">
        <v>36</v>
      </c>
      <c r="E1752" s="174" t="s">
        <v>36</v>
      </c>
      <c r="F1752" s="175" t="s">
        <v>36</v>
      </c>
      <c r="G1752" s="176" t="s">
        <v>36</v>
      </c>
      <c r="H1752" s="177" t="s">
        <v>36</v>
      </c>
      <c r="I1752" s="175" t="s">
        <v>36</v>
      </c>
      <c r="J1752" s="178"/>
      <c r="K1752" s="175">
        <f>J1752</f>
        <v>0</v>
      </c>
      <c r="L1752" s="175" t="s">
        <v>36</v>
      </c>
      <c r="M1752" s="175" t="s">
        <v>36</v>
      </c>
      <c r="N1752" s="178"/>
      <c r="O1752" s="175">
        <f>N1752</f>
        <v>0</v>
      </c>
      <c r="P1752" s="175" t="s">
        <v>36</v>
      </c>
      <c r="Q1752" s="175" t="s">
        <v>36</v>
      </c>
      <c r="R1752" s="175">
        <f>J1752+N1752</f>
        <v>0</v>
      </c>
      <c r="S1752" s="176">
        <f>R1752</f>
        <v>0</v>
      </c>
    </row>
    <row r="1753" spans="1:19" ht="15.75" customHeight="1" hidden="1">
      <c r="A1753" s="179" t="s">
        <v>46</v>
      </c>
      <c r="B1753" s="180" t="s">
        <v>36</v>
      </c>
      <c r="C1753" s="165">
        <f>IF(E1753+G1753=0,0,ROUND((P1753-Q1753)/(G1753+E1753)/12,0))</f>
        <v>0</v>
      </c>
      <c r="D1753" s="196">
        <f>IF(F1753=0,0,ROUND(Q1753/F1753,0))</f>
        <v>0</v>
      </c>
      <c r="E1753" s="182">
        <f>E1754+E1755</f>
        <v>0</v>
      </c>
      <c r="F1753" s="183">
        <f>F1754+F1755</f>
        <v>0</v>
      </c>
      <c r="G1753" s="184">
        <f>G1754+G1755</f>
        <v>0</v>
      </c>
      <c r="H1753" s="185">
        <f>H1754+H1755</f>
        <v>0</v>
      </c>
      <c r="I1753" s="183">
        <f>I1754+I1755</f>
        <v>0</v>
      </c>
      <c r="J1753" s="183">
        <f>J1756</f>
        <v>0</v>
      </c>
      <c r="K1753" s="183">
        <f>IF(H1753+J1753=K1754+K1755+K1756,H1753+J1753,"CHYBA")</f>
        <v>0</v>
      </c>
      <c r="L1753" s="183">
        <f>L1754+L1755</f>
        <v>0</v>
      </c>
      <c r="M1753" s="183">
        <f>M1754+M1755</f>
        <v>0</v>
      </c>
      <c r="N1753" s="183">
        <f>N1756</f>
        <v>0</v>
      </c>
      <c r="O1753" s="183">
        <f>IF(L1753+N1753=O1754+O1755+O1756,L1753+N1753,"CHYBA")</f>
        <v>0</v>
      </c>
      <c r="P1753" s="183">
        <f>P1754+P1755</f>
        <v>0</v>
      </c>
      <c r="Q1753" s="183">
        <f>Q1754+Q1755</f>
        <v>0</v>
      </c>
      <c r="R1753" s="183">
        <f>R1756</f>
        <v>0</v>
      </c>
      <c r="S1753" s="184">
        <f>IF(P1753+R1753=S1754+S1755+S1756,P1753+R1753,"CHYBA")</f>
        <v>0</v>
      </c>
    </row>
    <row r="1754" spans="1:19" ht="15" customHeight="1" hidden="1">
      <c r="A1754" s="153" t="s">
        <v>37</v>
      </c>
      <c r="B1754" s="139" t="s">
        <v>36</v>
      </c>
      <c r="C1754" s="140">
        <f>IF(E1754+G1754=0,0,ROUND((P1754-Q1754)/(G1754+E1754)/12,0))</f>
        <v>0</v>
      </c>
      <c r="D1754" s="154">
        <f>IF(F1754=0,0,ROUND(Q1754/F1754,0))</f>
        <v>0</v>
      </c>
      <c r="E1754" s="141">
        <f aca="true" t="shared" si="74" ref="E1754:I1755">E1758+E1762+E1766+E1770+E1774+E1778+E1782</f>
        <v>0</v>
      </c>
      <c r="F1754" s="142">
        <f t="shared" si="74"/>
        <v>0</v>
      </c>
      <c r="G1754" s="143">
        <f t="shared" si="74"/>
        <v>0</v>
      </c>
      <c r="H1754" s="144">
        <f t="shared" si="74"/>
        <v>0</v>
      </c>
      <c r="I1754" s="142">
        <f t="shared" si="74"/>
        <v>0</v>
      </c>
      <c r="J1754" s="142" t="s">
        <v>36</v>
      </c>
      <c r="K1754" s="142">
        <f>H1754</f>
        <v>0</v>
      </c>
      <c r="L1754" s="142">
        <f>L1758+L1762+L1766+L1770+L1774+L1778+L1782</f>
        <v>0</v>
      </c>
      <c r="M1754" s="142">
        <f>M1758+M1762+M1766+M1770+M1774+M1778+M1782</f>
        <v>0</v>
      </c>
      <c r="N1754" s="142" t="s">
        <v>36</v>
      </c>
      <c r="O1754" s="142">
        <f>L1754</f>
        <v>0</v>
      </c>
      <c r="P1754" s="142">
        <f>H1754+L1754</f>
        <v>0</v>
      </c>
      <c r="Q1754" s="142">
        <f>I1754+M1754</f>
        <v>0</v>
      </c>
      <c r="R1754" s="142" t="s">
        <v>36</v>
      </c>
      <c r="S1754" s="143">
        <f>P1754</f>
        <v>0</v>
      </c>
    </row>
    <row r="1755" spans="1:19" ht="15" customHeight="1" hidden="1">
      <c r="A1755" s="153" t="s">
        <v>38</v>
      </c>
      <c r="B1755" s="139" t="s">
        <v>36</v>
      </c>
      <c r="C1755" s="140">
        <f>IF(E1755+G1755=0,0,ROUND((P1755-Q1755)/(G1755+E1755)/12,0))</f>
        <v>0</v>
      </c>
      <c r="D1755" s="154">
        <f>IF(F1755=0,0,ROUND(Q1755/F1755,0))</f>
        <v>0</v>
      </c>
      <c r="E1755" s="141">
        <f t="shared" si="74"/>
        <v>0</v>
      </c>
      <c r="F1755" s="142">
        <f t="shared" si="74"/>
        <v>0</v>
      </c>
      <c r="G1755" s="143">
        <f t="shared" si="74"/>
        <v>0</v>
      </c>
      <c r="H1755" s="144">
        <f t="shared" si="74"/>
        <v>0</v>
      </c>
      <c r="I1755" s="142">
        <f t="shared" si="74"/>
        <v>0</v>
      </c>
      <c r="J1755" s="142" t="s">
        <v>36</v>
      </c>
      <c r="K1755" s="142">
        <f>H1755</f>
        <v>0</v>
      </c>
      <c r="L1755" s="142">
        <f>L1759+L1763+L1767+L1771+L1775+L1779+L1783</f>
        <v>0</v>
      </c>
      <c r="M1755" s="142">
        <f>M1759+M1763+M1767+M1771+M1775+M1779+M1783</f>
        <v>0</v>
      </c>
      <c r="N1755" s="142" t="s">
        <v>36</v>
      </c>
      <c r="O1755" s="142">
        <f>L1755</f>
        <v>0</v>
      </c>
      <c r="P1755" s="142">
        <f>H1755+L1755</f>
        <v>0</v>
      </c>
      <c r="Q1755" s="142">
        <f>I1755+M1755</f>
        <v>0</v>
      </c>
      <c r="R1755" s="142" t="s">
        <v>36</v>
      </c>
      <c r="S1755" s="143">
        <f>P1755</f>
        <v>0</v>
      </c>
    </row>
    <row r="1756" spans="1:19" ht="15" customHeight="1" hidden="1">
      <c r="A1756" s="153" t="s">
        <v>39</v>
      </c>
      <c r="B1756" s="139" t="s">
        <v>36</v>
      </c>
      <c r="C1756" s="140" t="s">
        <v>36</v>
      </c>
      <c r="D1756" s="154" t="s">
        <v>36</v>
      </c>
      <c r="E1756" s="141" t="s">
        <v>36</v>
      </c>
      <c r="F1756" s="142" t="s">
        <v>36</v>
      </c>
      <c r="G1756" s="143" t="s">
        <v>36</v>
      </c>
      <c r="H1756" s="144" t="s">
        <v>36</v>
      </c>
      <c r="I1756" s="142" t="s">
        <v>36</v>
      </c>
      <c r="J1756" s="142">
        <f>J1760+J1764+J1768+J1772+J1776+J1780+J1784</f>
        <v>0</v>
      </c>
      <c r="K1756" s="142">
        <f>J1756</f>
        <v>0</v>
      </c>
      <c r="L1756" s="142" t="s">
        <v>36</v>
      </c>
      <c r="M1756" s="142" t="s">
        <v>36</v>
      </c>
      <c r="N1756" s="142">
        <f>N1760+N1764+N1768+N1772+N1776+N1780+N1784</f>
        <v>0</v>
      </c>
      <c r="O1756" s="142">
        <f>N1756</f>
        <v>0</v>
      </c>
      <c r="P1756" s="142" t="s">
        <v>36</v>
      </c>
      <c r="Q1756" s="142" t="s">
        <v>36</v>
      </c>
      <c r="R1756" s="142">
        <f>J1756+N1756</f>
        <v>0</v>
      </c>
      <c r="S1756" s="143">
        <f>R1756</f>
        <v>0</v>
      </c>
    </row>
    <row r="1757" spans="1:19" ht="18" customHeight="1" hidden="1">
      <c r="A1757" s="155" t="s">
        <v>78</v>
      </c>
      <c r="B1757" s="156"/>
      <c r="C1757" s="140">
        <f>IF(E1757+G1757=0,0,ROUND((P1757-Q1757)/(G1757+E1757)/12,0))</f>
        <v>0</v>
      </c>
      <c r="D1757" s="154">
        <f>IF(F1757=0,0,ROUND(Q1757/F1757,0))</f>
        <v>0</v>
      </c>
      <c r="E1757" s="141">
        <f>E1758+E1759</f>
        <v>0</v>
      </c>
      <c r="F1757" s="142">
        <f>F1758+F1759</f>
        <v>0</v>
      </c>
      <c r="G1757" s="143">
        <f>G1758+G1759</f>
        <v>0</v>
      </c>
      <c r="H1757" s="157">
        <f>H1758+H1759</f>
        <v>0</v>
      </c>
      <c r="I1757" s="158">
        <f>I1758+I1759</f>
        <v>0</v>
      </c>
      <c r="J1757" s="158">
        <f>J1760</f>
        <v>0</v>
      </c>
      <c r="K1757" s="158">
        <f>IF(H1757+J1757=K1758+K1759+K1760,H1757+J1757,"CHYBA")</f>
        <v>0</v>
      </c>
      <c r="L1757" s="142">
        <f>L1758+L1759</f>
        <v>0</v>
      </c>
      <c r="M1757" s="142">
        <f>M1758+M1759</f>
        <v>0</v>
      </c>
      <c r="N1757" s="142">
        <f>N1760</f>
        <v>0</v>
      </c>
      <c r="O1757" s="142">
        <f>IF(L1757+N1757=O1758+O1759+O1760,L1757+N1757,"CHYBA")</f>
        <v>0</v>
      </c>
      <c r="P1757" s="142">
        <f>P1758+P1759</f>
        <v>0</v>
      </c>
      <c r="Q1757" s="142">
        <f>Q1758+Q1759</f>
        <v>0</v>
      </c>
      <c r="R1757" s="142">
        <f>R1760</f>
        <v>0</v>
      </c>
      <c r="S1757" s="143">
        <f>IF(P1757+R1757=S1758+S1759+S1760,P1757+R1757,"CHYBA")</f>
        <v>0</v>
      </c>
    </row>
    <row r="1758" spans="1:19" ht="15" customHeight="1" hidden="1">
      <c r="A1758" s="153" t="s">
        <v>37</v>
      </c>
      <c r="B1758" s="139" t="s">
        <v>36</v>
      </c>
      <c r="C1758" s="140">
        <f>IF(E1758+G1758=0,0,ROUND((P1758-Q1758)/(G1758+E1758)/12,0))</f>
        <v>0</v>
      </c>
      <c r="D1758" s="154">
        <f>IF(F1758=0,0,ROUND(Q1758/F1758,0))</f>
        <v>0</v>
      </c>
      <c r="E1758" s="159"/>
      <c r="F1758" s="160"/>
      <c r="G1758" s="161"/>
      <c r="H1758" s="162"/>
      <c r="I1758" s="160"/>
      <c r="J1758" s="158" t="s">
        <v>36</v>
      </c>
      <c r="K1758" s="158">
        <f>H1758</f>
        <v>0</v>
      </c>
      <c r="L1758" s="160"/>
      <c r="M1758" s="160"/>
      <c r="N1758" s="142" t="s">
        <v>36</v>
      </c>
      <c r="O1758" s="142">
        <f>L1758</f>
        <v>0</v>
      </c>
      <c r="P1758" s="142">
        <f>H1758+L1758</f>
        <v>0</v>
      </c>
      <c r="Q1758" s="142">
        <f>I1758+M1758</f>
        <v>0</v>
      </c>
      <c r="R1758" s="142" t="s">
        <v>36</v>
      </c>
      <c r="S1758" s="143">
        <f>P1758</f>
        <v>0</v>
      </c>
    </row>
    <row r="1759" spans="1:19" ht="15" customHeight="1" hidden="1">
      <c r="A1759" s="153" t="s">
        <v>38</v>
      </c>
      <c r="B1759" s="139" t="s">
        <v>36</v>
      </c>
      <c r="C1759" s="140">
        <f>IF(E1759+G1759=0,0,ROUND((P1759-Q1759)/(G1759+E1759)/12,0))</f>
        <v>0</v>
      </c>
      <c r="D1759" s="154">
        <f>IF(F1759=0,0,ROUND(Q1759/F1759,0))</f>
        <v>0</v>
      </c>
      <c r="E1759" s="159"/>
      <c r="F1759" s="160"/>
      <c r="G1759" s="161"/>
      <c r="H1759" s="162"/>
      <c r="I1759" s="160"/>
      <c r="J1759" s="158" t="s">
        <v>36</v>
      </c>
      <c r="K1759" s="158">
        <f>H1759</f>
        <v>0</v>
      </c>
      <c r="L1759" s="160"/>
      <c r="M1759" s="160"/>
      <c r="N1759" s="142" t="s">
        <v>36</v>
      </c>
      <c r="O1759" s="142">
        <f>L1759</f>
        <v>0</v>
      </c>
      <c r="P1759" s="142">
        <f>H1759+L1759</f>
        <v>0</v>
      </c>
      <c r="Q1759" s="142">
        <f>I1759+M1759</f>
        <v>0</v>
      </c>
      <c r="R1759" s="142" t="s">
        <v>36</v>
      </c>
      <c r="S1759" s="143">
        <f>P1759</f>
        <v>0</v>
      </c>
    </row>
    <row r="1760" spans="1:19" ht="15" customHeight="1" hidden="1">
      <c r="A1760" s="153" t="s">
        <v>39</v>
      </c>
      <c r="B1760" s="139" t="s">
        <v>36</v>
      </c>
      <c r="C1760" s="140" t="s">
        <v>36</v>
      </c>
      <c r="D1760" s="154" t="s">
        <v>36</v>
      </c>
      <c r="E1760" s="141" t="s">
        <v>36</v>
      </c>
      <c r="F1760" s="142" t="s">
        <v>36</v>
      </c>
      <c r="G1760" s="143" t="s">
        <v>36</v>
      </c>
      <c r="H1760" s="144" t="s">
        <v>36</v>
      </c>
      <c r="I1760" s="142" t="s">
        <v>36</v>
      </c>
      <c r="J1760" s="160"/>
      <c r="K1760" s="158">
        <f>J1760</f>
        <v>0</v>
      </c>
      <c r="L1760" s="142" t="s">
        <v>36</v>
      </c>
      <c r="M1760" s="142" t="s">
        <v>36</v>
      </c>
      <c r="N1760" s="160"/>
      <c r="O1760" s="142">
        <f>N1760</f>
        <v>0</v>
      </c>
      <c r="P1760" s="142" t="s">
        <v>36</v>
      </c>
      <c r="Q1760" s="142" t="s">
        <v>36</v>
      </c>
      <c r="R1760" s="142">
        <f>J1760+N1760</f>
        <v>0</v>
      </c>
      <c r="S1760" s="143">
        <f>R1760</f>
        <v>0</v>
      </c>
    </row>
    <row r="1761" spans="1:19" ht="18" customHeight="1" hidden="1">
      <c r="A1761" s="155" t="s">
        <v>78</v>
      </c>
      <c r="B1761" s="156"/>
      <c r="C1761" s="140">
        <f>IF(E1761+G1761=0,0,ROUND((P1761-Q1761)/(G1761+E1761)/12,0))</f>
        <v>0</v>
      </c>
      <c r="D1761" s="154">
        <f>IF(F1761=0,0,ROUND(Q1761/F1761,0))</f>
        <v>0</v>
      </c>
      <c r="E1761" s="141">
        <f>E1762+E1763</f>
        <v>0</v>
      </c>
      <c r="F1761" s="142">
        <f>F1762+F1763</f>
        <v>0</v>
      </c>
      <c r="G1761" s="143">
        <f>G1762+G1763</f>
        <v>0</v>
      </c>
      <c r="H1761" s="144">
        <f>H1762+H1763</f>
        <v>0</v>
      </c>
      <c r="I1761" s="142">
        <f>I1762+I1763</f>
        <v>0</v>
      </c>
      <c r="J1761" s="142">
        <f>J1764</f>
        <v>0</v>
      </c>
      <c r="K1761" s="142">
        <f>IF(H1761+J1761=K1762+K1763+K1764,H1761+J1761,"CHYBA")</f>
        <v>0</v>
      </c>
      <c r="L1761" s="142">
        <f>L1762+L1763</f>
        <v>0</v>
      </c>
      <c r="M1761" s="142">
        <f>M1762+M1763</f>
        <v>0</v>
      </c>
      <c r="N1761" s="142">
        <f>N1764</f>
        <v>0</v>
      </c>
      <c r="O1761" s="142">
        <f>IF(L1761+N1761=O1762+O1763+O1764,L1761+N1761,"CHYBA")</f>
        <v>0</v>
      </c>
      <c r="P1761" s="142">
        <f>P1762+P1763</f>
        <v>0</v>
      </c>
      <c r="Q1761" s="142">
        <f>Q1762+Q1763</f>
        <v>0</v>
      </c>
      <c r="R1761" s="142">
        <f>R1764</f>
        <v>0</v>
      </c>
      <c r="S1761" s="143">
        <f>IF(P1761+R1761=S1762+S1763+S1764,P1761+R1761,"CHYBA")</f>
        <v>0</v>
      </c>
    </row>
    <row r="1762" spans="1:19" ht="15" customHeight="1" hidden="1">
      <c r="A1762" s="153" t="s">
        <v>37</v>
      </c>
      <c r="B1762" s="139" t="s">
        <v>36</v>
      </c>
      <c r="C1762" s="140">
        <f>IF(E1762+G1762=0,0,ROUND((P1762-Q1762)/(G1762+E1762)/12,0))</f>
        <v>0</v>
      </c>
      <c r="D1762" s="154">
        <f>IF(F1762=0,0,ROUND(Q1762/F1762,0))</f>
        <v>0</v>
      </c>
      <c r="E1762" s="159"/>
      <c r="F1762" s="160"/>
      <c r="G1762" s="161"/>
      <c r="H1762" s="162"/>
      <c r="I1762" s="160"/>
      <c r="J1762" s="142" t="s">
        <v>36</v>
      </c>
      <c r="K1762" s="142">
        <f>H1762</f>
        <v>0</v>
      </c>
      <c r="L1762" s="160"/>
      <c r="M1762" s="160"/>
      <c r="N1762" s="142" t="s">
        <v>36</v>
      </c>
      <c r="O1762" s="142">
        <f>L1762</f>
        <v>0</v>
      </c>
      <c r="P1762" s="142">
        <f>H1762+L1762</f>
        <v>0</v>
      </c>
      <c r="Q1762" s="142">
        <f>I1762+M1762</f>
        <v>0</v>
      </c>
      <c r="R1762" s="142" t="s">
        <v>36</v>
      </c>
      <c r="S1762" s="143">
        <f>P1762</f>
        <v>0</v>
      </c>
    </row>
    <row r="1763" spans="1:19" ht="15" customHeight="1" hidden="1">
      <c r="A1763" s="153" t="s">
        <v>38</v>
      </c>
      <c r="B1763" s="139" t="s">
        <v>36</v>
      </c>
      <c r="C1763" s="140">
        <f>IF(E1763+G1763=0,0,ROUND((P1763-Q1763)/(G1763+E1763)/12,0))</f>
        <v>0</v>
      </c>
      <c r="D1763" s="154">
        <f>IF(F1763=0,0,ROUND(Q1763/F1763,0))</f>
        <v>0</v>
      </c>
      <c r="E1763" s="159"/>
      <c r="F1763" s="160"/>
      <c r="G1763" s="161"/>
      <c r="H1763" s="162"/>
      <c r="I1763" s="160"/>
      <c r="J1763" s="142" t="s">
        <v>36</v>
      </c>
      <c r="K1763" s="142">
        <f>H1763</f>
        <v>0</v>
      </c>
      <c r="L1763" s="160"/>
      <c r="M1763" s="160"/>
      <c r="N1763" s="142" t="s">
        <v>36</v>
      </c>
      <c r="O1763" s="142">
        <f>L1763</f>
        <v>0</v>
      </c>
      <c r="P1763" s="142">
        <f>H1763+L1763</f>
        <v>0</v>
      </c>
      <c r="Q1763" s="142">
        <f>I1763+M1763</f>
        <v>0</v>
      </c>
      <c r="R1763" s="142" t="s">
        <v>36</v>
      </c>
      <c r="S1763" s="143">
        <f>P1763</f>
        <v>0</v>
      </c>
    </row>
    <row r="1764" spans="1:19" ht="15" customHeight="1" hidden="1">
      <c r="A1764" s="153" t="s">
        <v>39</v>
      </c>
      <c r="B1764" s="139" t="s">
        <v>36</v>
      </c>
      <c r="C1764" s="140" t="s">
        <v>36</v>
      </c>
      <c r="D1764" s="154" t="s">
        <v>36</v>
      </c>
      <c r="E1764" s="141" t="s">
        <v>36</v>
      </c>
      <c r="F1764" s="142" t="s">
        <v>36</v>
      </c>
      <c r="G1764" s="143" t="s">
        <v>36</v>
      </c>
      <c r="H1764" s="144" t="s">
        <v>36</v>
      </c>
      <c r="I1764" s="142" t="s">
        <v>36</v>
      </c>
      <c r="J1764" s="160"/>
      <c r="K1764" s="142">
        <f>J1764</f>
        <v>0</v>
      </c>
      <c r="L1764" s="142" t="s">
        <v>36</v>
      </c>
      <c r="M1764" s="142" t="s">
        <v>36</v>
      </c>
      <c r="N1764" s="160"/>
      <c r="O1764" s="142">
        <f>N1764</f>
        <v>0</v>
      </c>
      <c r="P1764" s="142" t="s">
        <v>36</v>
      </c>
      <c r="Q1764" s="142" t="s">
        <v>36</v>
      </c>
      <c r="R1764" s="142">
        <f>J1764+N1764</f>
        <v>0</v>
      </c>
      <c r="S1764" s="143">
        <f>R1764</f>
        <v>0</v>
      </c>
    </row>
    <row r="1765" spans="1:19" ht="18" customHeight="1" hidden="1">
      <c r="A1765" s="155" t="s">
        <v>78</v>
      </c>
      <c r="B1765" s="156"/>
      <c r="C1765" s="140">
        <f>IF(E1765+G1765=0,0,ROUND((P1765-Q1765)/(G1765+E1765)/12,0))</f>
        <v>0</v>
      </c>
      <c r="D1765" s="154">
        <f>IF(F1765=0,0,ROUND(Q1765/F1765,0))</f>
        <v>0</v>
      </c>
      <c r="E1765" s="141">
        <f>E1766+E1767</f>
        <v>0</v>
      </c>
      <c r="F1765" s="142">
        <f>F1766+F1767</f>
        <v>0</v>
      </c>
      <c r="G1765" s="143">
        <f>G1766+G1767</f>
        <v>0</v>
      </c>
      <c r="H1765" s="144">
        <f>H1766+H1767</f>
        <v>0</v>
      </c>
      <c r="I1765" s="142">
        <f>I1766+I1767</f>
        <v>0</v>
      </c>
      <c r="J1765" s="142">
        <f>J1768</f>
        <v>0</v>
      </c>
      <c r="K1765" s="142">
        <f>IF(H1765+J1765=K1766+K1767+K1768,H1765+J1765,"CHYBA")</f>
        <v>0</v>
      </c>
      <c r="L1765" s="142">
        <f>L1766+L1767</f>
        <v>0</v>
      </c>
      <c r="M1765" s="142">
        <f>M1766+M1767</f>
        <v>0</v>
      </c>
      <c r="N1765" s="142">
        <f>N1768</f>
        <v>0</v>
      </c>
      <c r="O1765" s="142">
        <f>IF(L1765+N1765=O1766+O1767+O1768,L1765+N1765,"CHYBA")</f>
        <v>0</v>
      </c>
      <c r="P1765" s="142">
        <f>P1766+P1767</f>
        <v>0</v>
      </c>
      <c r="Q1765" s="142">
        <f>Q1766+Q1767</f>
        <v>0</v>
      </c>
      <c r="R1765" s="142">
        <f>R1768</f>
        <v>0</v>
      </c>
      <c r="S1765" s="143">
        <f>IF(P1765+R1765=S1766+S1767+S1768,P1765+R1765,"CHYBA")</f>
        <v>0</v>
      </c>
    </row>
    <row r="1766" spans="1:19" ht="15" customHeight="1" hidden="1">
      <c r="A1766" s="153" t="s">
        <v>37</v>
      </c>
      <c r="B1766" s="139" t="s">
        <v>36</v>
      </c>
      <c r="C1766" s="140">
        <f>IF(E1766+G1766=0,0,ROUND((P1766-Q1766)/(G1766+E1766)/12,0))</f>
        <v>0</v>
      </c>
      <c r="D1766" s="154">
        <f>IF(F1766=0,0,ROUND(Q1766/F1766,0))</f>
        <v>0</v>
      </c>
      <c r="E1766" s="159"/>
      <c r="F1766" s="160"/>
      <c r="G1766" s="161"/>
      <c r="H1766" s="162"/>
      <c r="I1766" s="160"/>
      <c r="J1766" s="142" t="s">
        <v>36</v>
      </c>
      <c r="K1766" s="142">
        <f>H1766</f>
        <v>0</v>
      </c>
      <c r="L1766" s="160"/>
      <c r="M1766" s="160"/>
      <c r="N1766" s="142" t="s">
        <v>36</v>
      </c>
      <c r="O1766" s="142">
        <f>L1766</f>
        <v>0</v>
      </c>
      <c r="P1766" s="142">
        <f>H1766+L1766</f>
        <v>0</v>
      </c>
      <c r="Q1766" s="142">
        <f>I1766+M1766</f>
        <v>0</v>
      </c>
      <c r="R1766" s="142" t="s">
        <v>36</v>
      </c>
      <c r="S1766" s="143">
        <f>P1766</f>
        <v>0</v>
      </c>
    </row>
    <row r="1767" spans="1:19" ht="15" customHeight="1" hidden="1">
      <c r="A1767" s="153" t="s">
        <v>38</v>
      </c>
      <c r="B1767" s="139" t="s">
        <v>36</v>
      </c>
      <c r="C1767" s="140">
        <f>IF(E1767+G1767=0,0,ROUND((P1767-Q1767)/(G1767+E1767)/12,0))</f>
        <v>0</v>
      </c>
      <c r="D1767" s="154">
        <f>IF(F1767=0,0,ROUND(Q1767/F1767,0))</f>
        <v>0</v>
      </c>
      <c r="E1767" s="159"/>
      <c r="F1767" s="160"/>
      <c r="G1767" s="161"/>
      <c r="H1767" s="162"/>
      <c r="I1767" s="160"/>
      <c r="J1767" s="142" t="s">
        <v>36</v>
      </c>
      <c r="K1767" s="142">
        <f>H1767</f>
        <v>0</v>
      </c>
      <c r="L1767" s="160"/>
      <c r="M1767" s="160"/>
      <c r="N1767" s="142" t="s">
        <v>36</v>
      </c>
      <c r="O1767" s="142">
        <f>L1767</f>
        <v>0</v>
      </c>
      <c r="P1767" s="142">
        <f>H1767+L1767</f>
        <v>0</v>
      </c>
      <c r="Q1767" s="142">
        <f>I1767+M1767</f>
        <v>0</v>
      </c>
      <c r="R1767" s="142" t="s">
        <v>36</v>
      </c>
      <c r="S1767" s="143">
        <f>P1767</f>
        <v>0</v>
      </c>
    </row>
    <row r="1768" spans="1:19" ht="15" customHeight="1" hidden="1">
      <c r="A1768" s="153" t="s">
        <v>39</v>
      </c>
      <c r="B1768" s="139" t="s">
        <v>36</v>
      </c>
      <c r="C1768" s="140" t="s">
        <v>36</v>
      </c>
      <c r="D1768" s="154" t="s">
        <v>36</v>
      </c>
      <c r="E1768" s="141" t="s">
        <v>36</v>
      </c>
      <c r="F1768" s="142" t="s">
        <v>36</v>
      </c>
      <c r="G1768" s="143" t="s">
        <v>36</v>
      </c>
      <c r="H1768" s="144" t="s">
        <v>36</v>
      </c>
      <c r="I1768" s="142" t="s">
        <v>36</v>
      </c>
      <c r="J1768" s="160"/>
      <c r="K1768" s="142">
        <f>J1768</f>
        <v>0</v>
      </c>
      <c r="L1768" s="142" t="s">
        <v>36</v>
      </c>
      <c r="M1768" s="142" t="s">
        <v>36</v>
      </c>
      <c r="N1768" s="160"/>
      <c r="O1768" s="142">
        <f>N1768</f>
        <v>0</v>
      </c>
      <c r="P1768" s="142" t="s">
        <v>36</v>
      </c>
      <c r="Q1768" s="142" t="s">
        <v>36</v>
      </c>
      <c r="R1768" s="142">
        <f>J1768+N1768</f>
        <v>0</v>
      </c>
      <c r="S1768" s="143">
        <f>R1768</f>
        <v>0</v>
      </c>
    </row>
    <row r="1769" spans="1:19" ht="18" customHeight="1" hidden="1">
      <c r="A1769" s="155" t="s">
        <v>78</v>
      </c>
      <c r="B1769" s="156"/>
      <c r="C1769" s="140">
        <f>IF(E1769+G1769=0,0,ROUND((P1769-Q1769)/(G1769+E1769)/12,0))</f>
        <v>0</v>
      </c>
      <c r="D1769" s="154">
        <f>IF(F1769=0,0,ROUND(Q1769/F1769,0))</f>
        <v>0</v>
      </c>
      <c r="E1769" s="141">
        <f>E1770+E1771</f>
        <v>0</v>
      </c>
      <c r="F1769" s="142">
        <f>F1770+F1771</f>
        <v>0</v>
      </c>
      <c r="G1769" s="143">
        <f>G1770+G1771</f>
        <v>0</v>
      </c>
      <c r="H1769" s="144">
        <f>H1770+H1771</f>
        <v>0</v>
      </c>
      <c r="I1769" s="142">
        <f>I1770+I1771</f>
        <v>0</v>
      </c>
      <c r="J1769" s="142">
        <f>J1772</f>
        <v>0</v>
      </c>
      <c r="K1769" s="142">
        <f>IF(H1769+J1769=K1770+K1771+K1772,H1769+J1769,"CHYBA")</f>
        <v>0</v>
      </c>
      <c r="L1769" s="142">
        <f>L1770+L1771</f>
        <v>0</v>
      </c>
      <c r="M1769" s="142">
        <f>M1770+M1771</f>
        <v>0</v>
      </c>
      <c r="N1769" s="142">
        <f>N1772</f>
        <v>0</v>
      </c>
      <c r="O1769" s="142">
        <f>IF(L1769+N1769=O1770+O1771+O1772,L1769+N1769,"CHYBA")</f>
        <v>0</v>
      </c>
      <c r="P1769" s="142">
        <f>P1770+P1771</f>
        <v>0</v>
      </c>
      <c r="Q1769" s="142">
        <f>Q1770+Q1771</f>
        <v>0</v>
      </c>
      <c r="R1769" s="142">
        <f>R1772</f>
        <v>0</v>
      </c>
      <c r="S1769" s="143">
        <f>IF(P1769+R1769=S1770+S1771+S1772,P1769+R1769,"CHYBA")</f>
        <v>0</v>
      </c>
    </row>
    <row r="1770" spans="1:19" ht="15" customHeight="1" hidden="1">
      <c r="A1770" s="153" t="s">
        <v>37</v>
      </c>
      <c r="B1770" s="139" t="s">
        <v>36</v>
      </c>
      <c r="C1770" s="140">
        <f>IF(E1770+G1770=0,0,ROUND((P1770-Q1770)/(G1770+E1770)/12,0))</f>
        <v>0</v>
      </c>
      <c r="D1770" s="154">
        <f>IF(F1770=0,0,ROUND(Q1770/F1770,0))</f>
        <v>0</v>
      </c>
      <c r="E1770" s="159"/>
      <c r="F1770" s="160"/>
      <c r="G1770" s="161"/>
      <c r="H1770" s="162"/>
      <c r="I1770" s="160"/>
      <c r="J1770" s="142" t="s">
        <v>36</v>
      </c>
      <c r="K1770" s="142">
        <f>H1770</f>
        <v>0</v>
      </c>
      <c r="L1770" s="160"/>
      <c r="M1770" s="160"/>
      <c r="N1770" s="142" t="s">
        <v>36</v>
      </c>
      <c r="O1770" s="142">
        <f>L1770</f>
        <v>0</v>
      </c>
      <c r="P1770" s="142">
        <f>H1770+L1770</f>
        <v>0</v>
      </c>
      <c r="Q1770" s="142">
        <f>I1770+M1770</f>
        <v>0</v>
      </c>
      <c r="R1770" s="142" t="s">
        <v>36</v>
      </c>
      <c r="S1770" s="143">
        <f>P1770</f>
        <v>0</v>
      </c>
    </row>
    <row r="1771" spans="1:19" ht="15" customHeight="1" hidden="1">
      <c r="A1771" s="153" t="s">
        <v>38</v>
      </c>
      <c r="B1771" s="139" t="s">
        <v>36</v>
      </c>
      <c r="C1771" s="140">
        <f>IF(E1771+G1771=0,0,ROUND((P1771-Q1771)/(G1771+E1771)/12,0))</f>
        <v>0</v>
      </c>
      <c r="D1771" s="154">
        <f>IF(F1771=0,0,ROUND(Q1771/F1771,0))</f>
        <v>0</v>
      </c>
      <c r="E1771" s="159"/>
      <c r="F1771" s="160"/>
      <c r="G1771" s="161"/>
      <c r="H1771" s="162"/>
      <c r="I1771" s="160"/>
      <c r="J1771" s="142" t="s">
        <v>36</v>
      </c>
      <c r="K1771" s="142">
        <f>H1771</f>
        <v>0</v>
      </c>
      <c r="L1771" s="160"/>
      <c r="M1771" s="160"/>
      <c r="N1771" s="142" t="s">
        <v>36</v>
      </c>
      <c r="O1771" s="142">
        <f>L1771</f>
        <v>0</v>
      </c>
      <c r="P1771" s="142">
        <f>H1771+L1771</f>
        <v>0</v>
      </c>
      <c r="Q1771" s="142">
        <f>I1771+M1771</f>
        <v>0</v>
      </c>
      <c r="R1771" s="142" t="s">
        <v>36</v>
      </c>
      <c r="S1771" s="143">
        <f>P1771</f>
        <v>0</v>
      </c>
    </row>
    <row r="1772" spans="1:19" ht="15" customHeight="1" hidden="1">
      <c r="A1772" s="153" t="s">
        <v>39</v>
      </c>
      <c r="B1772" s="139" t="s">
        <v>36</v>
      </c>
      <c r="C1772" s="140" t="s">
        <v>36</v>
      </c>
      <c r="D1772" s="154" t="s">
        <v>36</v>
      </c>
      <c r="E1772" s="141" t="s">
        <v>36</v>
      </c>
      <c r="F1772" s="142" t="s">
        <v>36</v>
      </c>
      <c r="G1772" s="143" t="s">
        <v>36</v>
      </c>
      <c r="H1772" s="144" t="s">
        <v>36</v>
      </c>
      <c r="I1772" s="142" t="s">
        <v>36</v>
      </c>
      <c r="J1772" s="160"/>
      <c r="K1772" s="142">
        <f>J1772</f>
        <v>0</v>
      </c>
      <c r="L1772" s="142" t="s">
        <v>36</v>
      </c>
      <c r="M1772" s="142" t="s">
        <v>36</v>
      </c>
      <c r="N1772" s="160"/>
      <c r="O1772" s="142">
        <f>N1772</f>
        <v>0</v>
      </c>
      <c r="P1772" s="142" t="s">
        <v>36</v>
      </c>
      <c r="Q1772" s="142" t="s">
        <v>36</v>
      </c>
      <c r="R1772" s="142">
        <f>J1772+N1772</f>
        <v>0</v>
      </c>
      <c r="S1772" s="143">
        <f>R1772</f>
        <v>0</v>
      </c>
    </row>
    <row r="1773" spans="1:19" ht="18" customHeight="1" hidden="1">
      <c r="A1773" s="155" t="s">
        <v>78</v>
      </c>
      <c r="B1773" s="156"/>
      <c r="C1773" s="140">
        <f>IF(E1773+G1773=0,0,ROUND((P1773-Q1773)/(G1773+E1773)/12,0))</f>
        <v>0</v>
      </c>
      <c r="D1773" s="154">
        <f>IF(F1773=0,0,ROUND(Q1773/F1773,0))</f>
        <v>0</v>
      </c>
      <c r="E1773" s="141">
        <f>E1774+E1775</f>
        <v>0</v>
      </c>
      <c r="F1773" s="142">
        <f>F1774+F1775</f>
        <v>0</v>
      </c>
      <c r="G1773" s="143">
        <f>G1774+G1775</f>
        <v>0</v>
      </c>
      <c r="H1773" s="144">
        <f>H1774+H1775</f>
        <v>0</v>
      </c>
      <c r="I1773" s="142">
        <f>I1774+I1775</f>
        <v>0</v>
      </c>
      <c r="J1773" s="142">
        <f>J1776</f>
        <v>0</v>
      </c>
      <c r="K1773" s="142">
        <f>IF(H1773+J1773=K1774+K1775+K1776,H1773+J1773,"CHYBA")</f>
        <v>0</v>
      </c>
      <c r="L1773" s="142">
        <f>L1774+L1775</f>
        <v>0</v>
      </c>
      <c r="M1773" s="142">
        <f>M1774+M1775</f>
        <v>0</v>
      </c>
      <c r="N1773" s="142">
        <f>N1776</f>
        <v>0</v>
      </c>
      <c r="O1773" s="142">
        <f>IF(L1773+N1773=O1774+O1775+O1776,L1773+N1773,"CHYBA")</f>
        <v>0</v>
      </c>
      <c r="P1773" s="142">
        <f>P1774+P1775</f>
        <v>0</v>
      </c>
      <c r="Q1773" s="142">
        <f>Q1774+Q1775</f>
        <v>0</v>
      </c>
      <c r="R1773" s="142">
        <f>R1776</f>
        <v>0</v>
      </c>
      <c r="S1773" s="143">
        <f>IF(P1773+R1773=S1774+S1775+S1776,P1773+R1773,"CHYBA")</f>
        <v>0</v>
      </c>
    </row>
    <row r="1774" spans="1:19" ht="15" customHeight="1" hidden="1">
      <c r="A1774" s="153" t="s">
        <v>37</v>
      </c>
      <c r="B1774" s="139" t="s">
        <v>36</v>
      </c>
      <c r="C1774" s="140">
        <f>IF(E1774+G1774=0,0,ROUND((P1774-Q1774)/(G1774+E1774)/12,0))</f>
        <v>0</v>
      </c>
      <c r="D1774" s="154">
        <f>IF(F1774=0,0,ROUND(Q1774/F1774,0))</f>
        <v>0</v>
      </c>
      <c r="E1774" s="159"/>
      <c r="F1774" s="160"/>
      <c r="G1774" s="161"/>
      <c r="H1774" s="162"/>
      <c r="I1774" s="160"/>
      <c r="J1774" s="142" t="s">
        <v>36</v>
      </c>
      <c r="K1774" s="142">
        <f>H1774</f>
        <v>0</v>
      </c>
      <c r="L1774" s="160"/>
      <c r="M1774" s="160"/>
      <c r="N1774" s="142" t="s">
        <v>36</v>
      </c>
      <c r="O1774" s="142">
        <f>L1774</f>
        <v>0</v>
      </c>
      <c r="P1774" s="142">
        <f>H1774+L1774</f>
        <v>0</v>
      </c>
      <c r="Q1774" s="142">
        <f>I1774+M1774</f>
        <v>0</v>
      </c>
      <c r="R1774" s="142" t="s">
        <v>36</v>
      </c>
      <c r="S1774" s="143">
        <f>P1774</f>
        <v>0</v>
      </c>
    </row>
    <row r="1775" spans="1:19" ht="15" customHeight="1" hidden="1">
      <c r="A1775" s="153" t="s">
        <v>38</v>
      </c>
      <c r="B1775" s="139" t="s">
        <v>36</v>
      </c>
      <c r="C1775" s="140">
        <f>IF(E1775+G1775=0,0,ROUND((P1775-Q1775)/(G1775+E1775)/12,0))</f>
        <v>0</v>
      </c>
      <c r="D1775" s="154">
        <f>IF(F1775=0,0,ROUND(Q1775/F1775,0))</f>
        <v>0</v>
      </c>
      <c r="E1775" s="159"/>
      <c r="F1775" s="160"/>
      <c r="G1775" s="161"/>
      <c r="H1775" s="162"/>
      <c r="I1775" s="160"/>
      <c r="J1775" s="142" t="s">
        <v>36</v>
      </c>
      <c r="K1775" s="142">
        <f>H1775</f>
        <v>0</v>
      </c>
      <c r="L1775" s="160"/>
      <c r="M1775" s="160"/>
      <c r="N1775" s="142" t="s">
        <v>36</v>
      </c>
      <c r="O1775" s="142">
        <f>L1775</f>
        <v>0</v>
      </c>
      <c r="P1775" s="142">
        <f>H1775+L1775</f>
        <v>0</v>
      </c>
      <c r="Q1775" s="142">
        <f>I1775+M1775</f>
        <v>0</v>
      </c>
      <c r="R1775" s="142" t="s">
        <v>36</v>
      </c>
      <c r="S1775" s="143">
        <f>P1775</f>
        <v>0</v>
      </c>
    </row>
    <row r="1776" spans="1:19" ht="15" customHeight="1" hidden="1">
      <c r="A1776" s="153" t="s">
        <v>39</v>
      </c>
      <c r="B1776" s="139" t="s">
        <v>36</v>
      </c>
      <c r="C1776" s="140" t="s">
        <v>36</v>
      </c>
      <c r="D1776" s="154" t="s">
        <v>36</v>
      </c>
      <c r="E1776" s="141" t="s">
        <v>36</v>
      </c>
      <c r="F1776" s="142" t="s">
        <v>36</v>
      </c>
      <c r="G1776" s="143" t="s">
        <v>36</v>
      </c>
      <c r="H1776" s="144" t="s">
        <v>36</v>
      </c>
      <c r="I1776" s="142" t="s">
        <v>36</v>
      </c>
      <c r="J1776" s="160"/>
      <c r="K1776" s="142">
        <f>J1776</f>
        <v>0</v>
      </c>
      <c r="L1776" s="142" t="s">
        <v>36</v>
      </c>
      <c r="M1776" s="142" t="s">
        <v>36</v>
      </c>
      <c r="N1776" s="160"/>
      <c r="O1776" s="142">
        <f>N1776</f>
        <v>0</v>
      </c>
      <c r="P1776" s="142" t="s">
        <v>36</v>
      </c>
      <c r="Q1776" s="142" t="s">
        <v>36</v>
      </c>
      <c r="R1776" s="142">
        <f>J1776+N1776</f>
        <v>0</v>
      </c>
      <c r="S1776" s="143">
        <f>R1776</f>
        <v>0</v>
      </c>
    </row>
    <row r="1777" spans="1:19" ht="18" customHeight="1" hidden="1">
      <c r="A1777" s="155" t="s">
        <v>78</v>
      </c>
      <c r="B1777" s="156"/>
      <c r="C1777" s="140">
        <f>IF(E1777+G1777=0,0,ROUND((P1777-Q1777)/(G1777+E1777)/12,0))</f>
        <v>0</v>
      </c>
      <c r="D1777" s="154">
        <f>IF(F1777=0,0,ROUND(Q1777/F1777,0))</f>
        <v>0</v>
      </c>
      <c r="E1777" s="141">
        <f>E1778+E1779</f>
        <v>0</v>
      </c>
      <c r="F1777" s="142">
        <f>F1778+F1779</f>
        <v>0</v>
      </c>
      <c r="G1777" s="143">
        <f>G1778+G1779</f>
        <v>0</v>
      </c>
      <c r="H1777" s="144">
        <f>H1778+H1779</f>
        <v>0</v>
      </c>
      <c r="I1777" s="142">
        <f>I1778+I1779</f>
        <v>0</v>
      </c>
      <c r="J1777" s="142">
        <f>J1780</f>
        <v>0</v>
      </c>
      <c r="K1777" s="142">
        <f>IF(H1777+J1777=K1778+K1779+K1780,H1777+J1777,"CHYBA")</f>
        <v>0</v>
      </c>
      <c r="L1777" s="142">
        <f>L1778+L1779</f>
        <v>0</v>
      </c>
      <c r="M1777" s="142">
        <f>M1778+M1779</f>
        <v>0</v>
      </c>
      <c r="N1777" s="142">
        <f>N1780</f>
        <v>0</v>
      </c>
      <c r="O1777" s="142">
        <f>IF(L1777+N1777=O1778+O1779+O1780,L1777+N1777,"CHYBA")</f>
        <v>0</v>
      </c>
      <c r="P1777" s="142">
        <f>P1778+P1779</f>
        <v>0</v>
      </c>
      <c r="Q1777" s="142">
        <f>Q1778+Q1779</f>
        <v>0</v>
      </c>
      <c r="R1777" s="142">
        <f>R1780</f>
        <v>0</v>
      </c>
      <c r="S1777" s="143">
        <f>IF(P1777+R1777=S1778+S1779+S1780,P1777+R1777,"CHYBA")</f>
        <v>0</v>
      </c>
    </row>
    <row r="1778" spans="1:19" ht="15" customHeight="1" hidden="1">
      <c r="A1778" s="153" t="s">
        <v>37</v>
      </c>
      <c r="B1778" s="139" t="s">
        <v>36</v>
      </c>
      <c r="C1778" s="140">
        <f>IF(E1778+G1778=0,0,ROUND((P1778-Q1778)/(G1778+E1778)/12,0))</f>
        <v>0</v>
      </c>
      <c r="D1778" s="154">
        <f>IF(F1778=0,0,ROUND(Q1778/F1778,0))</f>
        <v>0</v>
      </c>
      <c r="E1778" s="159"/>
      <c r="F1778" s="160"/>
      <c r="G1778" s="161"/>
      <c r="H1778" s="162"/>
      <c r="I1778" s="160"/>
      <c r="J1778" s="142" t="s">
        <v>36</v>
      </c>
      <c r="K1778" s="142">
        <f>H1778</f>
        <v>0</v>
      </c>
      <c r="L1778" s="160"/>
      <c r="M1778" s="160"/>
      <c r="N1778" s="142" t="s">
        <v>36</v>
      </c>
      <c r="O1778" s="142">
        <f>L1778</f>
        <v>0</v>
      </c>
      <c r="P1778" s="142">
        <f>H1778+L1778</f>
        <v>0</v>
      </c>
      <c r="Q1778" s="142">
        <f>I1778+M1778</f>
        <v>0</v>
      </c>
      <c r="R1778" s="142" t="s">
        <v>36</v>
      </c>
      <c r="S1778" s="143">
        <f>P1778</f>
        <v>0</v>
      </c>
    </row>
    <row r="1779" spans="1:19" ht="15" customHeight="1" hidden="1">
      <c r="A1779" s="153" t="s">
        <v>38</v>
      </c>
      <c r="B1779" s="139" t="s">
        <v>36</v>
      </c>
      <c r="C1779" s="140">
        <f>IF(E1779+G1779=0,0,ROUND((P1779-Q1779)/(G1779+E1779)/12,0))</f>
        <v>0</v>
      </c>
      <c r="D1779" s="154">
        <f>IF(F1779=0,0,ROUND(Q1779/F1779,0))</f>
        <v>0</v>
      </c>
      <c r="E1779" s="159"/>
      <c r="F1779" s="160"/>
      <c r="G1779" s="161"/>
      <c r="H1779" s="162"/>
      <c r="I1779" s="160"/>
      <c r="J1779" s="142" t="s">
        <v>36</v>
      </c>
      <c r="K1779" s="142">
        <f>H1779</f>
        <v>0</v>
      </c>
      <c r="L1779" s="160"/>
      <c r="M1779" s="160"/>
      <c r="N1779" s="142" t="s">
        <v>36</v>
      </c>
      <c r="O1779" s="142">
        <f>L1779</f>
        <v>0</v>
      </c>
      <c r="P1779" s="142">
        <f>H1779+L1779</f>
        <v>0</v>
      </c>
      <c r="Q1779" s="142">
        <f>I1779+M1779</f>
        <v>0</v>
      </c>
      <c r="R1779" s="142" t="s">
        <v>36</v>
      </c>
      <c r="S1779" s="143">
        <f>P1779</f>
        <v>0</v>
      </c>
    </row>
    <row r="1780" spans="1:19" ht="15" customHeight="1" hidden="1">
      <c r="A1780" s="153" t="s">
        <v>39</v>
      </c>
      <c r="B1780" s="139" t="s">
        <v>36</v>
      </c>
      <c r="C1780" s="140" t="s">
        <v>36</v>
      </c>
      <c r="D1780" s="154" t="s">
        <v>36</v>
      </c>
      <c r="E1780" s="141" t="s">
        <v>36</v>
      </c>
      <c r="F1780" s="142" t="s">
        <v>36</v>
      </c>
      <c r="G1780" s="143" t="s">
        <v>36</v>
      </c>
      <c r="H1780" s="144" t="s">
        <v>36</v>
      </c>
      <c r="I1780" s="142" t="s">
        <v>36</v>
      </c>
      <c r="J1780" s="160"/>
      <c r="K1780" s="142">
        <f>J1780</f>
        <v>0</v>
      </c>
      <c r="L1780" s="142" t="s">
        <v>36</v>
      </c>
      <c r="M1780" s="142" t="s">
        <v>36</v>
      </c>
      <c r="N1780" s="160"/>
      <c r="O1780" s="142">
        <f>N1780</f>
        <v>0</v>
      </c>
      <c r="P1780" s="142" t="s">
        <v>36</v>
      </c>
      <c r="Q1780" s="142" t="s">
        <v>36</v>
      </c>
      <c r="R1780" s="142">
        <f>J1780+N1780</f>
        <v>0</v>
      </c>
      <c r="S1780" s="143">
        <f>R1780</f>
        <v>0</v>
      </c>
    </row>
    <row r="1781" spans="1:19" ht="18" customHeight="1" hidden="1">
      <c r="A1781" s="155" t="s">
        <v>78</v>
      </c>
      <c r="B1781" s="156"/>
      <c r="C1781" s="140">
        <f>IF(E1781+G1781=0,0,ROUND((P1781-Q1781)/(G1781+E1781)/12,0))</f>
        <v>0</v>
      </c>
      <c r="D1781" s="154">
        <f>IF(F1781=0,0,ROUND(Q1781/F1781,0))</f>
        <v>0</v>
      </c>
      <c r="E1781" s="141">
        <f>E1782+E1783</f>
        <v>0</v>
      </c>
      <c r="F1781" s="142">
        <f>F1782+F1783</f>
        <v>0</v>
      </c>
      <c r="G1781" s="143">
        <f>G1782+G1783</f>
        <v>0</v>
      </c>
      <c r="H1781" s="144">
        <f>H1782+H1783</f>
        <v>0</v>
      </c>
      <c r="I1781" s="142">
        <f>I1782+I1783</f>
        <v>0</v>
      </c>
      <c r="J1781" s="142">
        <f>J1784</f>
        <v>0</v>
      </c>
      <c r="K1781" s="142">
        <f>IF(H1781+J1781=K1782+K1783+K1784,H1781+J1781,"CHYBA")</f>
        <v>0</v>
      </c>
      <c r="L1781" s="142">
        <f>L1782+L1783</f>
        <v>0</v>
      </c>
      <c r="M1781" s="142">
        <f>M1782+M1783</f>
        <v>0</v>
      </c>
      <c r="N1781" s="142">
        <f>N1784</f>
        <v>0</v>
      </c>
      <c r="O1781" s="142">
        <f>IF(L1781+N1781=O1782+O1783+O1784,L1781+N1781,"CHYBA")</f>
        <v>0</v>
      </c>
      <c r="P1781" s="142">
        <f>P1782+P1783</f>
        <v>0</v>
      </c>
      <c r="Q1781" s="142">
        <f>Q1782+Q1783</f>
        <v>0</v>
      </c>
      <c r="R1781" s="142">
        <f>R1784</f>
        <v>0</v>
      </c>
      <c r="S1781" s="143">
        <f>IF(P1781+R1781=S1782+S1783+S1784,P1781+R1781,"CHYBA")</f>
        <v>0</v>
      </c>
    </row>
    <row r="1782" spans="1:19" ht="15" customHeight="1" hidden="1">
      <c r="A1782" s="153" t="s">
        <v>37</v>
      </c>
      <c r="B1782" s="139" t="s">
        <v>36</v>
      </c>
      <c r="C1782" s="140">
        <f>IF(E1782+G1782=0,0,ROUND((P1782-Q1782)/(G1782+E1782)/12,0))</f>
        <v>0</v>
      </c>
      <c r="D1782" s="154">
        <f>IF(F1782=0,0,ROUND(Q1782/F1782,0))</f>
        <v>0</v>
      </c>
      <c r="E1782" s="159"/>
      <c r="F1782" s="160"/>
      <c r="G1782" s="161"/>
      <c r="H1782" s="162"/>
      <c r="I1782" s="160"/>
      <c r="J1782" s="142" t="s">
        <v>36</v>
      </c>
      <c r="K1782" s="142">
        <f>H1782</f>
        <v>0</v>
      </c>
      <c r="L1782" s="160"/>
      <c r="M1782" s="160"/>
      <c r="N1782" s="142" t="s">
        <v>36</v>
      </c>
      <c r="O1782" s="142">
        <f>L1782</f>
        <v>0</v>
      </c>
      <c r="P1782" s="142">
        <f>H1782+L1782</f>
        <v>0</v>
      </c>
      <c r="Q1782" s="142">
        <f>I1782+M1782</f>
        <v>0</v>
      </c>
      <c r="R1782" s="142" t="s">
        <v>36</v>
      </c>
      <c r="S1782" s="143">
        <f>P1782</f>
        <v>0</v>
      </c>
    </row>
    <row r="1783" spans="1:19" ht="15" customHeight="1" hidden="1">
      <c r="A1783" s="153" t="s">
        <v>38</v>
      </c>
      <c r="B1783" s="139" t="s">
        <v>36</v>
      </c>
      <c r="C1783" s="140">
        <f>IF(E1783+G1783=0,0,ROUND((P1783-Q1783)/(G1783+E1783)/12,0))</f>
        <v>0</v>
      </c>
      <c r="D1783" s="154">
        <f>IF(F1783=0,0,ROUND(Q1783/F1783,0))</f>
        <v>0</v>
      </c>
      <c r="E1783" s="159"/>
      <c r="F1783" s="160"/>
      <c r="G1783" s="161"/>
      <c r="H1783" s="162"/>
      <c r="I1783" s="160"/>
      <c r="J1783" s="142" t="s">
        <v>36</v>
      </c>
      <c r="K1783" s="142">
        <f>H1783</f>
        <v>0</v>
      </c>
      <c r="L1783" s="160"/>
      <c r="M1783" s="160"/>
      <c r="N1783" s="142" t="s">
        <v>36</v>
      </c>
      <c r="O1783" s="142">
        <f>L1783</f>
        <v>0</v>
      </c>
      <c r="P1783" s="142">
        <f>H1783+L1783</f>
        <v>0</v>
      </c>
      <c r="Q1783" s="142">
        <f>I1783+M1783</f>
        <v>0</v>
      </c>
      <c r="R1783" s="142" t="s">
        <v>36</v>
      </c>
      <c r="S1783" s="143">
        <f>P1783</f>
        <v>0</v>
      </c>
    </row>
    <row r="1784" spans="1:19" ht="15.75" customHeight="1" hidden="1" thickBot="1">
      <c r="A1784" s="171" t="s">
        <v>39</v>
      </c>
      <c r="B1784" s="172" t="s">
        <v>36</v>
      </c>
      <c r="C1784" s="173" t="s">
        <v>36</v>
      </c>
      <c r="D1784" s="197" t="s">
        <v>36</v>
      </c>
      <c r="E1784" s="174" t="s">
        <v>36</v>
      </c>
      <c r="F1784" s="175" t="s">
        <v>36</v>
      </c>
      <c r="G1784" s="176" t="s">
        <v>36</v>
      </c>
      <c r="H1784" s="177" t="s">
        <v>36</v>
      </c>
      <c r="I1784" s="175" t="s">
        <v>36</v>
      </c>
      <c r="J1784" s="178"/>
      <c r="K1784" s="175">
        <f>J1784</f>
        <v>0</v>
      </c>
      <c r="L1784" s="175" t="s">
        <v>36</v>
      </c>
      <c r="M1784" s="175" t="s">
        <v>36</v>
      </c>
      <c r="N1784" s="178"/>
      <c r="O1784" s="175">
        <f>N1784</f>
        <v>0</v>
      </c>
      <c r="P1784" s="175" t="s">
        <v>36</v>
      </c>
      <c r="Q1784" s="175" t="s">
        <v>36</v>
      </c>
      <c r="R1784" s="175">
        <f>J1784+N1784</f>
        <v>0</v>
      </c>
      <c r="S1784" s="176">
        <f>R1784</f>
        <v>0</v>
      </c>
    </row>
    <row r="1785" spans="1:19" ht="15.75" customHeight="1" hidden="1">
      <c r="A1785" s="179" t="s">
        <v>46</v>
      </c>
      <c r="B1785" s="180" t="s">
        <v>36</v>
      </c>
      <c r="C1785" s="165">
        <f>IF(E1785+G1785=0,0,ROUND((P1785-Q1785)/(G1785+E1785)/12,0))</f>
        <v>0</v>
      </c>
      <c r="D1785" s="196">
        <f>IF(F1785=0,0,ROUND(Q1785/F1785,0))</f>
        <v>0</v>
      </c>
      <c r="E1785" s="182">
        <f>E1786+E1787</f>
        <v>0</v>
      </c>
      <c r="F1785" s="183">
        <f>F1786+F1787</f>
        <v>0</v>
      </c>
      <c r="G1785" s="184">
        <f>G1786+G1787</f>
        <v>0</v>
      </c>
      <c r="H1785" s="185">
        <f>H1786+H1787</f>
        <v>0</v>
      </c>
      <c r="I1785" s="183">
        <f>I1786+I1787</f>
        <v>0</v>
      </c>
      <c r="J1785" s="183">
        <f>J1788</f>
        <v>0</v>
      </c>
      <c r="K1785" s="183">
        <f>IF(H1785+J1785=K1786+K1787+K1788,H1785+J1785,"CHYBA")</f>
        <v>0</v>
      </c>
      <c r="L1785" s="183">
        <f>L1786+L1787</f>
        <v>0</v>
      </c>
      <c r="M1785" s="183">
        <f>M1786+M1787</f>
        <v>0</v>
      </c>
      <c r="N1785" s="183">
        <f>N1788</f>
        <v>0</v>
      </c>
      <c r="O1785" s="183">
        <f>IF(L1785+N1785=O1786+O1787+O1788,L1785+N1785,"CHYBA")</f>
        <v>0</v>
      </c>
      <c r="P1785" s="183">
        <f>P1786+P1787</f>
        <v>0</v>
      </c>
      <c r="Q1785" s="183">
        <f>Q1786+Q1787</f>
        <v>0</v>
      </c>
      <c r="R1785" s="183">
        <f>R1788</f>
        <v>0</v>
      </c>
      <c r="S1785" s="184">
        <f>IF(P1785+R1785=S1786+S1787+S1788,P1785+R1785,"CHYBA")</f>
        <v>0</v>
      </c>
    </row>
    <row r="1786" spans="1:19" ht="15" customHeight="1" hidden="1">
      <c r="A1786" s="153" t="s">
        <v>37</v>
      </c>
      <c r="B1786" s="139" t="s">
        <v>36</v>
      </c>
      <c r="C1786" s="140">
        <f>IF(E1786+G1786=0,0,ROUND((P1786-Q1786)/(G1786+E1786)/12,0))</f>
        <v>0</v>
      </c>
      <c r="D1786" s="154">
        <f>IF(F1786=0,0,ROUND(Q1786/F1786,0))</f>
        <v>0</v>
      </c>
      <c r="E1786" s="141">
        <f aca="true" t="shared" si="75" ref="E1786:I1787">E1790+E1794+E1798+E1802+E1806+E1810+E1814</f>
        <v>0</v>
      </c>
      <c r="F1786" s="142">
        <f t="shared" si="75"/>
        <v>0</v>
      </c>
      <c r="G1786" s="143">
        <f t="shared" si="75"/>
        <v>0</v>
      </c>
      <c r="H1786" s="144">
        <f t="shared" si="75"/>
        <v>0</v>
      </c>
      <c r="I1786" s="142">
        <f t="shared" si="75"/>
        <v>0</v>
      </c>
      <c r="J1786" s="142" t="s">
        <v>36</v>
      </c>
      <c r="K1786" s="142">
        <f>H1786</f>
        <v>0</v>
      </c>
      <c r="L1786" s="142">
        <f>L1790+L1794+L1798+L1802+L1806+L1810+L1814</f>
        <v>0</v>
      </c>
      <c r="M1786" s="142">
        <f>M1790+M1794+M1798+M1802+M1806+M1810+M1814</f>
        <v>0</v>
      </c>
      <c r="N1786" s="142" t="s">
        <v>36</v>
      </c>
      <c r="O1786" s="142">
        <f>L1786</f>
        <v>0</v>
      </c>
      <c r="P1786" s="142">
        <f>H1786+L1786</f>
        <v>0</v>
      </c>
      <c r="Q1786" s="142">
        <f>I1786+M1786</f>
        <v>0</v>
      </c>
      <c r="R1786" s="142" t="s">
        <v>36</v>
      </c>
      <c r="S1786" s="143">
        <f>P1786</f>
        <v>0</v>
      </c>
    </row>
    <row r="1787" spans="1:19" ht="15" customHeight="1" hidden="1">
      <c r="A1787" s="153" t="s">
        <v>38</v>
      </c>
      <c r="B1787" s="139" t="s">
        <v>36</v>
      </c>
      <c r="C1787" s="140">
        <f>IF(E1787+G1787=0,0,ROUND((P1787-Q1787)/(G1787+E1787)/12,0))</f>
        <v>0</v>
      </c>
      <c r="D1787" s="154">
        <f>IF(F1787=0,0,ROUND(Q1787/F1787,0))</f>
        <v>0</v>
      </c>
      <c r="E1787" s="141">
        <f t="shared" si="75"/>
        <v>0</v>
      </c>
      <c r="F1787" s="142">
        <f t="shared" si="75"/>
        <v>0</v>
      </c>
      <c r="G1787" s="143">
        <f t="shared" si="75"/>
        <v>0</v>
      </c>
      <c r="H1787" s="144">
        <f t="shared" si="75"/>
        <v>0</v>
      </c>
      <c r="I1787" s="142">
        <f t="shared" si="75"/>
        <v>0</v>
      </c>
      <c r="J1787" s="142" t="s">
        <v>36</v>
      </c>
      <c r="K1787" s="142">
        <f>H1787</f>
        <v>0</v>
      </c>
      <c r="L1787" s="142">
        <f>L1791+L1795+L1799+L1803+L1807+L1811+L1815</f>
        <v>0</v>
      </c>
      <c r="M1787" s="142">
        <f>M1791+M1795+M1799+M1803+M1807+M1811+M1815</f>
        <v>0</v>
      </c>
      <c r="N1787" s="142" t="s">
        <v>36</v>
      </c>
      <c r="O1787" s="142">
        <f>L1787</f>
        <v>0</v>
      </c>
      <c r="P1787" s="142">
        <f>H1787+L1787</f>
        <v>0</v>
      </c>
      <c r="Q1787" s="142">
        <f>I1787+M1787</f>
        <v>0</v>
      </c>
      <c r="R1787" s="142" t="s">
        <v>36</v>
      </c>
      <c r="S1787" s="143">
        <f>P1787</f>
        <v>0</v>
      </c>
    </row>
    <row r="1788" spans="1:19" ht="15" customHeight="1" hidden="1">
      <c r="A1788" s="153" t="s">
        <v>39</v>
      </c>
      <c r="B1788" s="139" t="s">
        <v>36</v>
      </c>
      <c r="C1788" s="140" t="s">
        <v>36</v>
      </c>
      <c r="D1788" s="154" t="s">
        <v>36</v>
      </c>
      <c r="E1788" s="141" t="s">
        <v>36</v>
      </c>
      <c r="F1788" s="142" t="s">
        <v>36</v>
      </c>
      <c r="G1788" s="143" t="s">
        <v>36</v>
      </c>
      <c r="H1788" s="144" t="s">
        <v>36</v>
      </c>
      <c r="I1788" s="142" t="s">
        <v>36</v>
      </c>
      <c r="J1788" s="142">
        <f>J1792+J1796+J1800+J1804+J1808+J1812+J1816</f>
        <v>0</v>
      </c>
      <c r="K1788" s="142">
        <f>J1788</f>
        <v>0</v>
      </c>
      <c r="L1788" s="142" t="s">
        <v>36</v>
      </c>
      <c r="M1788" s="142" t="s">
        <v>36</v>
      </c>
      <c r="N1788" s="142">
        <f>N1792+N1796+N1800+N1804+N1808+N1812+N1816</f>
        <v>0</v>
      </c>
      <c r="O1788" s="142">
        <f>N1788</f>
        <v>0</v>
      </c>
      <c r="P1788" s="142" t="s">
        <v>36</v>
      </c>
      <c r="Q1788" s="142" t="s">
        <v>36</v>
      </c>
      <c r="R1788" s="142">
        <f>J1788+N1788</f>
        <v>0</v>
      </c>
      <c r="S1788" s="143">
        <f>R1788</f>
        <v>0</v>
      </c>
    </row>
    <row r="1789" spans="1:19" ht="18" customHeight="1" hidden="1">
      <c r="A1789" s="155" t="s">
        <v>78</v>
      </c>
      <c r="B1789" s="156"/>
      <c r="C1789" s="140">
        <f>IF(E1789+G1789=0,0,ROUND((P1789-Q1789)/(G1789+E1789)/12,0))</f>
        <v>0</v>
      </c>
      <c r="D1789" s="154">
        <f>IF(F1789=0,0,ROUND(Q1789/F1789,0))</f>
        <v>0</v>
      </c>
      <c r="E1789" s="141">
        <f>E1790+E1791</f>
        <v>0</v>
      </c>
      <c r="F1789" s="142">
        <f>F1790+F1791</f>
        <v>0</v>
      </c>
      <c r="G1789" s="143">
        <f>G1790+G1791</f>
        <v>0</v>
      </c>
      <c r="H1789" s="157">
        <f>H1790+H1791</f>
        <v>0</v>
      </c>
      <c r="I1789" s="158">
        <f>I1790+I1791</f>
        <v>0</v>
      </c>
      <c r="J1789" s="158">
        <f>J1792</f>
        <v>0</v>
      </c>
      <c r="K1789" s="158">
        <f>IF(H1789+J1789=K1790+K1791+K1792,H1789+J1789,"CHYBA")</f>
        <v>0</v>
      </c>
      <c r="L1789" s="142">
        <f>L1790+L1791</f>
        <v>0</v>
      </c>
      <c r="M1789" s="142">
        <f>M1790+M1791</f>
        <v>0</v>
      </c>
      <c r="N1789" s="142">
        <f>N1792</f>
        <v>0</v>
      </c>
      <c r="O1789" s="142">
        <f>IF(L1789+N1789=O1790+O1791+O1792,L1789+N1789,"CHYBA")</f>
        <v>0</v>
      </c>
      <c r="P1789" s="142">
        <f>P1790+P1791</f>
        <v>0</v>
      </c>
      <c r="Q1789" s="142">
        <f>Q1790+Q1791</f>
        <v>0</v>
      </c>
      <c r="R1789" s="142">
        <f>R1792</f>
        <v>0</v>
      </c>
      <c r="S1789" s="143">
        <f>IF(P1789+R1789=S1790+S1791+S1792,P1789+R1789,"CHYBA")</f>
        <v>0</v>
      </c>
    </row>
    <row r="1790" spans="1:19" ht="15" customHeight="1" hidden="1">
      <c r="A1790" s="153" t="s">
        <v>37</v>
      </c>
      <c r="B1790" s="139" t="s">
        <v>36</v>
      </c>
      <c r="C1790" s="140">
        <f>IF(E1790+G1790=0,0,ROUND((P1790-Q1790)/(G1790+E1790)/12,0))</f>
        <v>0</v>
      </c>
      <c r="D1790" s="154">
        <f>IF(F1790=0,0,ROUND(Q1790/F1790,0))</f>
        <v>0</v>
      </c>
      <c r="E1790" s="159"/>
      <c r="F1790" s="160"/>
      <c r="G1790" s="161"/>
      <c r="H1790" s="162"/>
      <c r="I1790" s="160"/>
      <c r="J1790" s="158" t="s">
        <v>36</v>
      </c>
      <c r="K1790" s="158">
        <f>H1790</f>
        <v>0</v>
      </c>
      <c r="L1790" s="160"/>
      <c r="M1790" s="160"/>
      <c r="N1790" s="142" t="s">
        <v>36</v>
      </c>
      <c r="O1790" s="142">
        <f>L1790</f>
        <v>0</v>
      </c>
      <c r="P1790" s="142">
        <f>H1790+L1790</f>
        <v>0</v>
      </c>
      <c r="Q1790" s="142">
        <f>I1790+M1790</f>
        <v>0</v>
      </c>
      <c r="R1790" s="142" t="s">
        <v>36</v>
      </c>
      <c r="S1790" s="143">
        <f>P1790</f>
        <v>0</v>
      </c>
    </row>
    <row r="1791" spans="1:19" ht="15" customHeight="1" hidden="1">
      <c r="A1791" s="153" t="s">
        <v>38</v>
      </c>
      <c r="B1791" s="139" t="s">
        <v>36</v>
      </c>
      <c r="C1791" s="140">
        <f>IF(E1791+G1791=0,0,ROUND((P1791-Q1791)/(G1791+E1791)/12,0))</f>
        <v>0</v>
      </c>
      <c r="D1791" s="154">
        <f>IF(F1791=0,0,ROUND(Q1791/F1791,0))</f>
        <v>0</v>
      </c>
      <c r="E1791" s="159"/>
      <c r="F1791" s="160"/>
      <c r="G1791" s="161"/>
      <c r="H1791" s="162"/>
      <c r="I1791" s="160"/>
      <c r="J1791" s="158" t="s">
        <v>36</v>
      </c>
      <c r="K1791" s="158">
        <f>H1791</f>
        <v>0</v>
      </c>
      <c r="L1791" s="160"/>
      <c r="M1791" s="160"/>
      <c r="N1791" s="142" t="s">
        <v>36</v>
      </c>
      <c r="O1791" s="142">
        <f>L1791</f>
        <v>0</v>
      </c>
      <c r="P1791" s="142">
        <f>H1791+L1791</f>
        <v>0</v>
      </c>
      <c r="Q1791" s="142">
        <f>I1791+M1791</f>
        <v>0</v>
      </c>
      <c r="R1791" s="142" t="s">
        <v>36</v>
      </c>
      <c r="S1791" s="143">
        <f>P1791</f>
        <v>0</v>
      </c>
    </row>
    <row r="1792" spans="1:19" ht="15" customHeight="1" hidden="1">
      <c r="A1792" s="153" t="s">
        <v>39</v>
      </c>
      <c r="B1792" s="139" t="s">
        <v>36</v>
      </c>
      <c r="C1792" s="140" t="s">
        <v>36</v>
      </c>
      <c r="D1792" s="154" t="s">
        <v>36</v>
      </c>
      <c r="E1792" s="141" t="s">
        <v>36</v>
      </c>
      <c r="F1792" s="142" t="s">
        <v>36</v>
      </c>
      <c r="G1792" s="143" t="s">
        <v>36</v>
      </c>
      <c r="H1792" s="144" t="s">
        <v>36</v>
      </c>
      <c r="I1792" s="142" t="s">
        <v>36</v>
      </c>
      <c r="J1792" s="160"/>
      <c r="K1792" s="158">
        <f>J1792</f>
        <v>0</v>
      </c>
      <c r="L1792" s="142" t="s">
        <v>36</v>
      </c>
      <c r="M1792" s="142" t="s">
        <v>36</v>
      </c>
      <c r="N1792" s="160"/>
      <c r="O1792" s="142">
        <f>N1792</f>
        <v>0</v>
      </c>
      <c r="P1792" s="142" t="s">
        <v>36</v>
      </c>
      <c r="Q1792" s="142" t="s">
        <v>36</v>
      </c>
      <c r="R1792" s="142">
        <f>J1792+N1792</f>
        <v>0</v>
      </c>
      <c r="S1792" s="143">
        <f>R1792</f>
        <v>0</v>
      </c>
    </row>
    <row r="1793" spans="1:19" ht="18" customHeight="1" hidden="1">
      <c r="A1793" s="155" t="s">
        <v>78</v>
      </c>
      <c r="B1793" s="156"/>
      <c r="C1793" s="140">
        <f>IF(E1793+G1793=0,0,ROUND((P1793-Q1793)/(G1793+E1793)/12,0))</f>
        <v>0</v>
      </c>
      <c r="D1793" s="154">
        <f>IF(F1793=0,0,ROUND(Q1793/F1793,0))</f>
        <v>0</v>
      </c>
      <c r="E1793" s="141">
        <f>E1794+E1795</f>
        <v>0</v>
      </c>
      <c r="F1793" s="142">
        <f>F1794+F1795</f>
        <v>0</v>
      </c>
      <c r="G1793" s="143">
        <f>G1794+G1795</f>
        <v>0</v>
      </c>
      <c r="H1793" s="144">
        <f>H1794+H1795</f>
        <v>0</v>
      </c>
      <c r="I1793" s="142">
        <f>I1794+I1795</f>
        <v>0</v>
      </c>
      <c r="J1793" s="142">
        <f>J1796</f>
        <v>0</v>
      </c>
      <c r="K1793" s="142">
        <f>IF(H1793+J1793=K1794+K1795+K1796,H1793+J1793,"CHYBA")</f>
        <v>0</v>
      </c>
      <c r="L1793" s="142">
        <f>L1794+L1795</f>
        <v>0</v>
      </c>
      <c r="M1793" s="142">
        <f>M1794+M1795</f>
        <v>0</v>
      </c>
      <c r="N1793" s="142">
        <f>N1796</f>
        <v>0</v>
      </c>
      <c r="O1793" s="142">
        <f>IF(L1793+N1793=O1794+O1795+O1796,L1793+N1793,"CHYBA")</f>
        <v>0</v>
      </c>
      <c r="P1793" s="142">
        <f>P1794+P1795</f>
        <v>0</v>
      </c>
      <c r="Q1793" s="142">
        <f>Q1794+Q1795</f>
        <v>0</v>
      </c>
      <c r="R1793" s="142">
        <f>R1796</f>
        <v>0</v>
      </c>
      <c r="S1793" s="143">
        <f>IF(P1793+R1793=S1794+S1795+S1796,P1793+R1793,"CHYBA")</f>
        <v>0</v>
      </c>
    </row>
    <row r="1794" spans="1:19" ht="15" customHeight="1" hidden="1">
      <c r="A1794" s="153" t="s">
        <v>37</v>
      </c>
      <c r="B1794" s="139" t="s">
        <v>36</v>
      </c>
      <c r="C1794" s="140">
        <f>IF(E1794+G1794=0,0,ROUND((P1794-Q1794)/(G1794+E1794)/12,0))</f>
        <v>0</v>
      </c>
      <c r="D1794" s="154">
        <f>IF(F1794=0,0,ROUND(Q1794/F1794,0))</f>
        <v>0</v>
      </c>
      <c r="E1794" s="159"/>
      <c r="F1794" s="160"/>
      <c r="G1794" s="161"/>
      <c r="H1794" s="162"/>
      <c r="I1794" s="160"/>
      <c r="J1794" s="142" t="s">
        <v>36</v>
      </c>
      <c r="K1794" s="142">
        <f>H1794</f>
        <v>0</v>
      </c>
      <c r="L1794" s="160"/>
      <c r="M1794" s="160"/>
      <c r="N1794" s="142" t="s">
        <v>36</v>
      </c>
      <c r="O1794" s="142">
        <f>L1794</f>
        <v>0</v>
      </c>
      <c r="P1794" s="142">
        <f>H1794+L1794</f>
        <v>0</v>
      </c>
      <c r="Q1794" s="142">
        <f>I1794+M1794</f>
        <v>0</v>
      </c>
      <c r="R1794" s="142" t="s">
        <v>36</v>
      </c>
      <c r="S1794" s="143">
        <f>P1794</f>
        <v>0</v>
      </c>
    </row>
    <row r="1795" spans="1:19" ht="15" customHeight="1" hidden="1">
      <c r="A1795" s="153" t="s">
        <v>38</v>
      </c>
      <c r="B1795" s="139" t="s">
        <v>36</v>
      </c>
      <c r="C1795" s="140">
        <f>IF(E1795+G1795=0,0,ROUND((P1795-Q1795)/(G1795+E1795)/12,0))</f>
        <v>0</v>
      </c>
      <c r="D1795" s="154">
        <f>IF(F1795=0,0,ROUND(Q1795/F1795,0))</f>
        <v>0</v>
      </c>
      <c r="E1795" s="159"/>
      <c r="F1795" s="160"/>
      <c r="G1795" s="161"/>
      <c r="H1795" s="162"/>
      <c r="I1795" s="160"/>
      <c r="J1795" s="142" t="s">
        <v>36</v>
      </c>
      <c r="K1795" s="142">
        <f>H1795</f>
        <v>0</v>
      </c>
      <c r="L1795" s="160"/>
      <c r="M1795" s="160"/>
      <c r="N1795" s="142" t="s">
        <v>36</v>
      </c>
      <c r="O1795" s="142">
        <f>L1795</f>
        <v>0</v>
      </c>
      <c r="P1795" s="142">
        <f>H1795+L1795</f>
        <v>0</v>
      </c>
      <c r="Q1795" s="142">
        <f>I1795+M1795</f>
        <v>0</v>
      </c>
      <c r="R1795" s="142" t="s">
        <v>36</v>
      </c>
      <c r="S1795" s="143">
        <f>P1795</f>
        <v>0</v>
      </c>
    </row>
    <row r="1796" spans="1:19" ht="15" customHeight="1" hidden="1">
      <c r="A1796" s="153" t="s">
        <v>39</v>
      </c>
      <c r="B1796" s="139" t="s">
        <v>36</v>
      </c>
      <c r="C1796" s="140" t="s">
        <v>36</v>
      </c>
      <c r="D1796" s="154" t="s">
        <v>36</v>
      </c>
      <c r="E1796" s="141" t="s">
        <v>36</v>
      </c>
      <c r="F1796" s="142" t="s">
        <v>36</v>
      </c>
      <c r="G1796" s="143" t="s">
        <v>36</v>
      </c>
      <c r="H1796" s="144" t="s">
        <v>36</v>
      </c>
      <c r="I1796" s="142" t="s">
        <v>36</v>
      </c>
      <c r="J1796" s="160"/>
      <c r="K1796" s="142">
        <f>J1796</f>
        <v>0</v>
      </c>
      <c r="L1796" s="142" t="s">
        <v>36</v>
      </c>
      <c r="M1796" s="142" t="s">
        <v>36</v>
      </c>
      <c r="N1796" s="160"/>
      <c r="O1796" s="142">
        <f>N1796</f>
        <v>0</v>
      </c>
      <c r="P1796" s="142" t="s">
        <v>36</v>
      </c>
      <c r="Q1796" s="142" t="s">
        <v>36</v>
      </c>
      <c r="R1796" s="142">
        <f>J1796+N1796</f>
        <v>0</v>
      </c>
      <c r="S1796" s="143">
        <f>R1796</f>
        <v>0</v>
      </c>
    </row>
    <row r="1797" spans="1:19" ht="18" customHeight="1" hidden="1">
      <c r="A1797" s="155" t="s">
        <v>78</v>
      </c>
      <c r="B1797" s="156"/>
      <c r="C1797" s="140">
        <f>IF(E1797+G1797=0,0,ROUND((P1797-Q1797)/(G1797+E1797)/12,0))</f>
        <v>0</v>
      </c>
      <c r="D1797" s="154">
        <f>IF(F1797=0,0,ROUND(Q1797/F1797,0))</f>
        <v>0</v>
      </c>
      <c r="E1797" s="141">
        <f>E1798+E1799</f>
        <v>0</v>
      </c>
      <c r="F1797" s="142">
        <f>F1798+F1799</f>
        <v>0</v>
      </c>
      <c r="G1797" s="143">
        <f>G1798+G1799</f>
        <v>0</v>
      </c>
      <c r="H1797" s="144">
        <f>H1798+H1799</f>
        <v>0</v>
      </c>
      <c r="I1797" s="142">
        <f>I1798+I1799</f>
        <v>0</v>
      </c>
      <c r="J1797" s="142">
        <f>J1800</f>
        <v>0</v>
      </c>
      <c r="K1797" s="142">
        <f>IF(H1797+J1797=K1798+K1799+K1800,H1797+J1797,"CHYBA")</f>
        <v>0</v>
      </c>
      <c r="L1797" s="142">
        <f>L1798+L1799</f>
        <v>0</v>
      </c>
      <c r="M1797" s="142">
        <f>M1798+M1799</f>
        <v>0</v>
      </c>
      <c r="N1797" s="142">
        <f>N1800</f>
        <v>0</v>
      </c>
      <c r="O1797" s="142">
        <f>IF(L1797+N1797=O1798+O1799+O1800,L1797+N1797,"CHYBA")</f>
        <v>0</v>
      </c>
      <c r="P1797" s="142">
        <f>P1798+P1799</f>
        <v>0</v>
      </c>
      <c r="Q1797" s="142">
        <f>Q1798+Q1799</f>
        <v>0</v>
      </c>
      <c r="R1797" s="142">
        <f>R1800</f>
        <v>0</v>
      </c>
      <c r="S1797" s="143">
        <f>IF(P1797+R1797=S1798+S1799+S1800,P1797+R1797,"CHYBA")</f>
        <v>0</v>
      </c>
    </row>
    <row r="1798" spans="1:19" ht="15" customHeight="1" hidden="1">
      <c r="A1798" s="153" t="s">
        <v>37</v>
      </c>
      <c r="B1798" s="139" t="s">
        <v>36</v>
      </c>
      <c r="C1798" s="140">
        <f>IF(E1798+G1798=0,0,ROUND((P1798-Q1798)/(G1798+E1798)/12,0))</f>
        <v>0</v>
      </c>
      <c r="D1798" s="154">
        <f>IF(F1798=0,0,ROUND(Q1798/F1798,0))</f>
        <v>0</v>
      </c>
      <c r="E1798" s="159"/>
      <c r="F1798" s="160"/>
      <c r="G1798" s="161"/>
      <c r="H1798" s="162"/>
      <c r="I1798" s="160"/>
      <c r="J1798" s="142" t="s">
        <v>36</v>
      </c>
      <c r="K1798" s="142">
        <f>H1798</f>
        <v>0</v>
      </c>
      <c r="L1798" s="160"/>
      <c r="M1798" s="160"/>
      <c r="N1798" s="142" t="s">
        <v>36</v>
      </c>
      <c r="O1798" s="142">
        <f>L1798</f>
        <v>0</v>
      </c>
      <c r="P1798" s="142">
        <f>H1798+L1798</f>
        <v>0</v>
      </c>
      <c r="Q1798" s="142">
        <f>I1798+M1798</f>
        <v>0</v>
      </c>
      <c r="R1798" s="142" t="s">
        <v>36</v>
      </c>
      <c r="S1798" s="143">
        <f>P1798</f>
        <v>0</v>
      </c>
    </row>
    <row r="1799" spans="1:19" ht="15" customHeight="1" hidden="1">
      <c r="A1799" s="153" t="s">
        <v>38</v>
      </c>
      <c r="B1799" s="139" t="s">
        <v>36</v>
      </c>
      <c r="C1799" s="140">
        <f>IF(E1799+G1799=0,0,ROUND((P1799-Q1799)/(G1799+E1799)/12,0))</f>
        <v>0</v>
      </c>
      <c r="D1799" s="154">
        <f>IF(F1799=0,0,ROUND(Q1799/F1799,0))</f>
        <v>0</v>
      </c>
      <c r="E1799" s="159"/>
      <c r="F1799" s="160"/>
      <c r="G1799" s="161"/>
      <c r="H1799" s="162"/>
      <c r="I1799" s="160"/>
      <c r="J1799" s="142" t="s">
        <v>36</v>
      </c>
      <c r="K1799" s="142">
        <f>H1799</f>
        <v>0</v>
      </c>
      <c r="L1799" s="160"/>
      <c r="M1799" s="160"/>
      <c r="N1799" s="142" t="s">
        <v>36</v>
      </c>
      <c r="O1799" s="142">
        <f>L1799</f>
        <v>0</v>
      </c>
      <c r="P1799" s="142">
        <f>H1799+L1799</f>
        <v>0</v>
      </c>
      <c r="Q1799" s="142">
        <f>I1799+M1799</f>
        <v>0</v>
      </c>
      <c r="R1799" s="142" t="s">
        <v>36</v>
      </c>
      <c r="S1799" s="143">
        <f>P1799</f>
        <v>0</v>
      </c>
    </row>
    <row r="1800" spans="1:19" ht="15" customHeight="1" hidden="1">
      <c r="A1800" s="153" t="s">
        <v>39</v>
      </c>
      <c r="B1800" s="139" t="s">
        <v>36</v>
      </c>
      <c r="C1800" s="140" t="s">
        <v>36</v>
      </c>
      <c r="D1800" s="154" t="s">
        <v>36</v>
      </c>
      <c r="E1800" s="141" t="s">
        <v>36</v>
      </c>
      <c r="F1800" s="142" t="s">
        <v>36</v>
      </c>
      <c r="G1800" s="143" t="s">
        <v>36</v>
      </c>
      <c r="H1800" s="144" t="s">
        <v>36</v>
      </c>
      <c r="I1800" s="142" t="s">
        <v>36</v>
      </c>
      <c r="J1800" s="160"/>
      <c r="K1800" s="142">
        <f>J1800</f>
        <v>0</v>
      </c>
      <c r="L1800" s="142" t="s">
        <v>36</v>
      </c>
      <c r="M1800" s="142" t="s">
        <v>36</v>
      </c>
      <c r="N1800" s="160"/>
      <c r="O1800" s="142">
        <f>N1800</f>
        <v>0</v>
      </c>
      <c r="P1800" s="142" t="s">
        <v>36</v>
      </c>
      <c r="Q1800" s="142" t="s">
        <v>36</v>
      </c>
      <c r="R1800" s="142">
        <f>J1800+N1800</f>
        <v>0</v>
      </c>
      <c r="S1800" s="143">
        <f>R1800</f>
        <v>0</v>
      </c>
    </row>
    <row r="1801" spans="1:19" ht="18" customHeight="1" hidden="1">
      <c r="A1801" s="155" t="s">
        <v>78</v>
      </c>
      <c r="B1801" s="156"/>
      <c r="C1801" s="140">
        <f>IF(E1801+G1801=0,0,ROUND((P1801-Q1801)/(G1801+E1801)/12,0))</f>
        <v>0</v>
      </c>
      <c r="D1801" s="154">
        <f>IF(F1801=0,0,ROUND(Q1801/F1801,0))</f>
        <v>0</v>
      </c>
      <c r="E1801" s="141">
        <f>E1802+E1803</f>
        <v>0</v>
      </c>
      <c r="F1801" s="142">
        <f>F1802+F1803</f>
        <v>0</v>
      </c>
      <c r="G1801" s="143">
        <f>G1802+G1803</f>
        <v>0</v>
      </c>
      <c r="H1801" s="144">
        <f>H1802+H1803</f>
        <v>0</v>
      </c>
      <c r="I1801" s="142">
        <f>I1802+I1803</f>
        <v>0</v>
      </c>
      <c r="J1801" s="142">
        <f>J1804</f>
        <v>0</v>
      </c>
      <c r="K1801" s="142">
        <f>IF(H1801+J1801=K1802+K1803+K1804,H1801+J1801,"CHYBA")</f>
        <v>0</v>
      </c>
      <c r="L1801" s="142">
        <f>L1802+L1803</f>
        <v>0</v>
      </c>
      <c r="M1801" s="142">
        <f>M1802+M1803</f>
        <v>0</v>
      </c>
      <c r="N1801" s="142">
        <f>N1804</f>
        <v>0</v>
      </c>
      <c r="O1801" s="142">
        <f>IF(L1801+N1801=O1802+O1803+O1804,L1801+N1801,"CHYBA")</f>
        <v>0</v>
      </c>
      <c r="P1801" s="142">
        <f>P1802+P1803</f>
        <v>0</v>
      </c>
      <c r="Q1801" s="142">
        <f>Q1802+Q1803</f>
        <v>0</v>
      </c>
      <c r="R1801" s="142">
        <f>R1804</f>
        <v>0</v>
      </c>
      <c r="S1801" s="143">
        <f>IF(P1801+R1801=S1802+S1803+S1804,P1801+R1801,"CHYBA")</f>
        <v>0</v>
      </c>
    </row>
    <row r="1802" spans="1:19" ht="15" customHeight="1" hidden="1">
      <c r="A1802" s="153" t="s">
        <v>37</v>
      </c>
      <c r="B1802" s="139" t="s">
        <v>36</v>
      </c>
      <c r="C1802" s="140">
        <f>IF(E1802+G1802=0,0,ROUND((P1802-Q1802)/(G1802+E1802)/12,0))</f>
        <v>0</v>
      </c>
      <c r="D1802" s="154">
        <f>IF(F1802=0,0,ROUND(Q1802/F1802,0))</f>
        <v>0</v>
      </c>
      <c r="E1802" s="159"/>
      <c r="F1802" s="160"/>
      <c r="G1802" s="161"/>
      <c r="H1802" s="162"/>
      <c r="I1802" s="160"/>
      <c r="J1802" s="142" t="s">
        <v>36</v>
      </c>
      <c r="K1802" s="142">
        <f>H1802</f>
        <v>0</v>
      </c>
      <c r="L1802" s="160"/>
      <c r="M1802" s="160"/>
      <c r="N1802" s="142" t="s">
        <v>36</v>
      </c>
      <c r="O1802" s="142">
        <f>L1802</f>
        <v>0</v>
      </c>
      <c r="P1802" s="142">
        <f>H1802+L1802</f>
        <v>0</v>
      </c>
      <c r="Q1802" s="142">
        <f>I1802+M1802</f>
        <v>0</v>
      </c>
      <c r="R1802" s="142" t="s">
        <v>36</v>
      </c>
      <c r="S1802" s="143">
        <f>P1802</f>
        <v>0</v>
      </c>
    </row>
    <row r="1803" spans="1:19" ht="15" customHeight="1" hidden="1">
      <c r="A1803" s="153" t="s">
        <v>38</v>
      </c>
      <c r="B1803" s="139" t="s">
        <v>36</v>
      </c>
      <c r="C1803" s="140">
        <f>IF(E1803+G1803=0,0,ROUND((P1803-Q1803)/(G1803+E1803)/12,0))</f>
        <v>0</v>
      </c>
      <c r="D1803" s="154">
        <f>IF(F1803=0,0,ROUND(Q1803/F1803,0))</f>
        <v>0</v>
      </c>
      <c r="E1803" s="159"/>
      <c r="F1803" s="160"/>
      <c r="G1803" s="161"/>
      <c r="H1803" s="162"/>
      <c r="I1803" s="160"/>
      <c r="J1803" s="142" t="s">
        <v>36</v>
      </c>
      <c r="K1803" s="142">
        <f>H1803</f>
        <v>0</v>
      </c>
      <c r="L1803" s="160"/>
      <c r="M1803" s="160"/>
      <c r="N1803" s="142" t="s">
        <v>36</v>
      </c>
      <c r="O1803" s="142">
        <f>L1803</f>
        <v>0</v>
      </c>
      <c r="P1803" s="142">
        <f>H1803+L1803</f>
        <v>0</v>
      </c>
      <c r="Q1803" s="142">
        <f>I1803+M1803</f>
        <v>0</v>
      </c>
      <c r="R1803" s="142" t="s">
        <v>36</v>
      </c>
      <c r="S1803" s="143">
        <f>P1803</f>
        <v>0</v>
      </c>
    </row>
    <row r="1804" spans="1:19" ht="15" customHeight="1" hidden="1">
      <c r="A1804" s="153" t="s">
        <v>39</v>
      </c>
      <c r="B1804" s="139" t="s">
        <v>36</v>
      </c>
      <c r="C1804" s="140" t="s">
        <v>36</v>
      </c>
      <c r="D1804" s="154" t="s">
        <v>36</v>
      </c>
      <c r="E1804" s="141" t="s">
        <v>36</v>
      </c>
      <c r="F1804" s="142" t="s">
        <v>36</v>
      </c>
      <c r="G1804" s="143" t="s">
        <v>36</v>
      </c>
      <c r="H1804" s="144" t="s">
        <v>36</v>
      </c>
      <c r="I1804" s="142" t="s">
        <v>36</v>
      </c>
      <c r="J1804" s="160"/>
      <c r="K1804" s="142">
        <f>J1804</f>
        <v>0</v>
      </c>
      <c r="L1804" s="142" t="s">
        <v>36</v>
      </c>
      <c r="M1804" s="142" t="s">
        <v>36</v>
      </c>
      <c r="N1804" s="160"/>
      <c r="O1804" s="142">
        <f>N1804</f>
        <v>0</v>
      </c>
      <c r="P1804" s="142" t="s">
        <v>36</v>
      </c>
      <c r="Q1804" s="142" t="s">
        <v>36</v>
      </c>
      <c r="R1804" s="142">
        <f>J1804+N1804</f>
        <v>0</v>
      </c>
      <c r="S1804" s="143">
        <f>R1804</f>
        <v>0</v>
      </c>
    </row>
    <row r="1805" spans="1:19" ht="18" customHeight="1" hidden="1">
      <c r="A1805" s="155" t="s">
        <v>78</v>
      </c>
      <c r="B1805" s="156"/>
      <c r="C1805" s="140">
        <f>IF(E1805+G1805=0,0,ROUND((P1805-Q1805)/(G1805+E1805)/12,0))</f>
        <v>0</v>
      </c>
      <c r="D1805" s="154">
        <f>IF(F1805=0,0,ROUND(Q1805/F1805,0))</f>
        <v>0</v>
      </c>
      <c r="E1805" s="141">
        <f>E1806+E1807</f>
        <v>0</v>
      </c>
      <c r="F1805" s="142">
        <f>F1806+F1807</f>
        <v>0</v>
      </c>
      <c r="G1805" s="143">
        <f>G1806+G1807</f>
        <v>0</v>
      </c>
      <c r="H1805" s="144">
        <f>H1806+H1807</f>
        <v>0</v>
      </c>
      <c r="I1805" s="142">
        <f>I1806+I1807</f>
        <v>0</v>
      </c>
      <c r="J1805" s="142">
        <f>J1808</f>
        <v>0</v>
      </c>
      <c r="K1805" s="142">
        <f>IF(H1805+J1805=K1806+K1807+K1808,H1805+J1805,"CHYBA")</f>
        <v>0</v>
      </c>
      <c r="L1805" s="142">
        <f>L1806+L1807</f>
        <v>0</v>
      </c>
      <c r="M1805" s="142">
        <f>M1806+M1807</f>
        <v>0</v>
      </c>
      <c r="N1805" s="142">
        <f>N1808</f>
        <v>0</v>
      </c>
      <c r="O1805" s="142">
        <f>IF(L1805+N1805=O1806+O1807+O1808,L1805+N1805,"CHYBA")</f>
        <v>0</v>
      </c>
      <c r="P1805" s="142">
        <f>P1806+P1807</f>
        <v>0</v>
      </c>
      <c r="Q1805" s="142">
        <f>Q1806+Q1807</f>
        <v>0</v>
      </c>
      <c r="R1805" s="142">
        <f>R1808</f>
        <v>0</v>
      </c>
      <c r="S1805" s="143">
        <f>IF(P1805+R1805=S1806+S1807+S1808,P1805+R1805,"CHYBA")</f>
        <v>0</v>
      </c>
    </row>
    <row r="1806" spans="1:19" ht="15" customHeight="1" hidden="1">
      <c r="A1806" s="153" t="s">
        <v>37</v>
      </c>
      <c r="B1806" s="139" t="s">
        <v>36</v>
      </c>
      <c r="C1806" s="140">
        <f>IF(E1806+G1806=0,0,ROUND((P1806-Q1806)/(G1806+E1806)/12,0))</f>
        <v>0</v>
      </c>
      <c r="D1806" s="154">
        <f>IF(F1806=0,0,ROUND(Q1806/F1806,0))</f>
        <v>0</v>
      </c>
      <c r="E1806" s="159"/>
      <c r="F1806" s="160"/>
      <c r="G1806" s="161"/>
      <c r="H1806" s="162"/>
      <c r="I1806" s="160"/>
      <c r="J1806" s="142" t="s">
        <v>36</v>
      </c>
      <c r="K1806" s="142">
        <f>H1806</f>
        <v>0</v>
      </c>
      <c r="L1806" s="160"/>
      <c r="M1806" s="160"/>
      <c r="N1806" s="142" t="s">
        <v>36</v>
      </c>
      <c r="O1806" s="142">
        <f>L1806</f>
        <v>0</v>
      </c>
      <c r="P1806" s="142">
        <f>H1806+L1806</f>
        <v>0</v>
      </c>
      <c r="Q1806" s="142">
        <f>I1806+M1806</f>
        <v>0</v>
      </c>
      <c r="R1806" s="142" t="s">
        <v>36</v>
      </c>
      <c r="S1806" s="143">
        <f>P1806</f>
        <v>0</v>
      </c>
    </row>
    <row r="1807" spans="1:19" ht="15" customHeight="1" hidden="1">
      <c r="A1807" s="153" t="s">
        <v>38</v>
      </c>
      <c r="B1807" s="139" t="s">
        <v>36</v>
      </c>
      <c r="C1807" s="140">
        <f>IF(E1807+G1807=0,0,ROUND((P1807-Q1807)/(G1807+E1807)/12,0))</f>
        <v>0</v>
      </c>
      <c r="D1807" s="154">
        <f>IF(F1807=0,0,ROUND(Q1807/F1807,0))</f>
        <v>0</v>
      </c>
      <c r="E1807" s="159"/>
      <c r="F1807" s="160"/>
      <c r="G1807" s="161"/>
      <c r="H1807" s="162"/>
      <c r="I1807" s="160"/>
      <c r="J1807" s="142" t="s">
        <v>36</v>
      </c>
      <c r="K1807" s="142">
        <f>H1807</f>
        <v>0</v>
      </c>
      <c r="L1807" s="160"/>
      <c r="M1807" s="160"/>
      <c r="N1807" s="142" t="s">
        <v>36</v>
      </c>
      <c r="O1807" s="142">
        <f>L1807</f>
        <v>0</v>
      </c>
      <c r="P1807" s="142">
        <f>H1807+L1807</f>
        <v>0</v>
      </c>
      <c r="Q1807" s="142">
        <f>I1807+M1807</f>
        <v>0</v>
      </c>
      <c r="R1807" s="142" t="s">
        <v>36</v>
      </c>
      <c r="S1807" s="143">
        <f>P1807</f>
        <v>0</v>
      </c>
    </row>
    <row r="1808" spans="1:19" ht="15" customHeight="1" hidden="1">
      <c r="A1808" s="153" t="s">
        <v>39</v>
      </c>
      <c r="B1808" s="139" t="s">
        <v>36</v>
      </c>
      <c r="C1808" s="140" t="s">
        <v>36</v>
      </c>
      <c r="D1808" s="154" t="s">
        <v>36</v>
      </c>
      <c r="E1808" s="141" t="s">
        <v>36</v>
      </c>
      <c r="F1808" s="142" t="s">
        <v>36</v>
      </c>
      <c r="G1808" s="143" t="s">
        <v>36</v>
      </c>
      <c r="H1808" s="144" t="s">
        <v>36</v>
      </c>
      <c r="I1808" s="142" t="s">
        <v>36</v>
      </c>
      <c r="J1808" s="160"/>
      <c r="K1808" s="142">
        <f>J1808</f>
        <v>0</v>
      </c>
      <c r="L1808" s="142" t="s">
        <v>36</v>
      </c>
      <c r="M1808" s="142" t="s">
        <v>36</v>
      </c>
      <c r="N1808" s="160"/>
      <c r="O1808" s="142">
        <f>N1808</f>
        <v>0</v>
      </c>
      <c r="P1808" s="142" t="s">
        <v>36</v>
      </c>
      <c r="Q1808" s="142" t="s">
        <v>36</v>
      </c>
      <c r="R1808" s="142">
        <f>J1808+N1808</f>
        <v>0</v>
      </c>
      <c r="S1808" s="143">
        <f>R1808</f>
        <v>0</v>
      </c>
    </row>
    <row r="1809" spans="1:19" ht="18" customHeight="1" hidden="1">
      <c r="A1809" s="155" t="s">
        <v>78</v>
      </c>
      <c r="B1809" s="156"/>
      <c r="C1809" s="140">
        <f>IF(E1809+G1809=0,0,ROUND((P1809-Q1809)/(G1809+E1809)/12,0))</f>
        <v>0</v>
      </c>
      <c r="D1809" s="154">
        <f>IF(F1809=0,0,ROUND(Q1809/F1809,0))</f>
        <v>0</v>
      </c>
      <c r="E1809" s="141">
        <f>E1810+E1811</f>
        <v>0</v>
      </c>
      <c r="F1809" s="142">
        <f>F1810+F1811</f>
        <v>0</v>
      </c>
      <c r="G1809" s="143">
        <f>G1810+G1811</f>
        <v>0</v>
      </c>
      <c r="H1809" s="144">
        <f>H1810+H1811</f>
        <v>0</v>
      </c>
      <c r="I1809" s="142">
        <f>I1810+I1811</f>
        <v>0</v>
      </c>
      <c r="J1809" s="142">
        <f>J1812</f>
        <v>0</v>
      </c>
      <c r="K1809" s="142">
        <f>IF(H1809+J1809=K1810+K1811+K1812,H1809+J1809,"CHYBA")</f>
        <v>0</v>
      </c>
      <c r="L1809" s="142">
        <f>L1810+L1811</f>
        <v>0</v>
      </c>
      <c r="M1809" s="142">
        <f>M1810+M1811</f>
        <v>0</v>
      </c>
      <c r="N1809" s="142">
        <f>N1812</f>
        <v>0</v>
      </c>
      <c r="O1809" s="142">
        <f>IF(L1809+N1809=O1810+O1811+O1812,L1809+N1809,"CHYBA")</f>
        <v>0</v>
      </c>
      <c r="P1809" s="142">
        <f>P1810+P1811</f>
        <v>0</v>
      </c>
      <c r="Q1809" s="142">
        <f>Q1810+Q1811</f>
        <v>0</v>
      </c>
      <c r="R1809" s="142">
        <f>R1812</f>
        <v>0</v>
      </c>
      <c r="S1809" s="143">
        <f>IF(P1809+R1809=S1810+S1811+S1812,P1809+R1809,"CHYBA")</f>
        <v>0</v>
      </c>
    </row>
    <row r="1810" spans="1:19" ht="15" customHeight="1" hidden="1">
      <c r="A1810" s="153" t="s">
        <v>37</v>
      </c>
      <c r="B1810" s="139" t="s">
        <v>36</v>
      </c>
      <c r="C1810" s="140">
        <f>IF(E1810+G1810=0,0,ROUND((P1810-Q1810)/(G1810+E1810)/12,0))</f>
        <v>0</v>
      </c>
      <c r="D1810" s="154">
        <f>IF(F1810=0,0,ROUND(Q1810/F1810,0))</f>
        <v>0</v>
      </c>
      <c r="E1810" s="159"/>
      <c r="F1810" s="160"/>
      <c r="G1810" s="161"/>
      <c r="H1810" s="162"/>
      <c r="I1810" s="160"/>
      <c r="J1810" s="142" t="s">
        <v>36</v>
      </c>
      <c r="K1810" s="142">
        <f>H1810</f>
        <v>0</v>
      </c>
      <c r="L1810" s="160"/>
      <c r="M1810" s="160"/>
      <c r="N1810" s="142" t="s">
        <v>36</v>
      </c>
      <c r="O1810" s="142">
        <f>L1810</f>
        <v>0</v>
      </c>
      <c r="P1810" s="142">
        <f>H1810+L1810</f>
        <v>0</v>
      </c>
      <c r="Q1810" s="142">
        <f>I1810+M1810</f>
        <v>0</v>
      </c>
      <c r="R1810" s="142" t="s">
        <v>36</v>
      </c>
      <c r="S1810" s="143">
        <f>P1810</f>
        <v>0</v>
      </c>
    </row>
    <row r="1811" spans="1:19" ht="15" customHeight="1" hidden="1">
      <c r="A1811" s="153" t="s">
        <v>38</v>
      </c>
      <c r="B1811" s="139" t="s">
        <v>36</v>
      </c>
      <c r="C1811" s="140">
        <f>IF(E1811+G1811=0,0,ROUND((P1811-Q1811)/(G1811+E1811)/12,0))</f>
        <v>0</v>
      </c>
      <c r="D1811" s="154">
        <f>IF(F1811=0,0,ROUND(Q1811/F1811,0))</f>
        <v>0</v>
      </c>
      <c r="E1811" s="159"/>
      <c r="F1811" s="160"/>
      <c r="G1811" s="161"/>
      <c r="H1811" s="162"/>
      <c r="I1811" s="160"/>
      <c r="J1811" s="142" t="s">
        <v>36</v>
      </c>
      <c r="K1811" s="142">
        <f>H1811</f>
        <v>0</v>
      </c>
      <c r="L1811" s="160"/>
      <c r="M1811" s="160"/>
      <c r="N1811" s="142" t="s">
        <v>36</v>
      </c>
      <c r="O1811" s="142">
        <f>L1811</f>
        <v>0</v>
      </c>
      <c r="P1811" s="142">
        <f>H1811+L1811</f>
        <v>0</v>
      </c>
      <c r="Q1811" s="142">
        <f>I1811+M1811</f>
        <v>0</v>
      </c>
      <c r="R1811" s="142" t="s">
        <v>36</v>
      </c>
      <c r="S1811" s="143">
        <f>P1811</f>
        <v>0</v>
      </c>
    </row>
    <row r="1812" spans="1:19" ht="15" customHeight="1" hidden="1">
      <c r="A1812" s="153" t="s">
        <v>39</v>
      </c>
      <c r="B1812" s="139" t="s">
        <v>36</v>
      </c>
      <c r="C1812" s="140" t="s">
        <v>36</v>
      </c>
      <c r="D1812" s="154" t="s">
        <v>36</v>
      </c>
      <c r="E1812" s="141" t="s">
        <v>36</v>
      </c>
      <c r="F1812" s="142" t="s">
        <v>36</v>
      </c>
      <c r="G1812" s="143" t="s">
        <v>36</v>
      </c>
      <c r="H1812" s="144" t="s">
        <v>36</v>
      </c>
      <c r="I1812" s="142" t="s">
        <v>36</v>
      </c>
      <c r="J1812" s="160"/>
      <c r="K1812" s="142">
        <f>J1812</f>
        <v>0</v>
      </c>
      <c r="L1812" s="142" t="s">
        <v>36</v>
      </c>
      <c r="M1812" s="142" t="s">
        <v>36</v>
      </c>
      <c r="N1812" s="160"/>
      <c r="O1812" s="142">
        <f>N1812</f>
        <v>0</v>
      </c>
      <c r="P1812" s="142" t="s">
        <v>36</v>
      </c>
      <c r="Q1812" s="142" t="s">
        <v>36</v>
      </c>
      <c r="R1812" s="142">
        <f>J1812+N1812</f>
        <v>0</v>
      </c>
      <c r="S1812" s="143">
        <f>R1812</f>
        <v>0</v>
      </c>
    </row>
    <row r="1813" spans="1:19" ht="18" customHeight="1" hidden="1">
      <c r="A1813" s="155" t="s">
        <v>78</v>
      </c>
      <c r="B1813" s="156"/>
      <c r="C1813" s="140">
        <f>IF(E1813+G1813=0,0,ROUND((P1813-Q1813)/(G1813+E1813)/12,0))</f>
        <v>0</v>
      </c>
      <c r="D1813" s="154">
        <f>IF(F1813=0,0,ROUND(Q1813/F1813,0))</f>
        <v>0</v>
      </c>
      <c r="E1813" s="141">
        <f>E1814+E1815</f>
        <v>0</v>
      </c>
      <c r="F1813" s="142">
        <f>F1814+F1815</f>
        <v>0</v>
      </c>
      <c r="G1813" s="143">
        <f>G1814+G1815</f>
        <v>0</v>
      </c>
      <c r="H1813" s="144">
        <f>H1814+H1815</f>
        <v>0</v>
      </c>
      <c r="I1813" s="142">
        <f>I1814+I1815</f>
        <v>0</v>
      </c>
      <c r="J1813" s="142">
        <f>J1816</f>
        <v>0</v>
      </c>
      <c r="K1813" s="142">
        <f>IF(H1813+J1813=K1814+K1815+K1816,H1813+J1813,"CHYBA")</f>
        <v>0</v>
      </c>
      <c r="L1813" s="142">
        <f>L1814+L1815</f>
        <v>0</v>
      </c>
      <c r="M1813" s="142">
        <f>M1814+M1815</f>
        <v>0</v>
      </c>
      <c r="N1813" s="142">
        <f>N1816</f>
        <v>0</v>
      </c>
      <c r="O1813" s="142">
        <f>IF(L1813+N1813=O1814+O1815+O1816,L1813+N1813,"CHYBA")</f>
        <v>0</v>
      </c>
      <c r="P1813" s="142">
        <f>P1814+P1815</f>
        <v>0</v>
      </c>
      <c r="Q1813" s="142">
        <f>Q1814+Q1815</f>
        <v>0</v>
      </c>
      <c r="R1813" s="142">
        <f>R1816</f>
        <v>0</v>
      </c>
      <c r="S1813" s="143">
        <f>IF(P1813+R1813=S1814+S1815+S1816,P1813+R1813,"CHYBA")</f>
        <v>0</v>
      </c>
    </row>
    <row r="1814" spans="1:19" ht="15" customHeight="1" hidden="1">
      <c r="A1814" s="153" t="s">
        <v>37</v>
      </c>
      <c r="B1814" s="139" t="s">
        <v>36</v>
      </c>
      <c r="C1814" s="140">
        <f>IF(E1814+G1814=0,0,ROUND((P1814-Q1814)/(G1814+E1814)/12,0))</f>
        <v>0</v>
      </c>
      <c r="D1814" s="154">
        <f>IF(F1814=0,0,ROUND(Q1814/F1814,0))</f>
        <v>0</v>
      </c>
      <c r="E1814" s="159"/>
      <c r="F1814" s="160"/>
      <c r="G1814" s="161"/>
      <c r="H1814" s="162"/>
      <c r="I1814" s="160"/>
      <c r="J1814" s="142" t="s">
        <v>36</v>
      </c>
      <c r="K1814" s="142">
        <f>H1814</f>
        <v>0</v>
      </c>
      <c r="L1814" s="160"/>
      <c r="M1814" s="160"/>
      <c r="N1814" s="142" t="s">
        <v>36</v>
      </c>
      <c r="O1814" s="142">
        <f>L1814</f>
        <v>0</v>
      </c>
      <c r="P1814" s="142">
        <f>H1814+L1814</f>
        <v>0</v>
      </c>
      <c r="Q1814" s="142">
        <f>I1814+M1814</f>
        <v>0</v>
      </c>
      <c r="R1814" s="142" t="s">
        <v>36</v>
      </c>
      <c r="S1814" s="143">
        <f>P1814</f>
        <v>0</v>
      </c>
    </row>
    <row r="1815" spans="1:19" ht="15" customHeight="1" hidden="1">
      <c r="A1815" s="153" t="s">
        <v>38</v>
      </c>
      <c r="B1815" s="139" t="s">
        <v>36</v>
      </c>
      <c r="C1815" s="140">
        <f>IF(E1815+G1815=0,0,ROUND((P1815-Q1815)/(G1815+E1815)/12,0))</f>
        <v>0</v>
      </c>
      <c r="D1815" s="154">
        <f>IF(F1815=0,0,ROUND(Q1815/F1815,0))</f>
        <v>0</v>
      </c>
      <c r="E1815" s="159"/>
      <c r="F1815" s="160"/>
      <c r="G1815" s="161"/>
      <c r="H1815" s="162"/>
      <c r="I1815" s="160"/>
      <c r="J1815" s="142" t="s">
        <v>36</v>
      </c>
      <c r="K1815" s="142">
        <f>H1815</f>
        <v>0</v>
      </c>
      <c r="L1815" s="160"/>
      <c r="M1815" s="160"/>
      <c r="N1815" s="142" t="s">
        <v>36</v>
      </c>
      <c r="O1815" s="142">
        <f>L1815</f>
        <v>0</v>
      </c>
      <c r="P1815" s="142">
        <f>H1815+L1815</f>
        <v>0</v>
      </c>
      <c r="Q1815" s="142">
        <f>I1815+M1815</f>
        <v>0</v>
      </c>
      <c r="R1815" s="142" t="s">
        <v>36</v>
      </c>
      <c r="S1815" s="143">
        <f>P1815</f>
        <v>0</v>
      </c>
    </row>
    <row r="1816" spans="1:19" ht="15.75" customHeight="1" hidden="1" thickBot="1">
      <c r="A1816" s="171" t="s">
        <v>39</v>
      </c>
      <c r="B1816" s="172" t="s">
        <v>36</v>
      </c>
      <c r="C1816" s="173" t="s">
        <v>36</v>
      </c>
      <c r="D1816" s="197" t="s">
        <v>36</v>
      </c>
      <c r="E1816" s="174" t="s">
        <v>36</v>
      </c>
      <c r="F1816" s="175" t="s">
        <v>36</v>
      </c>
      <c r="G1816" s="176" t="s">
        <v>36</v>
      </c>
      <c r="H1816" s="177" t="s">
        <v>36</v>
      </c>
      <c r="I1816" s="175" t="s">
        <v>36</v>
      </c>
      <c r="J1816" s="178"/>
      <c r="K1816" s="175">
        <f>J1816</f>
        <v>0</v>
      </c>
      <c r="L1816" s="175" t="s">
        <v>36</v>
      </c>
      <c r="M1816" s="175" t="s">
        <v>36</v>
      </c>
      <c r="N1816" s="178"/>
      <c r="O1816" s="175">
        <f>N1816</f>
        <v>0</v>
      </c>
      <c r="P1816" s="175" t="s">
        <v>36</v>
      </c>
      <c r="Q1816" s="175" t="s">
        <v>36</v>
      </c>
      <c r="R1816" s="175">
        <f>J1816+N1816</f>
        <v>0</v>
      </c>
      <c r="S1816" s="176">
        <f>R1816</f>
        <v>0</v>
      </c>
    </row>
    <row r="1817" spans="1:19" ht="33.75" customHeight="1">
      <c r="A1817" s="247" t="s">
        <v>85</v>
      </c>
      <c r="B1817" s="180" t="s">
        <v>36</v>
      </c>
      <c r="C1817" s="181">
        <f>IF(E1817+G1817=0,0,ROUND((P1817-Q1817)/(G1817+E1817)/12,0))</f>
        <v>30168</v>
      </c>
      <c r="D1817" s="200">
        <f>IF(F1817=0,0,ROUND(Q1817/F1817,0))</f>
        <v>0</v>
      </c>
      <c r="E1817" s="182">
        <f>E1818+E1819</f>
        <v>38.87</v>
      </c>
      <c r="F1817" s="183">
        <f>F1818+F1819</f>
        <v>0</v>
      </c>
      <c r="G1817" s="184">
        <f>G1818+G1819</f>
        <v>71</v>
      </c>
      <c r="H1817" s="185">
        <f>H1818+H1819</f>
        <v>9178846</v>
      </c>
      <c r="I1817" s="183">
        <f>I1818+I1819</f>
        <v>0</v>
      </c>
      <c r="J1817" s="183">
        <f>J1820</f>
        <v>622146</v>
      </c>
      <c r="K1817" s="183">
        <f>IF(H1817+J1817=K1818+K1819+K1820,H1817+J1817,"CHYBA")</f>
        <v>9800992</v>
      </c>
      <c r="L1817" s="183">
        <f>L1818+L1819</f>
        <v>30596397</v>
      </c>
      <c r="M1817" s="183">
        <f>M1818+M1819</f>
        <v>0</v>
      </c>
      <c r="N1817" s="183">
        <f>N1820</f>
        <v>1913231</v>
      </c>
      <c r="O1817" s="183">
        <f>IF(L1817+N1817=O1818+O1819+O1820,L1817+N1817,"CHYBA")</f>
        <v>32509628</v>
      </c>
      <c r="P1817" s="183">
        <f>P1818+P1819</f>
        <v>39775243</v>
      </c>
      <c r="Q1817" s="183">
        <f>Q1818+Q1819</f>
        <v>0</v>
      </c>
      <c r="R1817" s="183">
        <f>R1820</f>
        <v>2535377</v>
      </c>
      <c r="S1817" s="184">
        <f>IF(P1817+R1817=S1818+S1819+S1820,P1817+R1817,"CHYBA")</f>
        <v>42310620</v>
      </c>
    </row>
    <row r="1818" spans="1:19" ht="15">
      <c r="A1818" s="153" t="s">
        <v>37</v>
      </c>
      <c r="B1818" s="139" t="s">
        <v>36</v>
      </c>
      <c r="C1818" s="140">
        <f>IF(E1818+G1818=0,0,ROUND((P1818-Q1818)/(G1818+E1818)/12,0))</f>
        <v>0</v>
      </c>
      <c r="D1818" s="154">
        <f>IF(F1818=0,0,ROUND(Q1818/F1818,0))</f>
        <v>0</v>
      </c>
      <c r="E1818" s="141">
        <f aca="true" t="shared" si="76" ref="E1818:I1819">E1822+E1854+E1886+E1922+E1954+E1986</f>
        <v>0</v>
      </c>
      <c r="F1818" s="142">
        <f t="shared" si="76"/>
        <v>0</v>
      </c>
      <c r="G1818" s="143">
        <f t="shared" si="76"/>
        <v>0</v>
      </c>
      <c r="H1818" s="144">
        <f t="shared" si="76"/>
        <v>0</v>
      </c>
      <c r="I1818" s="142">
        <f t="shared" si="76"/>
        <v>0</v>
      </c>
      <c r="J1818" s="142" t="s">
        <v>36</v>
      </c>
      <c r="K1818" s="142">
        <f>H1818</f>
        <v>0</v>
      </c>
      <c r="L1818" s="142">
        <f>L1822+L1854+L1886+L1922+L1954+L1986</f>
        <v>0</v>
      </c>
      <c r="M1818" s="142">
        <f>M1822+M1854+M1886+M1922+M1954+M1986</f>
        <v>0</v>
      </c>
      <c r="N1818" s="142" t="s">
        <v>36</v>
      </c>
      <c r="O1818" s="142">
        <f>L1818</f>
        <v>0</v>
      </c>
      <c r="P1818" s="142">
        <f>H1818+L1818</f>
        <v>0</v>
      </c>
      <c r="Q1818" s="142">
        <f>I1818+M1818</f>
        <v>0</v>
      </c>
      <c r="R1818" s="142" t="s">
        <v>36</v>
      </c>
      <c r="S1818" s="143">
        <f>P1818</f>
        <v>0</v>
      </c>
    </row>
    <row r="1819" spans="1:19" ht="15">
      <c r="A1819" s="153" t="s">
        <v>38</v>
      </c>
      <c r="B1819" s="139" t="s">
        <v>36</v>
      </c>
      <c r="C1819" s="140">
        <f>IF(E1819+G1819=0,0,ROUND((P1819-Q1819)/(G1819+E1819)/12,0))</f>
        <v>30168</v>
      </c>
      <c r="D1819" s="154">
        <f>IF(F1819=0,0,ROUND(Q1819/F1819,0))</f>
        <v>0</v>
      </c>
      <c r="E1819" s="141">
        <f t="shared" si="76"/>
        <v>38.87</v>
      </c>
      <c r="F1819" s="142">
        <f t="shared" si="76"/>
        <v>0</v>
      </c>
      <c r="G1819" s="143">
        <f t="shared" si="76"/>
        <v>71</v>
      </c>
      <c r="H1819" s="144">
        <f t="shared" si="76"/>
        <v>9178846</v>
      </c>
      <c r="I1819" s="142">
        <f t="shared" si="76"/>
        <v>0</v>
      </c>
      <c r="J1819" s="142" t="s">
        <v>36</v>
      </c>
      <c r="K1819" s="142">
        <f>H1819</f>
        <v>9178846</v>
      </c>
      <c r="L1819" s="142">
        <f>L1823+L1855+L1887+L1923+L1955+L1987</f>
        <v>30596397</v>
      </c>
      <c r="M1819" s="142">
        <f>M1823+M1855+M1887+M1923+M1955+M1987</f>
        <v>0</v>
      </c>
      <c r="N1819" s="142" t="s">
        <v>36</v>
      </c>
      <c r="O1819" s="142">
        <f>L1819</f>
        <v>30596397</v>
      </c>
      <c r="P1819" s="142">
        <f>H1819+L1819</f>
        <v>39775243</v>
      </c>
      <c r="Q1819" s="142">
        <f>I1819+M1819</f>
        <v>0</v>
      </c>
      <c r="R1819" s="142" t="s">
        <v>36</v>
      </c>
      <c r="S1819" s="143">
        <f>P1819</f>
        <v>39775243</v>
      </c>
    </row>
    <row r="1820" spans="1:19" ht="15.75" thickBot="1">
      <c r="A1820" s="186" t="s">
        <v>39</v>
      </c>
      <c r="B1820" s="187" t="s">
        <v>36</v>
      </c>
      <c r="C1820" s="188" t="s">
        <v>36</v>
      </c>
      <c r="D1820" s="201" t="s">
        <v>36</v>
      </c>
      <c r="E1820" s="189" t="s">
        <v>36</v>
      </c>
      <c r="F1820" s="190" t="s">
        <v>36</v>
      </c>
      <c r="G1820" s="191" t="s">
        <v>36</v>
      </c>
      <c r="H1820" s="192" t="s">
        <v>36</v>
      </c>
      <c r="I1820" s="190" t="s">
        <v>36</v>
      </c>
      <c r="J1820" s="190">
        <f>J1824+J1856+J1888+J1924+J1956+J1988</f>
        <v>622146</v>
      </c>
      <c r="K1820" s="190">
        <f>J1820</f>
        <v>622146</v>
      </c>
      <c r="L1820" s="190" t="s">
        <v>36</v>
      </c>
      <c r="M1820" s="190" t="s">
        <v>36</v>
      </c>
      <c r="N1820" s="190">
        <f>N1824+N1856+N1888+N1924+N1956+N1988</f>
        <v>1913231</v>
      </c>
      <c r="O1820" s="190">
        <f>N1820</f>
        <v>1913231</v>
      </c>
      <c r="P1820" s="190" t="s">
        <v>36</v>
      </c>
      <c r="Q1820" s="190" t="s">
        <v>36</v>
      </c>
      <c r="R1820" s="190">
        <f>J1820+N1820</f>
        <v>2535377</v>
      </c>
      <c r="S1820" s="191">
        <f>R1820</f>
        <v>2535377</v>
      </c>
    </row>
    <row r="1821" spans="1:19" ht="30" customHeight="1" hidden="1">
      <c r="A1821" s="146" t="s">
        <v>1</v>
      </c>
      <c r="B1821" s="248" t="s">
        <v>36</v>
      </c>
      <c r="C1821" s="249">
        <f>IF(E1821+G1821=0,0,ROUND((P1821-Q1821)/(G1821+E1821)/12,0))</f>
        <v>0</v>
      </c>
      <c r="D1821" s="250">
        <f>IF(F1821=0,0,ROUND(Q1821/F1821,0))</f>
        <v>0</v>
      </c>
      <c r="E1821" s="251">
        <f>E1822+E1823</f>
        <v>0</v>
      </c>
      <c r="F1821" s="252">
        <f>F1822+F1823</f>
        <v>0</v>
      </c>
      <c r="G1821" s="253">
        <f>G1822+G1823</f>
        <v>0</v>
      </c>
      <c r="H1821" s="254">
        <f>H1822+H1823</f>
        <v>0</v>
      </c>
      <c r="I1821" s="252">
        <f>I1822+I1823</f>
        <v>0</v>
      </c>
      <c r="J1821" s="252">
        <f>J1824</f>
        <v>0</v>
      </c>
      <c r="K1821" s="252">
        <f>IF(H1821+J1821=K1822+K1823+K1824,H1821+J1821,"CHYBA")</f>
        <v>0</v>
      </c>
      <c r="L1821" s="252">
        <f>L1822+L1823</f>
        <v>0</v>
      </c>
      <c r="M1821" s="252">
        <f>M1822+M1823</f>
        <v>0</v>
      </c>
      <c r="N1821" s="252">
        <f>N1824</f>
        <v>0</v>
      </c>
      <c r="O1821" s="252">
        <f>IF(L1821+N1821=O1822+O1823+O1824,L1821+N1821,"CHYBA")</f>
        <v>0</v>
      </c>
      <c r="P1821" s="252">
        <f>P1822+P1823</f>
        <v>0</v>
      </c>
      <c r="Q1821" s="252">
        <f>Q1822+Q1823</f>
        <v>0</v>
      </c>
      <c r="R1821" s="252">
        <f>R1824</f>
        <v>0</v>
      </c>
      <c r="S1821" s="253">
        <f>IF(P1821+R1821=S1822+S1823+S1824,P1821+R1821,"CHYBA")</f>
        <v>0</v>
      </c>
    </row>
    <row r="1822" spans="1:19" ht="15.75" customHeight="1" hidden="1">
      <c r="A1822" s="153" t="s">
        <v>37</v>
      </c>
      <c r="B1822" s="139" t="s">
        <v>36</v>
      </c>
      <c r="C1822" s="140">
        <f>IF(E1822+G1822=0,0,ROUND((P1822-Q1822)/(G1822+E1822)/12,0))</f>
        <v>0</v>
      </c>
      <c r="D1822" s="154">
        <f>IF(F1822=0,0,ROUND(Q1822/F1822,0))</f>
        <v>0</v>
      </c>
      <c r="E1822" s="141">
        <f aca="true" t="shared" si="77" ref="E1822:I1823">E1826+E1830+E1834+E1838+E1842+E1846+E1850</f>
        <v>0</v>
      </c>
      <c r="F1822" s="142">
        <f t="shared" si="77"/>
        <v>0</v>
      </c>
      <c r="G1822" s="143">
        <f t="shared" si="77"/>
        <v>0</v>
      </c>
      <c r="H1822" s="144">
        <f t="shared" si="77"/>
        <v>0</v>
      </c>
      <c r="I1822" s="142">
        <f t="shared" si="77"/>
        <v>0</v>
      </c>
      <c r="J1822" s="142" t="s">
        <v>36</v>
      </c>
      <c r="K1822" s="142">
        <f>H1822</f>
        <v>0</v>
      </c>
      <c r="L1822" s="142">
        <f>L1826+L1830+L1834+L1838+L1842+L1846+L1850</f>
        <v>0</v>
      </c>
      <c r="M1822" s="142">
        <f>M1826+M1830+M1834+M1838+M1842+M1846+M1850</f>
        <v>0</v>
      </c>
      <c r="N1822" s="142" t="s">
        <v>36</v>
      </c>
      <c r="O1822" s="142">
        <f>L1822</f>
        <v>0</v>
      </c>
      <c r="P1822" s="142">
        <f>H1822+L1822</f>
        <v>0</v>
      </c>
      <c r="Q1822" s="142">
        <f>I1822+M1822</f>
        <v>0</v>
      </c>
      <c r="R1822" s="142" t="s">
        <v>36</v>
      </c>
      <c r="S1822" s="143">
        <f>P1822</f>
        <v>0</v>
      </c>
    </row>
    <row r="1823" spans="1:19" ht="15.75" customHeight="1" hidden="1">
      <c r="A1823" s="153" t="s">
        <v>38</v>
      </c>
      <c r="B1823" s="139" t="s">
        <v>36</v>
      </c>
      <c r="C1823" s="140">
        <f>IF(E1823+G1823=0,0,ROUND((P1823-Q1823)/(G1823+E1823)/12,0))</f>
        <v>0</v>
      </c>
      <c r="D1823" s="154">
        <f>IF(F1823=0,0,ROUND(Q1823/F1823,0))</f>
        <v>0</v>
      </c>
      <c r="E1823" s="141">
        <f t="shared" si="77"/>
        <v>0</v>
      </c>
      <c r="F1823" s="142">
        <f t="shared" si="77"/>
        <v>0</v>
      </c>
      <c r="G1823" s="143">
        <f t="shared" si="77"/>
        <v>0</v>
      </c>
      <c r="H1823" s="144">
        <f t="shared" si="77"/>
        <v>0</v>
      </c>
      <c r="I1823" s="142">
        <f t="shared" si="77"/>
        <v>0</v>
      </c>
      <c r="J1823" s="142" t="s">
        <v>36</v>
      </c>
      <c r="K1823" s="142">
        <f>H1823</f>
        <v>0</v>
      </c>
      <c r="L1823" s="142">
        <f>L1827+L1831+L1835+L1839+L1843+L1847+L1851</f>
        <v>0</v>
      </c>
      <c r="M1823" s="142">
        <f>M1827+M1831+M1835+M1839+M1843+M1847+M1851</f>
        <v>0</v>
      </c>
      <c r="N1823" s="142" t="s">
        <v>36</v>
      </c>
      <c r="O1823" s="142">
        <f>L1823</f>
        <v>0</v>
      </c>
      <c r="P1823" s="142">
        <f>H1823+L1823</f>
        <v>0</v>
      </c>
      <c r="Q1823" s="142">
        <f>I1823+M1823</f>
        <v>0</v>
      </c>
      <c r="R1823" s="142" t="s">
        <v>36</v>
      </c>
      <c r="S1823" s="143">
        <f>P1823</f>
        <v>0</v>
      </c>
    </row>
    <row r="1824" spans="1:19" ht="15.75" customHeight="1" hidden="1">
      <c r="A1824" s="153" t="s">
        <v>39</v>
      </c>
      <c r="B1824" s="139" t="s">
        <v>36</v>
      </c>
      <c r="C1824" s="140" t="s">
        <v>36</v>
      </c>
      <c r="D1824" s="154" t="s">
        <v>36</v>
      </c>
      <c r="E1824" s="141" t="s">
        <v>36</v>
      </c>
      <c r="F1824" s="142" t="s">
        <v>36</v>
      </c>
      <c r="G1824" s="143" t="s">
        <v>36</v>
      </c>
      <c r="H1824" s="144" t="s">
        <v>36</v>
      </c>
      <c r="I1824" s="142" t="s">
        <v>36</v>
      </c>
      <c r="J1824" s="142">
        <f>J1828+J1832+J1836+J1840+J1844+J1848+J1852</f>
        <v>0</v>
      </c>
      <c r="K1824" s="142">
        <f>J1824</f>
        <v>0</v>
      </c>
      <c r="L1824" s="142" t="s">
        <v>36</v>
      </c>
      <c r="M1824" s="142" t="s">
        <v>36</v>
      </c>
      <c r="N1824" s="142">
        <f>N1828+N1832+N1836+N1840+N1844+N1848+N1852</f>
        <v>0</v>
      </c>
      <c r="O1824" s="142">
        <f>N1824</f>
        <v>0</v>
      </c>
      <c r="P1824" s="142" t="s">
        <v>36</v>
      </c>
      <c r="Q1824" s="142" t="s">
        <v>36</v>
      </c>
      <c r="R1824" s="142">
        <f>J1824+N1824</f>
        <v>0</v>
      </c>
      <c r="S1824" s="143">
        <f>R1824</f>
        <v>0</v>
      </c>
    </row>
    <row r="1825" spans="1:19" ht="18.75" customHeight="1" hidden="1">
      <c r="A1825" s="155" t="s">
        <v>78</v>
      </c>
      <c r="B1825" s="156"/>
      <c r="C1825" s="140">
        <f>IF(E1825+G1825=0,0,ROUND((P1825-Q1825)/(G1825+E1825)/12,0))</f>
        <v>0</v>
      </c>
      <c r="D1825" s="154">
        <f>IF(F1825=0,0,ROUND(Q1825/F1825,0))</f>
        <v>0</v>
      </c>
      <c r="E1825" s="141">
        <f>E1826+E1827</f>
        <v>0</v>
      </c>
      <c r="F1825" s="142">
        <f>F1826+F1827</f>
        <v>0</v>
      </c>
      <c r="G1825" s="143">
        <f>G1826+G1827</f>
        <v>0</v>
      </c>
      <c r="H1825" s="157">
        <f>H1826+H1827</f>
        <v>0</v>
      </c>
      <c r="I1825" s="158">
        <f>I1826+I1827</f>
        <v>0</v>
      </c>
      <c r="J1825" s="158">
        <f>J1828</f>
        <v>0</v>
      </c>
      <c r="K1825" s="158">
        <f>IF(H1825+J1825=K1826+K1827+K1828,H1825+J1825,"CHYBA")</f>
        <v>0</v>
      </c>
      <c r="L1825" s="142">
        <f>L1826+L1827</f>
        <v>0</v>
      </c>
      <c r="M1825" s="142">
        <f>M1826+M1827</f>
        <v>0</v>
      </c>
      <c r="N1825" s="142">
        <f>N1828</f>
        <v>0</v>
      </c>
      <c r="O1825" s="142">
        <f>IF(L1825+N1825=O1826+O1827+O1828,L1825+N1825,"CHYBA")</f>
        <v>0</v>
      </c>
      <c r="P1825" s="142">
        <f>P1826+P1827</f>
        <v>0</v>
      </c>
      <c r="Q1825" s="142">
        <f>Q1826+Q1827</f>
        <v>0</v>
      </c>
      <c r="R1825" s="142">
        <f>R1828</f>
        <v>0</v>
      </c>
      <c r="S1825" s="143">
        <f>IF(P1825+R1825=S1826+S1827+S1828,P1825+R1825,"CHYBA")</f>
        <v>0</v>
      </c>
    </row>
    <row r="1826" spans="1:19" ht="15.75" customHeight="1" hidden="1">
      <c r="A1826" s="153" t="s">
        <v>37</v>
      </c>
      <c r="B1826" s="139" t="s">
        <v>36</v>
      </c>
      <c r="C1826" s="140">
        <f>IF(E1826+G1826=0,0,ROUND((P1826-Q1826)/(G1826+E1826)/12,0))</f>
        <v>0</v>
      </c>
      <c r="D1826" s="154">
        <f>IF(F1826=0,0,ROUND(Q1826/F1826,0))</f>
        <v>0</v>
      </c>
      <c r="E1826" s="159"/>
      <c r="F1826" s="160"/>
      <c r="G1826" s="161"/>
      <c r="H1826" s="162"/>
      <c r="I1826" s="160"/>
      <c r="J1826" s="158" t="s">
        <v>36</v>
      </c>
      <c r="K1826" s="158">
        <f>H1826</f>
        <v>0</v>
      </c>
      <c r="L1826" s="160"/>
      <c r="M1826" s="160"/>
      <c r="N1826" s="142" t="s">
        <v>36</v>
      </c>
      <c r="O1826" s="142">
        <f>L1826</f>
        <v>0</v>
      </c>
      <c r="P1826" s="142">
        <f>H1826+L1826</f>
        <v>0</v>
      </c>
      <c r="Q1826" s="142">
        <f>I1826+M1826</f>
        <v>0</v>
      </c>
      <c r="R1826" s="142" t="s">
        <v>36</v>
      </c>
      <c r="S1826" s="143">
        <f>P1826</f>
        <v>0</v>
      </c>
    </row>
    <row r="1827" spans="1:19" ht="15.75" customHeight="1" hidden="1">
      <c r="A1827" s="153" t="s">
        <v>38</v>
      </c>
      <c r="B1827" s="139" t="s">
        <v>36</v>
      </c>
      <c r="C1827" s="140">
        <f>IF(E1827+G1827=0,0,ROUND((P1827-Q1827)/(G1827+E1827)/12,0))</f>
        <v>0</v>
      </c>
      <c r="D1827" s="154">
        <f>IF(F1827=0,0,ROUND(Q1827/F1827,0))</f>
        <v>0</v>
      </c>
      <c r="E1827" s="159"/>
      <c r="F1827" s="160"/>
      <c r="G1827" s="161"/>
      <c r="H1827" s="162"/>
      <c r="I1827" s="160"/>
      <c r="J1827" s="158" t="s">
        <v>36</v>
      </c>
      <c r="K1827" s="158">
        <f>H1827</f>
        <v>0</v>
      </c>
      <c r="L1827" s="160"/>
      <c r="M1827" s="160"/>
      <c r="N1827" s="142" t="s">
        <v>36</v>
      </c>
      <c r="O1827" s="142">
        <f>L1827</f>
        <v>0</v>
      </c>
      <c r="P1827" s="142">
        <f>H1827+L1827</f>
        <v>0</v>
      </c>
      <c r="Q1827" s="142">
        <f>I1827+M1827</f>
        <v>0</v>
      </c>
      <c r="R1827" s="142" t="s">
        <v>36</v>
      </c>
      <c r="S1827" s="143">
        <f>P1827</f>
        <v>0</v>
      </c>
    </row>
    <row r="1828" spans="1:19" ht="18" customHeight="1" hidden="1">
      <c r="A1828" s="153" t="s">
        <v>39</v>
      </c>
      <c r="B1828" s="139" t="s">
        <v>36</v>
      </c>
      <c r="C1828" s="140" t="s">
        <v>36</v>
      </c>
      <c r="D1828" s="154" t="s">
        <v>36</v>
      </c>
      <c r="E1828" s="141" t="s">
        <v>36</v>
      </c>
      <c r="F1828" s="142" t="s">
        <v>36</v>
      </c>
      <c r="G1828" s="143" t="s">
        <v>36</v>
      </c>
      <c r="H1828" s="144" t="s">
        <v>36</v>
      </c>
      <c r="I1828" s="142" t="s">
        <v>36</v>
      </c>
      <c r="J1828" s="160"/>
      <c r="K1828" s="158">
        <f>J1828</f>
        <v>0</v>
      </c>
      <c r="L1828" s="142" t="s">
        <v>36</v>
      </c>
      <c r="M1828" s="142" t="s">
        <v>36</v>
      </c>
      <c r="N1828" s="160"/>
      <c r="O1828" s="142">
        <f>N1828</f>
        <v>0</v>
      </c>
      <c r="P1828" s="142" t="s">
        <v>36</v>
      </c>
      <c r="Q1828" s="142" t="s">
        <v>36</v>
      </c>
      <c r="R1828" s="142">
        <f>J1828+N1828</f>
        <v>0</v>
      </c>
      <c r="S1828" s="143">
        <f>R1828</f>
        <v>0</v>
      </c>
    </row>
    <row r="1829" spans="1:19" ht="18.75" customHeight="1" hidden="1">
      <c r="A1829" s="155" t="s">
        <v>78</v>
      </c>
      <c r="B1829" s="156"/>
      <c r="C1829" s="140">
        <f>IF(E1829+G1829=0,0,ROUND((P1829-Q1829)/(G1829+E1829)/12,0))</f>
        <v>0</v>
      </c>
      <c r="D1829" s="154">
        <f>IF(F1829=0,0,ROUND(Q1829/F1829,0))</f>
        <v>0</v>
      </c>
      <c r="E1829" s="141">
        <f>E1830+E1831</f>
        <v>0</v>
      </c>
      <c r="F1829" s="142">
        <f>F1830+F1831</f>
        <v>0</v>
      </c>
      <c r="G1829" s="143">
        <f>G1830+G1831</f>
        <v>0</v>
      </c>
      <c r="H1829" s="144">
        <f>H1830+H1831</f>
        <v>0</v>
      </c>
      <c r="I1829" s="142">
        <f>I1830+I1831</f>
        <v>0</v>
      </c>
      <c r="J1829" s="142">
        <f>J1832</f>
        <v>0</v>
      </c>
      <c r="K1829" s="142">
        <f>IF(H1829+J1829=K1830+K1831+K1832,H1829+J1829,"CHYBA")</f>
        <v>0</v>
      </c>
      <c r="L1829" s="142">
        <f>L1830+L1831</f>
        <v>0</v>
      </c>
      <c r="M1829" s="142">
        <f>M1830+M1831</f>
        <v>0</v>
      </c>
      <c r="N1829" s="142">
        <f>N1832</f>
        <v>0</v>
      </c>
      <c r="O1829" s="142">
        <f>IF(L1829+N1829=O1830+O1831+O1832,L1829+N1829,"CHYBA")</f>
        <v>0</v>
      </c>
      <c r="P1829" s="142">
        <f>P1830+P1831</f>
        <v>0</v>
      </c>
      <c r="Q1829" s="142">
        <f>Q1830+Q1831</f>
        <v>0</v>
      </c>
      <c r="R1829" s="142">
        <f>R1832</f>
        <v>0</v>
      </c>
      <c r="S1829" s="143">
        <f>IF(P1829+R1829=S1830+S1831+S1832,P1829+R1829,"CHYBA")</f>
        <v>0</v>
      </c>
    </row>
    <row r="1830" spans="1:19" ht="15.75" customHeight="1" hidden="1">
      <c r="A1830" s="153" t="s">
        <v>37</v>
      </c>
      <c r="B1830" s="139" t="s">
        <v>36</v>
      </c>
      <c r="C1830" s="140">
        <f>IF(E1830+G1830=0,0,ROUND((P1830-Q1830)/(G1830+E1830)/12,0))</f>
        <v>0</v>
      </c>
      <c r="D1830" s="154">
        <f>IF(F1830=0,0,ROUND(Q1830/F1830,0))</f>
        <v>0</v>
      </c>
      <c r="E1830" s="159"/>
      <c r="F1830" s="160"/>
      <c r="G1830" s="161"/>
      <c r="H1830" s="162"/>
      <c r="I1830" s="160"/>
      <c r="J1830" s="142" t="s">
        <v>36</v>
      </c>
      <c r="K1830" s="142">
        <f>H1830</f>
        <v>0</v>
      </c>
      <c r="L1830" s="160"/>
      <c r="M1830" s="160"/>
      <c r="N1830" s="142" t="s">
        <v>36</v>
      </c>
      <c r="O1830" s="142">
        <f>L1830</f>
        <v>0</v>
      </c>
      <c r="P1830" s="142">
        <f>H1830+L1830</f>
        <v>0</v>
      </c>
      <c r="Q1830" s="142">
        <f>I1830+M1830</f>
        <v>0</v>
      </c>
      <c r="R1830" s="142" t="s">
        <v>36</v>
      </c>
      <c r="S1830" s="143">
        <f>P1830</f>
        <v>0</v>
      </c>
    </row>
    <row r="1831" spans="1:19" ht="15.75" customHeight="1" hidden="1">
      <c r="A1831" s="153" t="s">
        <v>38</v>
      </c>
      <c r="B1831" s="139" t="s">
        <v>36</v>
      </c>
      <c r="C1831" s="140">
        <f>IF(E1831+G1831=0,0,ROUND((P1831-Q1831)/(G1831+E1831)/12,0))</f>
        <v>0</v>
      </c>
      <c r="D1831" s="154">
        <f>IF(F1831=0,0,ROUND(Q1831/F1831,0))</f>
        <v>0</v>
      </c>
      <c r="E1831" s="159"/>
      <c r="F1831" s="160"/>
      <c r="G1831" s="161"/>
      <c r="H1831" s="162"/>
      <c r="I1831" s="160"/>
      <c r="J1831" s="142" t="s">
        <v>36</v>
      </c>
      <c r="K1831" s="142">
        <f>H1831</f>
        <v>0</v>
      </c>
      <c r="L1831" s="160"/>
      <c r="M1831" s="160"/>
      <c r="N1831" s="142" t="s">
        <v>36</v>
      </c>
      <c r="O1831" s="142">
        <f>L1831</f>
        <v>0</v>
      </c>
      <c r="P1831" s="142">
        <f>H1831+L1831</f>
        <v>0</v>
      </c>
      <c r="Q1831" s="142">
        <f>I1831+M1831</f>
        <v>0</v>
      </c>
      <c r="R1831" s="142" t="s">
        <v>36</v>
      </c>
      <c r="S1831" s="143">
        <f>P1831</f>
        <v>0</v>
      </c>
    </row>
    <row r="1832" spans="1:19" ht="15.75" customHeight="1" hidden="1">
      <c r="A1832" s="153" t="s">
        <v>39</v>
      </c>
      <c r="B1832" s="139" t="s">
        <v>36</v>
      </c>
      <c r="C1832" s="140" t="s">
        <v>36</v>
      </c>
      <c r="D1832" s="154" t="s">
        <v>36</v>
      </c>
      <c r="E1832" s="141" t="s">
        <v>36</v>
      </c>
      <c r="F1832" s="142" t="s">
        <v>36</v>
      </c>
      <c r="G1832" s="143" t="s">
        <v>36</v>
      </c>
      <c r="H1832" s="144" t="s">
        <v>36</v>
      </c>
      <c r="I1832" s="142" t="s">
        <v>36</v>
      </c>
      <c r="J1832" s="160"/>
      <c r="K1832" s="142">
        <f>J1832</f>
        <v>0</v>
      </c>
      <c r="L1832" s="142" t="s">
        <v>36</v>
      </c>
      <c r="M1832" s="142" t="s">
        <v>36</v>
      </c>
      <c r="N1832" s="160"/>
      <c r="O1832" s="142">
        <f>N1832</f>
        <v>0</v>
      </c>
      <c r="P1832" s="142" t="s">
        <v>36</v>
      </c>
      <c r="Q1832" s="142" t="s">
        <v>36</v>
      </c>
      <c r="R1832" s="142">
        <f>J1832+N1832</f>
        <v>0</v>
      </c>
      <c r="S1832" s="143">
        <f>R1832</f>
        <v>0</v>
      </c>
    </row>
    <row r="1833" spans="1:19" ht="18.75" customHeight="1" hidden="1">
      <c r="A1833" s="155" t="s">
        <v>78</v>
      </c>
      <c r="B1833" s="156"/>
      <c r="C1833" s="140">
        <f>IF(E1833+G1833=0,0,ROUND((P1833-Q1833)/(G1833+E1833)/12,0))</f>
        <v>0</v>
      </c>
      <c r="D1833" s="154">
        <f>IF(F1833=0,0,ROUND(Q1833/F1833,0))</f>
        <v>0</v>
      </c>
      <c r="E1833" s="141">
        <f>E1834+E1835</f>
        <v>0</v>
      </c>
      <c r="F1833" s="142">
        <f>F1834+F1835</f>
        <v>0</v>
      </c>
      <c r="G1833" s="143">
        <f>G1834+G1835</f>
        <v>0</v>
      </c>
      <c r="H1833" s="144">
        <f>H1834+H1835</f>
        <v>0</v>
      </c>
      <c r="I1833" s="142">
        <f>I1834+I1835</f>
        <v>0</v>
      </c>
      <c r="J1833" s="142">
        <f>J1836</f>
        <v>0</v>
      </c>
      <c r="K1833" s="142">
        <f>IF(H1833+J1833=K1834+K1835+K1836,H1833+J1833,"CHYBA")</f>
        <v>0</v>
      </c>
      <c r="L1833" s="142">
        <f>L1834+L1835</f>
        <v>0</v>
      </c>
      <c r="M1833" s="142">
        <f>M1834+M1835</f>
        <v>0</v>
      </c>
      <c r="N1833" s="142">
        <f>N1836</f>
        <v>0</v>
      </c>
      <c r="O1833" s="142">
        <f>IF(L1833+N1833=O1834+O1835+O1836,L1833+N1833,"CHYBA")</f>
        <v>0</v>
      </c>
      <c r="P1833" s="142">
        <f>P1834+P1835</f>
        <v>0</v>
      </c>
      <c r="Q1833" s="142">
        <f>Q1834+Q1835</f>
        <v>0</v>
      </c>
      <c r="R1833" s="142">
        <f>R1836</f>
        <v>0</v>
      </c>
      <c r="S1833" s="143">
        <f>IF(P1833+R1833=S1834+S1835+S1836,P1833+R1833,"CHYBA")</f>
        <v>0</v>
      </c>
    </row>
    <row r="1834" spans="1:19" ht="15.75" customHeight="1" hidden="1">
      <c r="A1834" s="153" t="s">
        <v>37</v>
      </c>
      <c r="B1834" s="139" t="s">
        <v>36</v>
      </c>
      <c r="C1834" s="140">
        <f>IF(E1834+G1834=0,0,ROUND((P1834-Q1834)/(G1834+E1834)/12,0))</f>
        <v>0</v>
      </c>
      <c r="D1834" s="154">
        <f>IF(F1834=0,0,ROUND(Q1834/F1834,0))</f>
        <v>0</v>
      </c>
      <c r="E1834" s="159"/>
      <c r="F1834" s="160"/>
      <c r="G1834" s="161"/>
      <c r="H1834" s="162"/>
      <c r="I1834" s="160"/>
      <c r="J1834" s="142" t="s">
        <v>36</v>
      </c>
      <c r="K1834" s="142">
        <f>H1834</f>
        <v>0</v>
      </c>
      <c r="L1834" s="160"/>
      <c r="M1834" s="160"/>
      <c r="N1834" s="142" t="s">
        <v>36</v>
      </c>
      <c r="O1834" s="142">
        <f>L1834</f>
        <v>0</v>
      </c>
      <c r="P1834" s="142">
        <f>H1834+L1834</f>
        <v>0</v>
      </c>
      <c r="Q1834" s="142">
        <f>I1834+M1834</f>
        <v>0</v>
      </c>
      <c r="R1834" s="142" t="s">
        <v>36</v>
      </c>
      <c r="S1834" s="143">
        <f>P1834</f>
        <v>0</v>
      </c>
    </row>
    <row r="1835" spans="1:19" ht="15.75" customHeight="1" hidden="1">
      <c r="A1835" s="153" t="s">
        <v>38</v>
      </c>
      <c r="B1835" s="139" t="s">
        <v>36</v>
      </c>
      <c r="C1835" s="140">
        <f>IF(E1835+G1835=0,0,ROUND((P1835-Q1835)/(G1835+E1835)/12,0))</f>
        <v>0</v>
      </c>
      <c r="D1835" s="154">
        <f>IF(F1835=0,0,ROUND(Q1835/F1835,0))</f>
        <v>0</v>
      </c>
      <c r="E1835" s="159"/>
      <c r="F1835" s="160"/>
      <c r="G1835" s="161"/>
      <c r="H1835" s="162"/>
      <c r="I1835" s="160"/>
      <c r="J1835" s="142" t="s">
        <v>36</v>
      </c>
      <c r="K1835" s="142">
        <f>H1835</f>
        <v>0</v>
      </c>
      <c r="L1835" s="160"/>
      <c r="M1835" s="160"/>
      <c r="N1835" s="142" t="s">
        <v>36</v>
      </c>
      <c r="O1835" s="142">
        <f>L1835</f>
        <v>0</v>
      </c>
      <c r="P1835" s="142">
        <f>H1835+L1835</f>
        <v>0</v>
      </c>
      <c r="Q1835" s="142">
        <f>I1835+M1835</f>
        <v>0</v>
      </c>
      <c r="R1835" s="142" t="s">
        <v>36</v>
      </c>
      <c r="S1835" s="143">
        <f>P1835</f>
        <v>0</v>
      </c>
    </row>
    <row r="1836" spans="1:19" ht="15.75" customHeight="1" hidden="1">
      <c r="A1836" s="153" t="s">
        <v>39</v>
      </c>
      <c r="B1836" s="139" t="s">
        <v>36</v>
      </c>
      <c r="C1836" s="140" t="s">
        <v>36</v>
      </c>
      <c r="D1836" s="154" t="s">
        <v>36</v>
      </c>
      <c r="E1836" s="141" t="s">
        <v>36</v>
      </c>
      <c r="F1836" s="142" t="s">
        <v>36</v>
      </c>
      <c r="G1836" s="143" t="s">
        <v>36</v>
      </c>
      <c r="H1836" s="144" t="s">
        <v>36</v>
      </c>
      <c r="I1836" s="142" t="s">
        <v>36</v>
      </c>
      <c r="J1836" s="160"/>
      <c r="K1836" s="142">
        <f>J1836</f>
        <v>0</v>
      </c>
      <c r="L1836" s="142" t="s">
        <v>36</v>
      </c>
      <c r="M1836" s="142" t="s">
        <v>36</v>
      </c>
      <c r="N1836" s="160"/>
      <c r="O1836" s="142">
        <f>N1836</f>
        <v>0</v>
      </c>
      <c r="P1836" s="142" t="s">
        <v>36</v>
      </c>
      <c r="Q1836" s="142" t="s">
        <v>36</v>
      </c>
      <c r="R1836" s="142">
        <f>J1836+N1836</f>
        <v>0</v>
      </c>
      <c r="S1836" s="143">
        <f>R1836</f>
        <v>0</v>
      </c>
    </row>
    <row r="1837" spans="1:19" ht="18.75" customHeight="1" hidden="1">
      <c r="A1837" s="155" t="s">
        <v>78</v>
      </c>
      <c r="B1837" s="156"/>
      <c r="C1837" s="140">
        <f>IF(E1837+G1837=0,0,ROUND((P1837-Q1837)/(G1837+E1837)/12,0))</f>
        <v>0</v>
      </c>
      <c r="D1837" s="154">
        <f>IF(F1837=0,0,ROUND(Q1837/F1837,0))</f>
        <v>0</v>
      </c>
      <c r="E1837" s="141">
        <f>E1838+E1839</f>
        <v>0</v>
      </c>
      <c r="F1837" s="142">
        <f>F1838+F1839</f>
        <v>0</v>
      </c>
      <c r="G1837" s="143">
        <f>G1838+G1839</f>
        <v>0</v>
      </c>
      <c r="H1837" s="144">
        <f>H1838+H1839</f>
        <v>0</v>
      </c>
      <c r="I1837" s="142">
        <f>I1838+I1839</f>
        <v>0</v>
      </c>
      <c r="J1837" s="142">
        <f>J1840</f>
        <v>0</v>
      </c>
      <c r="K1837" s="142">
        <f>IF(H1837+J1837=K1838+K1839+K1840,H1837+J1837,"CHYBA")</f>
        <v>0</v>
      </c>
      <c r="L1837" s="142">
        <f>L1838+L1839</f>
        <v>0</v>
      </c>
      <c r="M1837" s="142">
        <f>M1838+M1839</f>
        <v>0</v>
      </c>
      <c r="N1837" s="142">
        <f>N1840</f>
        <v>0</v>
      </c>
      <c r="O1837" s="142">
        <f>IF(L1837+N1837=O1838+O1839+O1840,L1837+N1837,"CHYBA")</f>
        <v>0</v>
      </c>
      <c r="P1837" s="142">
        <f>P1838+P1839</f>
        <v>0</v>
      </c>
      <c r="Q1837" s="142">
        <f>Q1838+Q1839</f>
        <v>0</v>
      </c>
      <c r="R1837" s="142">
        <f>R1840</f>
        <v>0</v>
      </c>
      <c r="S1837" s="143">
        <f>IF(P1837+R1837=S1838+S1839+S1840,P1837+R1837,"CHYBA")</f>
        <v>0</v>
      </c>
    </row>
    <row r="1838" spans="1:19" ht="15.75" customHeight="1" hidden="1">
      <c r="A1838" s="153" t="s">
        <v>37</v>
      </c>
      <c r="B1838" s="139" t="s">
        <v>36</v>
      </c>
      <c r="C1838" s="140">
        <f>IF(E1838+G1838=0,0,ROUND((P1838-Q1838)/(G1838+E1838)/12,0))</f>
        <v>0</v>
      </c>
      <c r="D1838" s="154">
        <f>IF(F1838=0,0,ROUND(Q1838/F1838,0))</f>
        <v>0</v>
      </c>
      <c r="E1838" s="159"/>
      <c r="F1838" s="160"/>
      <c r="G1838" s="161"/>
      <c r="H1838" s="162"/>
      <c r="I1838" s="160"/>
      <c r="J1838" s="142" t="s">
        <v>36</v>
      </c>
      <c r="K1838" s="142">
        <f>H1838</f>
        <v>0</v>
      </c>
      <c r="L1838" s="160"/>
      <c r="M1838" s="160"/>
      <c r="N1838" s="142" t="s">
        <v>36</v>
      </c>
      <c r="O1838" s="142">
        <f>L1838</f>
        <v>0</v>
      </c>
      <c r="P1838" s="142">
        <f>H1838+L1838</f>
        <v>0</v>
      </c>
      <c r="Q1838" s="142">
        <f>I1838+M1838</f>
        <v>0</v>
      </c>
      <c r="R1838" s="142" t="s">
        <v>36</v>
      </c>
      <c r="S1838" s="143">
        <f>P1838</f>
        <v>0</v>
      </c>
    </row>
    <row r="1839" spans="1:19" ht="15.75" customHeight="1" hidden="1">
      <c r="A1839" s="153" t="s">
        <v>38</v>
      </c>
      <c r="B1839" s="139" t="s">
        <v>36</v>
      </c>
      <c r="C1839" s="140">
        <f>IF(E1839+G1839=0,0,ROUND((P1839-Q1839)/(G1839+E1839)/12,0))</f>
        <v>0</v>
      </c>
      <c r="D1839" s="154">
        <f>IF(F1839=0,0,ROUND(Q1839/F1839,0))</f>
        <v>0</v>
      </c>
      <c r="E1839" s="159"/>
      <c r="F1839" s="160"/>
      <c r="G1839" s="161"/>
      <c r="H1839" s="162"/>
      <c r="I1839" s="160"/>
      <c r="J1839" s="142" t="s">
        <v>36</v>
      </c>
      <c r="K1839" s="142">
        <f>H1839</f>
        <v>0</v>
      </c>
      <c r="L1839" s="160"/>
      <c r="M1839" s="160"/>
      <c r="N1839" s="142" t="s">
        <v>36</v>
      </c>
      <c r="O1839" s="142">
        <f>L1839</f>
        <v>0</v>
      </c>
      <c r="P1839" s="142">
        <f>H1839+L1839</f>
        <v>0</v>
      </c>
      <c r="Q1839" s="142">
        <f>I1839+M1839</f>
        <v>0</v>
      </c>
      <c r="R1839" s="142" t="s">
        <v>36</v>
      </c>
      <c r="S1839" s="143">
        <f>P1839</f>
        <v>0</v>
      </c>
    </row>
    <row r="1840" spans="1:19" ht="15.75" customHeight="1" hidden="1">
      <c r="A1840" s="153" t="s">
        <v>39</v>
      </c>
      <c r="B1840" s="139" t="s">
        <v>36</v>
      </c>
      <c r="C1840" s="140" t="s">
        <v>36</v>
      </c>
      <c r="D1840" s="154" t="s">
        <v>36</v>
      </c>
      <c r="E1840" s="141" t="s">
        <v>36</v>
      </c>
      <c r="F1840" s="142" t="s">
        <v>36</v>
      </c>
      <c r="G1840" s="143" t="s">
        <v>36</v>
      </c>
      <c r="H1840" s="144" t="s">
        <v>36</v>
      </c>
      <c r="I1840" s="142" t="s">
        <v>36</v>
      </c>
      <c r="J1840" s="160"/>
      <c r="K1840" s="142">
        <f>J1840</f>
        <v>0</v>
      </c>
      <c r="L1840" s="142" t="s">
        <v>36</v>
      </c>
      <c r="M1840" s="142" t="s">
        <v>36</v>
      </c>
      <c r="N1840" s="160"/>
      <c r="O1840" s="142">
        <f>N1840</f>
        <v>0</v>
      </c>
      <c r="P1840" s="142" t="s">
        <v>36</v>
      </c>
      <c r="Q1840" s="142" t="s">
        <v>36</v>
      </c>
      <c r="R1840" s="142">
        <f>J1840+N1840</f>
        <v>0</v>
      </c>
      <c r="S1840" s="143">
        <f>R1840</f>
        <v>0</v>
      </c>
    </row>
    <row r="1841" spans="1:19" ht="18.75" customHeight="1" hidden="1">
      <c r="A1841" s="155" t="s">
        <v>78</v>
      </c>
      <c r="B1841" s="156"/>
      <c r="C1841" s="140">
        <f>IF(E1841+G1841=0,0,ROUND((P1841-Q1841)/(G1841+E1841)/12,0))</f>
        <v>0</v>
      </c>
      <c r="D1841" s="154">
        <f>IF(F1841=0,0,ROUND(Q1841/F1841,0))</f>
        <v>0</v>
      </c>
      <c r="E1841" s="141">
        <f>E1842+E1843</f>
        <v>0</v>
      </c>
      <c r="F1841" s="142">
        <f>F1842+F1843</f>
        <v>0</v>
      </c>
      <c r="G1841" s="143">
        <f>G1842+G1843</f>
        <v>0</v>
      </c>
      <c r="H1841" s="144">
        <f>H1842+H1843</f>
        <v>0</v>
      </c>
      <c r="I1841" s="142">
        <f>I1842+I1843</f>
        <v>0</v>
      </c>
      <c r="J1841" s="142">
        <f>J1844</f>
        <v>0</v>
      </c>
      <c r="K1841" s="142">
        <f>IF(H1841+J1841=K1842+K1843+K1844,H1841+J1841,"CHYBA")</f>
        <v>0</v>
      </c>
      <c r="L1841" s="142">
        <f>L1842+L1843</f>
        <v>0</v>
      </c>
      <c r="M1841" s="142">
        <f>M1842+M1843</f>
        <v>0</v>
      </c>
      <c r="N1841" s="142">
        <f>N1844</f>
        <v>0</v>
      </c>
      <c r="O1841" s="142">
        <f>IF(L1841+N1841=O1842+O1843+O1844,L1841+N1841,"CHYBA")</f>
        <v>0</v>
      </c>
      <c r="P1841" s="142">
        <f>P1842+P1843</f>
        <v>0</v>
      </c>
      <c r="Q1841" s="142">
        <f>Q1842+Q1843</f>
        <v>0</v>
      </c>
      <c r="R1841" s="142">
        <f>R1844</f>
        <v>0</v>
      </c>
      <c r="S1841" s="143">
        <f>IF(P1841+R1841=S1842+S1843+S1844,P1841+R1841,"CHYBA")</f>
        <v>0</v>
      </c>
    </row>
    <row r="1842" spans="1:19" ht="15.75" customHeight="1" hidden="1">
      <c r="A1842" s="153" t="s">
        <v>37</v>
      </c>
      <c r="B1842" s="139" t="s">
        <v>36</v>
      </c>
      <c r="C1842" s="140">
        <f>IF(E1842+G1842=0,0,ROUND((P1842-Q1842)/(G1842+E1842)/12,0))</f>
        <v>0</v>
      </c>
      <c r="D1842" s="154">
        <f>IF(F1842=0,0,ROUND(Q1842/F1842,0))</f>
        <v>0</v>
      </c>
      <c r="E1842" s="159"/>
      <c r="F1842" s="160"/>
      <c r="G1842" s="161"/>
      <c r="H1842" s="162"/>
      <c r="I1842" s="160"/>
      <c r="J1842" s="142" t="s">
        <v>36</v>
      </c>
      <c r="K1842" s="142">
        <f>H1842</f>
        <v>0</v>
      </c>
      <c r="L1842" s="160"/>
      <c r="M1842" s="160"/>
      <c r="N1842" s="142" t="s">
        <v>36</v>
      </c>
      <c r="O1842" s="142">
        <f>L1842</f>
        <v>0</v>
      </c>
      <c r="P1842" s="142">
        <f>H1842+L1842</f>
        <v>0</v>
      </c>
      <c r="Q1842" s="142">
        <f>I1842+M1842</f>
        <v>0</v>
      </c>
      <c r="R1842" s="142" t="s">
        <v>36</v>
      </c>
      <c r="S1842" s="143">
        <f>P1842</f>
        <v>0</v>
      </c>
    </row>
    <row r="1843" spans="1:19" ht="15.75" customHeight="1" hidden="1">
      <c r="A1843" s="153" t="s">
        <v>38</v>
      </c>
      <c r="B1843" s="139" t="s">
        <v>36</v>
      </c>
      <c r="C1843" s="140">
        <f>IF(E1843+G1843=0,0,ROUND((P1843-Q1843)/(G1843+E1843)/12,0))</f>
        <v>0</v>
      </c>
      <c r="D1843" s="154">
        <f>IF(F1843=0,0,ROUND(Q1843/F1843,0))</f>
        <v>0</v>
      </c>
      <c r="E1843" s="159"/>
      <c r="F1843" s="160"/>
      <c r="G1843" s="161"/>
      <c r="H1843" s="162"/>
      <c r="I1843" s="160"/>
      <c r="J1843" s="142" t="s">
        <v>36</v>
      </c>
      <c r="K1843" s="142">
        <f>H1843</f>
        <v>0</v>
      </c>
      <c r="L1843" s="160"/>
      <c r="M1843" s="160"/>
      <c r="N1843" s="142" t="s">
        <v>36</v>
      </c>
      <c r="O1843" s="142">
        <f>L1843</f>
        <v>0</v>
      </c>
      <c r="P1843" s="142">
        <f>H1843+L1843</f>
        <v>0</v>
      </c>
      <c r="Q1843" s="142">
        <f>I1843+M1843</f>
        <v>0</v>
      </c>
      <c r="R1843" s="142" t="s">
        <v>36</v>
      </c>
      <c r="S1843" s="143">
        <f>P1843</f>
        <v>0</v>
      </c>
    </row>
    <row r="1844" spans="1:19" ht="15.75" customHeight="1" hidden="1">
      <c r="A1844" s="153" t="s">
        <v>39</v>
      </c>
      <c r="B1844" s="139" t="s">
        <v>36</v>
      </c>
      <c r="C1844" s="140" t="s">
        <v>36</v>
      </c>
      <c r="D1844" s="154" t="s">
        <v>36</v>
      </c>
      <c r="E1844" s="141" t="s">
        <v>36</v>
      </c>
      <c r="F1844" s="142" t="s">
        <v>36</v>
      </c>
      <c r="G1844" s="143" t="s">
        <v>36</v>
      </c>
      <c r="H1844" s="144" t="s">
        <v>36</v>
      </c>
      <c r="I1844" s="142" t="s">
        <v>36</v>
      </c>
      <c r="J1844" s="160"/>
      <c r="K1844" s="142">
        <f>J1844</f>
        <v>0</v>
      </c>
      <c r="L1844" s="142" t="s">
        <v>36</v>
      </c>
      <c r="M1844" s="142" t="s">
        <v>36</v>
      </c>
      <c r="N1844" s="160"/>
      <c r="O1844" s="142">
        <f>N1844</f>
        <v>0</v>
      </c>
      <c r="P1844" s="142" t="s">
        <v>36</v>
      </c>
      <c r="Q1844" s="142" t="s">
        <v>36</v>
      </c>
      <c r="R1844" s="142">
        <f>J1844+N1844</f>
        <v>0</v>
      </c>
      <c r="S1844" s="143">
        <f>R1844</f>
        <v>0</v>
      </c>
    </row>
    <row r="1845" spans="1:19" ht="18.75" customHeight="1" hidden="1">
      <c r="A1845" s="155" t="s">
        <v>78</v>
      </c>
      <c r="B1845" s="156"/>
      <c r="C1845" s="140">
        <f>IF(E1845+G1845=0,0,ROUND((P1845-Q1845)/(G1845+E1845)/12,0))</f>
        <v>0</v>
      </c>
      <c r="D1845" s="154">
        <f>IF(F1845=0,0,ROUND(Q1845/F1845,0))</f>
        <v>0</v>
      </c>
      <c r="E1845" s="141">
        <f>E1846+E1847</f>
        <v>0</v>
      </c>
      <c r="F1845" s="142">
        <f>F1846+F1847</f>
        <v>0</v>
      </c>
      <c r="G1845" s="143">
        <f>G1846+G1847</f>
        <v>0</v>
      </c>
      <c r="H1845" s="144">
        <f>H1846+H1847</f>
        <v>0</v>
      </c>
      <c r="I1845" s="142">
        <f>I1846+I1847</f>
        <v>0</v>
      </c>
      <c r="J1845" s="142">
        <f>J1848</f>
        <v>0</v>
      </c>
      <c r="K1845" s="142">
        <f>IF(H1845+J1845=K1846+K1847+K1848,H1845+J1845,"CHYBA")</f>
        <v>0</v>
      </c>
      <c r="L1845" s="142">
        <f>L1846+L1847</f>
        <v>0</v>
      </c>
      <c r="M1845" s="142">
        <f>M1846+M1847</f>
        <v>0</v>
      </c>
      <c r="N1845" s="142">
        <f>N1848</f>
        <v>0</v>
      </c>
      <c r="O1845" s="142">
        <f>IF(L1845+N1845=O1846+O1847+O1848,L1845+N1845,"CHYBA")</f>
        <v>0</v>
      </c>
      <c r="P1845" s="142">
        <f>P1846+P1847</f>
        <v>0</v>
      </c>
      <c r="Q1845" s="142">
        <f>Q1846+Q1847</f>
        <v>0</v>
      </c>
      <c r="R1845" s="142">
        <f>R1848</f>
        <v>0</v>
      </c>
      <c r="S1845" s="143">
        <f>IF(P1845+R1845=S1846+S1847+S1848,P1845+R1845,"CHYBA")</f>
        <v>0</v>
      </c>
    </row>
    <row r="1846" spans="1:19" ht="15.75" customHeight="1" hidden="1">
      <c r="A1846" s="153" t="s">
        <v>37</v>
      </c>
      <c r="B1846" s="139" t="s">
        <v>36</v>
      </c>
      <c r="C1846" s="140">
        <f>IF(E1846+G1846=0,0,ROUND((P1846-Q1846)/(G1846+E1846)/12,0))</f>
        <v>0</v>
      </c>
      <c r="D1846" s="154">
        <f>IF(F1846=0,0,ROUND(Q1846/F1846,0))</f>
        <v>0</v>
      </c>
      <c r="E1846" s="159"/>
      <c r="F1846" s="160"/>
      <c r="G1846" s="161"/>
      <c r="H1846" s="162"/>
      <c r="I1846" s="160"/>
      <c r="J1846" s="142" t="s">
        <v>36</v>
      </c>
      <c r="K1846" s="142">
        <f>H1846</f>
        <v>0</v>
      </c>
      <c r="L1846" s="160"/>
      <c r="M1846" s="160"/>
      <c r="N1846" s="142" t="s">
        <v>36</v>
      </c>
      <c r="O1846" s="142">
        <f>L1846</f>
        <v>0</v>
      </c>
      <c r="P1846" s="142">
        <f>H1846+L1846</f>
        <v>0</v>
      </c>
      <c r="Q1846" s="142">
        <f>I1846+M1846</f>
        <v>0</v>
      </c>
      <c r="R1846" s="142" t="s">
        <v>36</v>
      </c>
      <c r="S1846" s="143">
        <f>P1846</f>
        <v>0</v>
      </c>
    </row>
    <row r="1847" spans="1:19" ht="15.75" customHeight="1" hidden="1">
      <c r="A1847" s="153" t="s">
        <v>38</v>
      </c>
      <c r="B1847" s="139" t="s">
        <v>36</v>
      </c>
      <c r="C1847" s="140">
        <f>IF(E1847+G1847=0,0,ROUND((P1847-Q1847)/(G1847+E1847)/12,0))</f>
        <v>0</v>
      </c>
      <c r="D1847" s="154">
        <f>IF(F1847=0,0,ROUND(Q1847/F1847,0))</f>
        <v>0</v>
      </c>
      <c r="E1847" s="159"/>
      <c r="F1847" s="160"/>
      <c r="G1847" s="161"/>
      <c r="H1847" s="162"/>
      <c r="I1847" s="160"/>
      <c r="J1847" s="142" t="s">
        <v>36</v>
      </c>
      <c r="K1847" s="142">
        <f>H1847</f>
        <v>0</v>
      </c>
      <c r="L1847" s="160"/>
      <c r="M1847" s="160"/>
      <c r="N1847" s="142" t="s">
        <v>36</v>
      </c>
      <c r="O1847" s="142">
        <f>L1847</f>
        <v>0</v>
      </c>
      <c r="P1847" s="142">
        <f>H1847+L1847</f>
        <v>0</v>
      </c>
      <c r="Q1847" s="142">
        <f>I1847+M1847</f>
        <v>0</v>
      </c>
      <c r="R1847" s="142" t="s">
        <v>36</v>
      </c>
      <c r="S1847" s="143">
        <f>P1847</f>
        <v>0</v>
      </c>
    </row>
    <row r="1848" spans="1:19" ht="15.75" customHeight="1" hidden="1">
      <c r="A1848" s="153" t="s">
        <v>39</v>
      </c>
      <c r="B1848" s="139" t="s">
        <v>36</v>
      </c>
      <c r="C1848" s="140" t="s">
        <v>36</v>
      </c>
      <c r="D1848" s="154" t="s">
        <v>36</v>
      </c>
      <c r="E1848" s="141" t="s">
        <v>36</v>
      </c>
      <c r="F1848" s="142" t="s">
        <v>36</v>
      </c>
      <c r="G1848" s="143" t="s">
        <v>36</v>
      </c>
      <c r="H1848" s="144" t="s">
        <v>36</v>
      </c>
      <c r="I1848" s="142" t="s">
        <v>36</v>
      </c>
      <c r="J1848" s="160"/>
      <c r="K1848" s="142">
        <f>J1848</f>
        <v>0</v>
      </c>
      <c r="L1848" s="142" t="s">
        <v>36</v>
      </c>
      <c r="M1848" s="142" t="s">
        <v>36</v>
      </c>
      <c r="N1848" s="160"/>
      <c r="O1848" s="142">
        <f>N1848</f>
        <v>0</v>
      </c>
      <c r="P1848" s="142" t="s">
        <v>36</v>
      </c>
      <c r="Q1848" s="142" t="s">
        <v>36</v>
      </c>
      <c r="R1848" s="142">
        <f>J1848+N1848</f>
        <v>0</v>
      </c>
      <c r="S1848" s="143">
        <f>R1848</f>
        <v>0</v>
      </c>
    </row>
    <row r="1849" spans="1:19" ht="18.75" customHeight="1" hidden="1">
      <c r="A1849" s="155" t="s">
        <v>78</v>
      </c>
      <c r="B1849" s="156"/>
      <c r="C1849" s="140">
        <f>IF(E1849+G1849=0,0,ROUND((P1849-Q1849)/(G1849+E1849)/12,0))</f>
        <v>0</v>
      </c>
      <c r="D1849" s="154">
        <f>IF(F1849=0,0,ROUND(Q1849/F1849,0))</f>
        <v>0</v>
      </c>
      <c r="E1849" s="141">
        <f>E1850+E1851</f>
        <v>0</v>
      </c>
      <c r="F1849" s="142">
        <f>F1850+F1851</f>
        <v>0</v>
      </c>
      <c r="G1849" s="143">
        <f>G1850+G1851</f>
        <v>0</v>
      </c>
      <c r="H1849" s="144">
        <f>H1850+H1851</f>
        <v>0</v>
      </c>
      <c r="I1849" s="142">
        <f>I1850+I1851</f>
        <v>0</v>
      </c>
      <c r="J1849" s="142">
        <f>J1852</f>
        <v>0</v>
      </c>
      <c r="K1849" s="142">
        <f>IF(H1849+J1849=K1850+K1851+K1852,H1849+J1849,"CHYBA")</f>
        <v>0</v>
      </c>
      <c r="L1849" s="142">
        <f>L1850+L1851</f>
        <v>0</v>
      </c>
      <c r="M1849" s="142">
        <f>M1850+M1851</f>
        <v>0</v>
      </c>
      <c r="N1849" s="142">
        <f>N1852</f>
        <v>0</v>
      </c>
      <c r="O1849" s="142">
        <f>IF(L1849+N1849=O1850+O1851+O1852,L1849+N1849,"CHYBA")</f>
        <v>0</v>
      </c>
      <c r="P1849" s="142">
        <f>P1850+P1851</f>
        <v>0</v>
      </c>
      <c r="Q1849" s="142">
        <f>Q1850+Q1851</f>
        <v>0</v>
      </c>
      <c r="R1849" s="142">
        <f>R1852</f>
        <v>0</v>
      </c>
      <c r="S1849" s="143">
        <f>IF(P1849+R1849=S1850+S1851+S1852,P1849+R1849,"CHYBA")</f>
        <v>0</v>
      </c>
    </row>
    <row r="1850" spans="1:19" ht="15.75" customHeight="1" hidden="1">
      <c r="A1850" s="153" t="s">
        <v>37</v>
      </c>
      <c r="B1850" s="139" t="s">
        <v>36</v>
      </c>
      <c r="C1850" s="140">
        <f>IF(E1850+G1850=0,0,ROUND((P1850-Q1850)/(G1850+E1850)/12,0))</f>
        <v>0</v>
      </c>
      <c r="D1850" s="154">
        <f>IF(F1850=0,0,ROUND(Q1850/F1850,0))</f>
        <v>0</v>
      </c>
      <c r="E1850" s="159"/>
      <c r="F1850" s="160"/>
      <c r="G1850" s="161"/>
      <c r="H1850" s="162"/>
      <c r="I1850" s="160"/>
      <c r="J1850" s="142" t="s">
        <v>36</v>
      </c>
      <c r="K1850" s="142">
        <f>H1850</f>
        <v>0</v>
      </c>
      <c r="L1850" s="160"/>
      <c r="M1850" s="160"/>
      <c r="N1850" s="142" t="s">
        <v>36</v>
      </c>
      <c r="O1850" s="142">
        <f>L1850</f>
        <v>0</v>
      </c>
      <c r="P1850" s="142">
        <f>H1850+L1850</f>
        <v>0</v>
      </c>
      <c r="Q1850" s="142">
        <f>I1850+M1850</f>
        <v>0</v>
      </c>
      <c r="R1850" s="142" t="s">
        <v>36</v>
      </c>
      <c r="S1850" s="143">
        <f>P1850</f>
        <v>0</v>
      </c>
    </row>
    <row r="1851" spans="1:19" ht="15.75" customHeight="1" hidden="1">
      <c r="A1851" s="153" t="s">
        <v>38</v>
      </c>
      <c r="B1851" s="139" t="s">
        <v>36</v>
      </c>
      <c r="C1851" s="140">
        <f>IF(E1851+G1851=0,0,ROUND((P1851-Q1851)/(G1851+E1851)/12,0))</f>
        <v>0</v>
      </c>
      <c r="D1851" s="154">
        <f>IF(F1851=0,0,ROUND(Q1851/F1851,0))</f>
        <v>0</v>
      </c>
      <c r="E1851" s="159"/>
      <c r="F1851" s="160"/>
      <c r="G1851" s="161"/>
      <c r="H1851" s="162"/>
      <c r="I1851" s="160"/>
      <c r="J1851" s="142" t="s">
        <v>36</v>
      </c>
      <c r="K1851" s="142">
        <f>H1851</f>
        <v>0</v>
      </c>
      <c r="L1851" s="160"/>
      <c r="M1851" s="160"/>
      <c r="N1851" s="142" t="s">
        <v>36</v>
      </c>
      <c r="O1851" s="142">
        <f>L1851</f>
        <v>0</v>
      </c>
      <c r="P1851" s="142">
        <f>H1851+L1851</f>
        <v>0</v>
      </c>
      <c r="Q1851" s="142">
        <f>I1851+M1851</f>
        <v>0</v>
      </c>
      <c r="R1851" s="142" t="s">
        <v>36</v>
      </c>
      <c r="S1851" s="143">
        <f>P1851</f>
        <v>0</v>
      </c>
    </row>
    <row r="1852" spans="1:19" ht="15.75" customHeight="1" hidden="1">
      <c r="A1852" s="171" t="s">
        <v>39</v>
      </c>
      <c r="B1852" s="172" t="s">
        <v>36</v>
      </c>
      <c r="C1852" s="173" t="s">
        <v>36</v>
      </c>
      <c r="D1852" s="197" t="s">
        <v>36</v>
      </c>
      <c r="E1852" s="174" t="s">
        <v>36</v>
      </c>
      <c r="F1852" s="175" t="s">
        <v>36</v>
      </c>
      <c r="G1852" s="176" t="s">
        <v>36</v>
      </c>
      <c r="H1852" s="177" t="s">
        <v>36</v>
      </c>
      <c r="I1852" s="175" t="s">
        <v>36</v>
      </c>
      <c r="J1852" s="178"/>
      <c r="K1852" s="175">
        <f>J1852</f>
        <v>0</v>
      </c>
      <c r="L1852" s="175" t="s">
        <v>36</v>
      </c>
      <c r="M1852" s="175" t="s">
        <v>36</v>
      </c>
      <c r="N1852" s="178"/>
      <c r="O1852" s="175">
        <f>N1852</f>
        <v>0</v>
      </c>
      <c r="P1852" s="175" t="s">
        <v>36</v>
      </c>
      <c r="Q1852" s="175" t="s">
        <v>36</v>
      </c>
      <c r="R1852" s="175">
        <f>J1852+N1852</f>
        <v>0</v>
      </c>
      <c r="S1852" s="176">
        <f>R1852</f>
        <v>0</v>
      </c>
    </row>
    <row r="1853" spans="1:19" ht="30" customHeight="1" hidden="1">
      <c r="A1853" s="146" t="s">
        <v>86</v>
      </c>
      <c r="B1853" s="147" t="s">
        <v>36</v>
      </c>
      <c r="C1853" s="148">
        <f>IF(E1853+G1853=0,0,ROUND((P1853-Q1853)/(G1853+E1853)/12,0))</f>
        <v>0</v>
      </c>
      <c r="D1853" s="242">
        <f>IF(F1853=0,0,ROUND(Q1853/F1853,0))</f>
        <v>0</v>
      </c>
      <c r="E1853" s="149">
        <f>E1854+E1855</f>
        <v>0</v>
      </c>
      <c r="F1853" s="150">
        <f>F1854+F1855</f>
        <v>0</v>
      </c>
      <c r="G1853" s="151">
        <f>G1854+G1855</f>
        <v>0</v>
      </c>
      <c r="H1853" s="152">
        <f>H1854+H1855</f>
        <v>0</v>
      </c>
      <c r="I1853" s="150">
        <f>I1854+I1855</f>
        <v>0</v>
      </c>
      <c r="J1853" s="150">
        <f>J1856</f>
        <v>0</v>
      </c>
      <c r="K1853" s="150">
        <f>IF(H1853+J1853=K1854+K1855+K1856,H1853+J1853,"CHYBA")</f>
        <v>0</v>
      </c>
      <c r="L1853" s="150">
        <f>L1854+L1855</f>
        <v>0</v>
      </c>
      <c r="M1853" s="150">
        <f>M1854+M1855</f>
        <v>0</v>
      </c>
      <c r="N1853" s="150">
        <f>N1856</f>
        <v>0</v>
      </c>
      <c r="O1853" s="150">
        <f>IF(L1853+N1853=O1854+O1855+O1856,L1853+N1853,"CHYBA")</f>
        <v>0</v>
      </c>
      <c r="P1853" s="150">
        <f>P1854+P1855</f>
        <v>0</v>
      </c>
      <c r="Q1853" s="150">
        <f>Q1854+Q1855</f>
        <v>0</v>
      </c>
      <c r="R1853" s="150">
        <f>R1856</f>
        <v>0</v>
      </c>
      <c r="S1853" s="151">
        <f>IF(P1853+R1853=S1854+S1855+S1856,P1853+R1853,"CHYBA")</f>
        <v>0</v>
      </c>
    </row>
    <row r="1854" spans="1:19" ht="15.75" customHeight="1" hidden="1">
      <c r="A1854" s="153" t="s">
        <v>37</v>
      </c>
      <c r="B1854" s="139" t="s">
        <v>36</v>
      </c>
      <c r="C1854" s="140">
        <f>IF(E1854+G1854=0,0,ROUND((P1854-Q1854)/(G1854+E1854)/12,0))</f>
        <v>0</v>
      </c>
      <c r="D1854" s="154">
        <f>IF(F1854=0,0,ROUND(Q1854/F1854,0))</f>
        <v>0</v>
      </c>
      <c r="E1854" s="141">
        <f aca="true" t="shared" si="78" ref="E1854:I1855">E1858+E1862+E1866+E1870+E1874+E1878+E1882</f>
        <v>0</v>
      </c>
      <c r="F1854" s="142">
        <f t="shared" si="78"/>
        <v>0</v>
      </c>
      <c r="G1854" s="143">
        <f t="shared" si="78"/>
        <v>0</v>
      </c>
      <c r="H1854" s="144">
        <f t="shared" si="78"/>
        <v>0</v>
      </c>
      <c r="I1854" s="142">
        <f t="shared" si="78"/>
        <v>0</v>
      </c>
      <c r="J1854" s="142" t="s">
        <v>36</v>
      </c>
      <c r="K1854" s="142">
        <f>H1854</f>
        <v>0</v>
      </c>
      <c r="L1854" s="142">
        <f>L1858+L1862+L1866+L1870+L1874+L1878+L1882</f>
        <v>0</v>
      </c>
      <c r="M1854" s="142">
        <f>M1858+M1862+M1866+M1870+M1874+M1878+M1882</f>
        <v>0</v>
      </c>
      <c r="N1854" s="142" t="s">
        <v>36</v>
      </c>
      <c r="O1854" s="142">
        <f>L1854</f>
        <v>0</v>
      </c>
      <c r="P1854" s="142">
        <f>H1854+L1854</f>
        <v>0</v>
      </c>
      <c r="Q1854" s="142">
        <f>I1854+M1854</f>
        <v>0</v>
      </c>
      <c r="R1854" s="142" t="s">
        <v>36</v>
      </c>
      <c r="S1854" s="143">
        <f>P1854</f>
        <v>0</v>
      </c>
    </row>
    <row r="1855" spans="1:19" ht="15.75" customHeight="1" hidden="1">
      <c r="A1855" s="153" t="s">
        <v>38</v>
      </c>
      <c r="B1855" s="139" t="s">
        <v>36</v>
      </c>
      <c r="C1855" s="140">
        <f>IF(E1855+G1855=0,0,ROUND((P1855-Q1855)/(G1855+E1855)/12,0))</f>
        <v>0</v>
      </c>
      <c r="D1855" s="154">
        <f>IF(F1855=0,0,ROUND(Q1855/F1855,0))</f>
        <v>0</v>
      </c>
      <c r="E1855" s="141">
        <f t="shared" si="78"/>
        <v>0</v>
      </c>
      <c r="F1855" s="142">
        <f t="shared" si="78"/>
        <v>0</v>
      </c>
      <c r="G1855" s="143">
        <f t="shared" si="78"/>
        <v>0</v>
      </c>
      <c r="H1855" s="144">
        <f t="shared" si="78"/>
        <v>0</v>
      </c>
      <c r="I1855" s="142">
        <f t="shared" si="78"/>
        <v>0</v>
      </c>
      <c r="J1855" s="142" t="s">
        <v>36</v>
      </c>
      <c r="K1855" s="142">
        <f>H1855</f>
        <v>0</v>
      </c>
      <c r="L1855" s="142">
        <f>L1859+L1863+L1867+L1871+L1875+L1879+L1883</f>
        <v>0</v>
      </c>
      <c r="M1855" s="142">
        <f>M1859+M1863+M1867+M1871+M1875+M1879+M1883</f>
        <v>0</v>
      </c>
      <c r="N1855" s="142" t="s">
        <v>36</v>
      </c>
      <c r="O1855" s="142">
        <f>L1855</f>
        <v>0</v>
      </c>
      <c r="P1855" s="142">
        <f>H1855+L1855</f>
        <v>0</v>
      </c>
      <c r="Q1855" s="142">
        <f>I1855+M1855</f>
        <v>0</v>
      </c>
      <c r="R1855" s="142" t="s">
        <v>36</v>
      </c>
      <c r="S1855" s="143">
        <f>P1855</f>
        <v>0</v>
      </c>
    </row>
    <row r="1856" spans="1:19" ht="15.75" customHeight="1" hidden="1">
      <c r="A1856" s="153" t="s">
        <v>39</v>
      </c>
      <c r="B1856" s="139" t="s">
        <v>36</v>
      </c>
      <c r="C1856" s="140" t="s">
        <v>36</v>
      </c>
      <c r="D1856" s="154" t="s">
        <v>36</v>
      </c>
      <c r="E1856" s="141" t="s">
        <v>36</v>
      </c>
      <c r="F1856" s="142" t="s">
        <v>36</v>
      </c>
      <c r="G1856" s="143" t="s">
        <v>36</v>
      </c>
      <c r="H1856" s="144" t="s">
        <v>36</v>
      </c>
      <c r="I1856" s="142" t="s">
        <v>36</v>
      </c>
      <c r="J1856" s="142">
        <f>J1860+J1864+J1868+J1872+J1876+J1880+J1884</f>
        <v>0</v>
      </c>
      <c r="K1856" s="142">
        <f>J1856</f>
        <v>0</v>
      </c>
      <c r="L1856" s="142" t="s">
        <v>36</v>
      </c>
      <c r="M1856" s="142" t="s">
        <v>36</v>
      </c>
      <c r="N1856" s="142">
        <f>N1860+N1864+N1868+N1872+N1876+N1880+N1884</f>
        <v>0</v>
      </c>
      <c r="O1856" s="142">
        <f>N1856</f>
        <v>0</v>
      </c>
      <c r="P1856" s="142" t="s">
        <v>36</v>
      </c>
      <c r="Q1856" s="142" t="s">
        <v>36</v>
      </c>
      <c r="R1856" s="142">
        <f>J1856+N1856</f>
        <v>0</v>
      </c>
      <c r="S1856" s="143">
        <f>R1856</f>
        <v>0</v>
      </c>
    </row>
    <row r="1857" spans="1:19" ht="18.75" customHeight="1" hidden="1">
      <c r="A1857" s="155" t="s">
        <v>78</v>
      </c>
      <c r="B1857" s="156"/>
      <c r="C1857" s="140">
        <f>IF(E1857+G1857=0,0,ROUND((P1857-Q1857)/(G1857+E1857)/12,0))</f>
        <v>0</v>
      </c>
      <c r="D1857" s="154">
        <f>IF(F1857=0,0,ROUND(Q1857/F1857,0))</f>
        <v>0</v>
      </c>
      <c r="E1857" s="141">
        <f>E1858+E1859</f>
        <v>0</v>
      </c>
      <c r="F1857" s="142">
        <f>F1858+F1859</f>
        <v>0</v>
      </c>
      <c r="G1857" s="143">
        <f>G1858+G1859</f>
        <v>0</v>
      </c>
      <c r="H1857" s="157">
        <f>H1858+H1859</f>
        <v>0</v>
      </c>
      <c r="I1857" s="158">
        <f>I1858+I1859</f>
        <v>0</v>
      </c>
      <c r="J1857" s="158">
        <f>J1860</f>
        <v>0</v>
      </c>
      <c r="K1857" s="158">
        <f>IF(H1857+J1857=K1858+K1859+K1860,H1857+J1857,"CHYBA")</f>
        <v>0</v>
      </c>
      <c r="L1857" s="142">
        <f>L1858+L1859</f>
        <v>0</v>
      </c>
      <c r="M1857" s="142">
        <f>M1858+M1859</f>
        <v>0</v>
      </c>
      <c r="N1857" s="142">
        <f>N1860</f>
        <v>0</v>
      </c>
      <c r="O1857" s="142">
        <f>IF(L1857+N1857=O1858+O1859+O1860,L1857+N1857,"CHYBA")</f>
        <v>0</v>
      </c>
      <c r="P1857" s="142">
        <f>P1858+P1859</f>
        <v>0</v>
      </c>
      <c r="Q1857" s="142">
        <f>Q1858+Q1859</f>
        <v>0</v>
      </c>
      <c r="R1857" s="142">
        <f>R1860</f>
        <v>0</v>
      </c>
      <c r="S1857" s="143">
        <f>IF(P1857+R1857=S1858+S1859+S1860,P1857+R1857,"CHYBA")</f>
        <v>0</v>
      </c>
    </row>
    <row r="1858" spans="1:19" ht="15.75" customHeight="1" hidden="1">
      <c r="A1858" s="153" t="s">
        <v>37</v>
      </c>
      <c r="B1858" s="139" t="s">
        <v>36</v>
      </c>
      <c r="C1858" s="140">
        <f>IF(E1858+G1858=0,0,ROUND((P1858-Q1858)/(G1858+E1858)/12,0))</f>
        <v>0</v>
      </c>
      <c r="D1858" s="154">
        <f>IF(F1858=0,0,ROUND(Q1858/F1858,0))</f>
        <v>0</v>
      </c>
      <c r="E1858" s="159"/>
      <c r="F1858" s="160"/>
      <c r="G1858" s="161"/>
      <c r="H1858" s="162"/>
      <c r="I1858" s="160"/>
      <c r="J1858" s="158" t="s">
        <v>36</v>
      </c>
      <c r="K1858" s="158">
        <f>H1858</f>
        <v>0</v>
      </c>
      <c r="L1858" s="160"/>
      <c r="M1858" s="160"/>
      <c r="N1858" s="142" t="s">
        <v>36</v>
      </c>
      <c r="O1858" s="142">
        <f>L1858</f>
        <v>0</v>
      </c>
      <c r="P1858" s="142">
        <f>H1858+L1858</f>
        <v>0</v>
      </c>
      <c r="Q1858" s="142">
        <f>I1858+M1858</f>
        <v>0</v>
      </c>
      <c r="R1858" s="142" t="s">
        <v>36</v>
      </c>
      <c r="S1858" s="143">
        <f>P1858</f>
        <v>0</v>
      </c>
    </row>
    <row r="1859" spans="1:19" ht="15.75" customHeight="1" hidden="1">
      <c r="A1859" s="153" t="s">
        <v>38</v>
      </c>
      <c r="B1859" s="139" t="s">
        <v>36</v>
      </c>
      <c r="C1859" s="140">
        <f>IF(E1859+G1859=0,0,ROUND((P1859-Q1859)/(G1859+E1859)/12,0))</f>
        <v>0</v>
      </c>
      <c r="D1859" s="154">
        <f>IF(F1859=0,0,ROUND(Q1859/F1859,0))</f>
        <v>0</v>
      </c>
      <c r="E1859" s="159"/>
      <c r="F1859" s="160"/>
      <c r="G1859" s="161"/>
      <c r="H1859" s="162"/>
      <c r="I1859" s="160"/>
      <c r="J1859" s="158" t="s">
        <v>36</v>
      </c>
      <c r="K1859" s="158">
        <f>H1859</f>
        <v>0</v>
      </c>
      <c r="L1859" s="160"/>
      <c r="M1859" s="160"/>
      <c r="N1859" s="142" t="s">
        <v>36</v>
      </c>
      <c r="O1859" s="142">
        <f>L1859</f>
        <v>0</v>
      </c>
      <c r="P1859" s="142">
        <f>H1859+L1859</f>
        <v>0</v>
      </c>
      <c r="Q1859" s="142">
        <f>I1859+M1859</f>
        <v>0</v>
      </c>
      <c r="R1859" s="142" t="s">
        <v>36</v>
      </c>
      <c r="S1859" s="143">
        <f>P1859</f>
        <v>0</v>
      </c>
    </row>
    <row r="1860" spans="1:19" ht="15.75" customHeight="1" hidden="1">
      <c r="A1860" s="153" t="s">
        <v>39</v>
      </c>
      <c r="B1860" s="139" t="s">
        <v>36</v>
      </c>
      <c r="C1860" s="140" t="s">
        <v>36</v>
      </c>
      <c r="D1860" s="154" t="s">
        <v>36</v>
      </c>
      <c r="E1860" s="141" t="s">
        <v>36</v>
      </c>
      <c r="F1860" s="142" t="s">
        <v>36</v>
      </c>
      <c r="G1860" s="143" t="s">
        <v>36</v>
      </c>
      <c r="H1860" s="144" t="s">
        <v>36</v>
      </c>
      <c r="I1860" s="142" t="s">
        <v>36</v>
      </c>
      <c r="J1860" s="160"/>
      <c r="K1860" s="158">
        <f>J1860</f>
        <v>0</v>
      </c>
      <c r="L1860" s="142" t="s">
        <v>36</v>
      </c>
      <c r="M1860" s="142" t="s">
        <v>36</v>
      </c>
      <c r="N1860" s="160"/>
      <c r="O1860" s="142">
        <f>N1860</f>
        <v>0</v>
      </c>
      <c r="P1860" s="142" t="s">
        <v>36</v>
      </c>
      <c r="Q1860" s="142" t="s">
        <v>36</v>
      </c>
      <c r="R1860" s="142">
        <f>J1860+N1860</f>
        <v>0</v>
      </c>
      <c r="S1860" s="143">
        <f>R1860</f>
        <v>0</v>
      </c>
    </row>
    <row r="1861" spans="1:19" ht="18.75" customHeight="1" hidden="1">
      <c r="A1861" s="155" t="s">
        <v>78</v>
      </c>
      <c r="B1861" s="156"/>
      <c r="C1861" s="140">
        <f>IF(E1861+G1861=0,0,ROUND((P1861-Q1861)/(G1861+E1861)/12,0))</f>
        <v>0</v>
      </c>
      <c r="D1861" s="154">
        <f>IF(F1861=0,0,ROUND(Q1861/F1861,0))</f>
        <v>0</v>
      </c>
      <c r="E1861" s="141">
        <f>E1862+E1863</f>
        <v>0</v>
      </c>
      <c r="F1861" s="142">
        <f>F1862+F1863</f>
        <v>0</v>
      </c>
      <c r="G1861" s="143">
        <f>G1862+G1863</f>
        <v>0</v>
      </c>
      <c r="H1861" s="144">
        <f>H1862+H1863</f>
        <v>0</v>
      </c>
      <c r="I1861" s="142">
        <f>I1862+I1863</f>
        <v>0</v>
      </c>
      <c r="J1861" s="142">
        <f>J1864</f>
        <v>0</v>
      </c>
      <c r="K1861" s="142">
        <f>IF(H1861+J1861=K1862+K1863+K1864,H1861+J1861,"CHYBA")</f>
        <v>0</v>
      </c>
      <c r="L1861" s="142">
        <f>L1862+L1863</f>
        <v>0</v>
      </c>
      <c r="M1861" s="142">
        <f>M1862+M1863</f>
        <v>0</v>
      </c>
      <c r="N1861" s="142">
        <f>N1864</f>
        <v>0</v>
      </c>
      <c r="O1861" s="142">
        <f>IF(L1861+N1861=O1862+O1863+O1864,L1861+N1861,"CHYBA")</f>
        <v>0</v>
      </c>
      <c r="P1861" s="142">
        <f>P1862+P1863</f>
        <v>0</v>
      </c>
      <c r="Q1861" s="142">
        <f>Q1862+Q1863</f>
        <v>0</v>
      </c>
      <c r="R1861" s="142">
        <f>R1864</f>
        <v>0</v>
      </c>
      <c r="S1861" s="143">
        <f>IF(P1861+R1861=S1862+S1863+S1864,P1861+R1861,"CHYBA")</f>
        <v>0</v>
      </c>
    </row>
    <row r="1862" spans="1:19" ht="15.75" customHeight="1" hidden="1">
      <c r="A1862" s="153" t="s">
        <v>37</v>
      </c>
      <c r="B1862" s="139" t="s">
        <v>36</v>
      </c>
      <c r="C1862" s="140">
        <f>IF(E1862+G1862=0,0,ROUND((P1862-Q1862)/(G1862+E1862)/12,0))</f>
        <v>0</v>
      </c>
      <c r="D1862" s="154">
        <f>IF(F1862=0,0,ROUND(Q1862/F1862,0))</f>
        <v>0</v>
      </c>
      <c r="E1862" s="159"/>
      <c r="F1862" s="160"/>
      <c r="G1862" s="161"/>
      <c r="H1862" s="162"/>
      <c r="I1862" s="160"/>
      <c r="J1862" s="142" t="s">
        <v>36</v>
      </c>
      <c r="K1862" s="142">
        <f>H1862</f>
        <v>0</v>
      </c>
      <c r="L1862" s="160"/>
      <c r="M1862" s="160"/>
      <c r="N1862" s="142" t="s">
        <v>36</v>
      </c>
      <c r="O1862" s="142">
        <f>L1862</f>
        <v>0</v>
      </c>
      <c r="P1862" s="142">
        <f>H1862+L1862</f>
        <v>0</v>
      </c>
      <c r="Q1862" s="142">
        <f>I1862+M1862</f>
        <v>0</v>
      </c>
      <c r="R1862" s="142" t="s">
        <v>36</v>
      </c>
      <c r="S1862" s="143">
        <f>P1862</f>
        <v>0</v>
      </c>
    </row>
    <row r="1863" spans="1:19" ht="15.75" customHeight="1" hidden="1">
      <c r="A1863" s="153" t="s">
        <v>38</v>
      </c>
      <c r="B1863" s="139" t="s">
        <v>36</v>
      </c>
      <c r="C1863" s="140">
        <f>IF(E1863+G1863=0,0,ROUND((P1863-Q1863)/(G1863+E1863)/12,0))</f>
        <v>0</v>
      </c>
      <c r="D1863" s="154">
        <f>IF(F1863=0,0,ROUND(Q1863/F1863,0))</f>
        <v>0</v>
      </c>
      <c r="E1863" s="159"/>
      <c r="F1863" s="160"/>
      <c r="G1863" s="161"/>
      <c r="H1863" s="162"/>
      <c r="I1863" s="160"/>
      <c r="J1863" s="142" t="s">
        <v>36</v>
      </c>
      <c r="K1863" s="142">
        <f>H1863</f>
        <v>0</v>
      </c>
      <c r="L1863" s="160"/>
      <c r="M1863" s="160"/>
      <c r="N1863" s="142" t="s">
        <v>36</v>
      </c>
      <c r="O1863" s="142">
        <f>L1863</f>
        <v>0</v>
      </c>
      <c r="P1863" s="142">
        <f>H1863+L1863</f>
        <v>0</v>
      </c>
      <c r="Q1863" s="142">
        <f>I1863+M1863</f>
        <v>0</v>
      </c>
      <c r="R1863" s="142" t="s">
        <v>36</v>
      </c>
      <c r="S1863" s="143">
        <f>P1863</f>
        <v>0</v>
      </c>
    </row>
    <row r="1864" spans="1:19" ht="15.75" customHeight="1" hidden="1">
      <c r="A1864" s="153" t="s">
        <v>39</v>
      </c>
      <c r="B1864" s="139" t="s">
        <v>36</v>
      </c>
      <c r="C1864" s="140" t="s">
        <v>36</v>
      </c>
      <c r="D1864" s="154" t="s">
        <v>36</v>
      </c>
      <c r="E1864" s="141" t="s">
        <v>36</v>
      </c>
      <c r="F1864" s="142" t="s">
        <v>36</v>
      </c>
      <c r="G1864" s="143" t="s">
        <v>36</v>
      </c>
      <c r="H1864" s="144" t="s">
        <v>36</v>
      </c>
      <c r="I1864" s="142" t="s">
        <v>36</v>
      </c>
      <c r="J1864" s="160"/>
      <c r="K1864" s="142">
        <f>J1864</f>
        <v>0</v>
      </c>
      <c r="L1864" s="142" t="s">
        <v>36</v>
      </c>
      <c r="M1864" s="142" t="s">
        <v>36</v>
      </c>
      <c r="N1864" s="160"/>
      <c r="O1864" s="142">
        <f>N1864</f>
        <v>0</v>
      </c>
      <c r="P1864" s="142" t="s">
        <v>36</v>
      </c>
      <c r="Q1864" s="142" t="s">
        <v>36</v>
      </c>
      <c r="R1864" s="142">
        <f>J1864+N1864</f>
        <v>0</v>
      </c>
      <c r="S1864" s="143">
        <f>R1864</f>
        <v>0</v>
      </c>
    </row>
    <row r="1865" spans="1:19" ht="18.75" customHeight="1" hidden="1">
      <c r="A1865" s="155" t="s">
        <v>78</v>
      </c>
      <c r="B1865" s="156"/>
      <c r="C1865" s="140">
        <f>IF(E1865+G1865=0,0,ROUND((P1865-Q1865)/(G1865+E1865)/12,0))</f>
        <v>0</v>
      </c>
      <c r="D1865" s="154">
        <f>IF(F1865=0,0,ROUND(Q1865/F1865,0))</f>
        <v>0</v>
      </c>
      <c r="E1865" s="141">
        <f>E1866+E1867</f>
        <v>0</v>
      </c>
      <c r="F1865" s="142">
        <f>F1866+F1867</f>
        <v>0</v>
      </c>
      <c r="G1865" s="143">
        <f>G1866+G1867</f>
        <v>0</v>
      </c>
      <c r="H1865" s="144">
        <f>H1866+H1867</f>
        <v>0</v>
      </c>
      <c r="I1865" s="142">
        <f>I1866+I1867</f>
        <v>0</v>
      </c>
      <c r="J1865" s="142">
        <f>J1868</f>
        <v>0</v>
      </c>
      <c r="K1865" s="142">
        <f>IF(H1865+J1865=K1866+K1867+K1868,H1865+J1865,"CHYBA")</f>
        <v>0</v>
      </c>
      <c r="L1865" s="142">
        <f>L1866+L1867</f>
        <v>0</v>
      </c>
      <c r="M1865" s="142">
        <f>M1866+M1867</f>
        <v>0</v>
      </c>
      <c r="N1865" s="142">
        <f>N1868</f>
        <v>0</v>
      </c>
      <c r="O1865" s="142">
        <f>IF(L1865+N1865=O1866+O1867+O1868,L1865+N1865,"CHYBA")</f>
        <v>0</v>
      </c>
      <c r="P1865" s="142">
        <f>P1866+P1867</f>
        <v>0</v>
      </c>
      <c r="Q1865" s="142">
        <f>Q1866+Q1867</f>
        <v>0</v>
      </c>
      <c r="R1865" s="142">
        <f>R1868</f>
        <v>0</v>
      </c>
      <c r="S1865" s="143">
        <f>IF(P1865+R1865=S1866+S1867+S1868,P1865+R1865,"CHYBA")</f>
        <v>0</v>
      </c>
    </row>
    <row r="1866" spans="1:19" ht="15.75" customHeight="1" hidden="1">
      <c r="A1866" s="153" t="s">
        <v>37</v>
      </c>
      <c r="B1866" s="139" t="s">
        <v>36</v>
      </c>
      <c r="C1866" s="140">
        <f>IF(E1866+G1866=0,0,ROUND((P1866-Q1866)/(G1866+E1866)/12,0))</f>
        <v>0</v>
      </c>
      <c r="D1866" s="154">
        <f>IF(F1866=0,0,ROUND(Q1866/F1866,0))</f>
        <v>0</v>
      </c>
      <c r="E1866" s="159"/>
      <c r="F1866" s="160"/>
      <c r="G1866" s="161"/>
      <c r="H1866" s="162"/>
      <c r="I1866" s="160"/>
      <c r="J1866" s="142" t="s">
        <v>36</v>
      </c>
      <c r="K1866" s="142">
        <f>H1866</f>
        <v>0</v>
      </c>
      <c r="L1866" s="160"/>
      <c r="M1866" s="160"/>
      <c r="N1866" s="142" t="s">
        <v>36</v>
      </c>
      <c r="O1866" s="142">
        <f>L1866</f>
        <v>0</v>
      </c>
      <c r="P1866" s="142">
        <f>H1866+L1866</f>
        <v>0</v>
      </c>
      <c r="Q1866" s="142">
        <f>I1866+M1866</f>
        <v>0</v>
      </c>
      <c r="R1866" s="142" t="s">
        <v>36</v>
      </c>
      <c r="S1866" s="143">
        <f>P1866</f>
        <v>0</v>
      </c>
    </row>
    <row r="1867" spans="1:19" ht="15.75" customHeight="1" hidden="1">
      <c r="A1867" s="153" t="s">
        <v>38</v>
      </c>
      <c r="B1867" s="139" t="s">
        <v>36</v>
      </c>
      <c r="C1867" s="140">
        <f>IF(E1867+G1867=0,0,ROUND((P1867-Q1867)/(G1867+E1867)/12,0))</f>
        <v>0</v>
      </c>
      <c r="D1867" s="154">
        <f>IF(F1867=0,0,ROUND(Q1867/F1867,0))</f>
        <v>0</v>
      </c>
      <c r="E1867" s="159"/>
      <c r="F1867" s="160"/>
      <c r="G1867" s="161"/>
      <c r="H1867" s="162"/>
      <c r="I1867" s="160"/>
      <c r="J1867" s="142" t="s">
        <v>36</v>
      </c>
      <c r="K1867" s="142">
        <f>H1867</f>
        <v>0</v>
      </c>
      <c r="L1867" s="160"/>
      <c r="M1867" s="160"/>
      <c r="N1867" s="142" t="s">
        <v>36</v>
      </c>
      <c r="O1867" s="142">
        <f>L1867</f>
        <v>0</v>
      </c>
      <c r="P1867" s="142">
        <f>H1867+L1867</f>
        <v>0</v>
      </c>
      <c r="Q1867" s="142">
        <f>I1867+M1867</f>
        <v>0</v>
      </c>
      <c r="R1867" s="142" t="s">
        <v>36</v>
      </c>
      <c r="S1867" s="143">
        <f>P1867</f>
        <v>0</v>
      </c>
    </row>
    <row r="1868" spans="1:19" ht="15.75" customHeight="1" hidden="1">
      <c r="A1868" s="153" t="s">
        <v>39</v>
      </c>
      <c r="B1868" s="139" t="s">
        <v>36</v>
      </c>
      <c r="C1868" s="140" t="s">
        <v>36</v>
      </c>
      <c r="D1868" s="154" t="s">
        <v>36</v>
      </c>
      <c r="E1868" s="141" t="s">
        <v>36</v>
      </c>
      <c r="F1868" s="142" t="s">
        <v>36</v>
      </c>
      <c r="G1868" s="143" t="s">
        <v>36</v>
      </c>
      <c r="H1868" s="144" t="s">
        <v>36</v>
      </c>
      <c r="I1868" s="142" t="s">
        <v>36</v>
      </c>
      <c r="J1868" s="160"/>
      <c r="K1868" s="142">
        <f>J1868</f>
        <v>0</v>
      </c>
      <c r="L1868" s="142" t="s">
        <v>36</v>
      </c>
      <c r="M1868" s="142" t="s">
        <v>36</v>
      </c>
      <c r="N1868" s="160"/>
      <c r="O1868" s="142">
        <f>N1868</f>
        <v>0</v>
      </c>
      <c r="P1868" s="142" t="s">
        <v>36</v>
      </c>
      <c r="Q1868" s="142" t="s">
        <v>36</v>
      </c>
      <c r="R1868" s="142">
        <f>J1868+N1868</f>
        <v>0</v>
      </c>
      <c r="S1868" s="143">
        <f>R1868</f>
        <v>0</v>
      </c>
    </row>
    <row r="1869" spans="1:19" ht="18.75" customHeight="1" hidden="1">
      <c r="A1869" s="155" t="s">
        <v>78</v>
      </c>
      <c r="B1869" s="156"/>
      <c r="C1869" s="140">
        <f>IF(E1869+G1869=0,0,ROUND((P1869-Q1869)/(G1869+E1869)/12,0))</f>
        <v>0</v>
      </c>
      <c r="D1869" s="154">
        <f>IF(F1869=0,0,ROUND(Q1869/F1869,0))</f>
        <v>0</v>
      </c>
      <c r="E1869" s="141">
        <f>E1870+E1871</f>
        <v>0</v>
      </c>
      <c r="F1869" s="142">
        <f>F1870+F1871</f>
        <v>0</v>
      </c>
      <c r="G1869" s="143">
        <f>G1870+G1871</f>
        <v>0</v>
      </c>
      <c r="H1869" s="144">
        <f>H1870+H1871</f>
        <v>0</v>
      </c>
      <c r="I1869" s="142">
        <f>I1870+I1871</f>
        <v>0</v>
      </c>
      <c r="J1869" s="142">
        <f>J1872</f>
        <v>0</v>
      </c>
      <c r="K1869" s="142">
        <f>IF(H1869+J1869=K1870+K1871+K1872,H1869+J1869,"CHYBA")</f>
        <v>0</v>
      </c>
      <c r="L1869" s="142">
        <f>L1870+L1871</f>
        <v>0</v>
      </c>
      <c r="M1869" s="142">
        <f>M1870+M1871</f>
        <v>0</v>
      </c>
      <c r="N1869" s="142">
        <f>N1872</f>
        <v>0</v>
      </c>
      <c r="O1869" s="142">
        <f>IF(L1869+N1869=O1870+O1871+O1872,L1869+N1869,"CHYBA")</f>
        <v>0</v>
      </c>
      <c r="P1869" s="142">
        <f>P1870+P1871</f>
        <v>0</v>
      </c>
      <c r="Q1869" s="142">
        <f>Q1870+Q1871</f>
        <v>0</v>
      </c>
      <c r="R1869" s="142">
        <f>R1872</f>
        <v>0</v>
      </c>
      <c r="S1869" s="143">
        <f>IF(P1869+R1869=S1870+S1871+S1872,P1869+R1869,"CHYBA")</f>
        <v>0</v>
      </c>
    </row>
    <row r="1870" spans="1:19" ht="15.75" customHeight="1" hidden="1">
      <c r="A1870" s="153" t="s">
        <v>37</v>
      </c>
      <c r="B1870" s="139" t="s">
        <v>36</v>
      </c>
      <c r="C1870" s="140">
        <f>IF(E1870+G1870=0,0,ROUND((P1870-Q1870)/(G1870+E1870)/12,0))</f>
        <v>0</v>
      </c>
      <c r="D1870" s="154">
        <f>IF(F1870=0,0,ROUND(Q1870/F1870,0))</f>
        <v>0</v>
      </c>
      <c r="E1870" s="159"/>
      <c r="F1870" s="160"/>
      <c r="G1870" s="161"/>
      <c r="H1870" s="162"/>
      <c r="I1870" s="160"/>
      <c r="J1870" s="142" t="s">
        <v>36</v>
      </c>
      <c r="K1870" s="142">
        <f>H1870</f>
        <v>0</v>
      </c>
      <c r="L1870" s="160"/>
      <c r="M1870" s="160"/>
      <c r="N1870" s="142" t="s">
        <v>36</v>
      </c>
      <c r="O1870" s="142">
        <f>L1870</f>
        <v>0</v>
      </c>
      <c r="P1870" s="142">
        <f>H1870+L1870</f>
        <v>0</v>
      </c>
      <c r="Q1870" s="142">
        <f>I1870+M1870</f>
        <v>0</v>
      </c>
      <c r="R1870" s="142" t="s">
        <v>36</v>
      </c>
      <c r="S1870" s="143">
        <f>P1870</f>
        <v>0</v>
      </c>
    </row>
    <row r="1871" spans="1:19" ht="15.75" customHeight="1" hidden="1">
      <c r="A1871" s="153" t="s">
        <v>38</v>
      </c>
      <c r="B1871" s="139" t="s">
        <v>36</v>
      </c>
      <c r="C1871" s="140">
        <f>IF(E1871+G1871=0,0,ROUND((P1871-Q1871)/(G1871+E1871)/12,0))</f>
        <v>0</v>
      </c>
      <c r="D1871" s="154">
        <f>IF(F1871=0,0,ROUND(Q1871/F1871,0))</f>
        <v>0</v>
      </c>
      <c r="E1871" s="159"/>
      <c r="F1871" s="160"/>
      <c r="G1871" s="161"/>
      <c r="H1871" s="162"/>
      <c r="I1871" s="160"/>
      <c r="J1871" s="142" t="s">
        <v>36</v>
      </c>
      <c r="K1871" s="142">
        <f>H1871</f>
        <v>0</v>
      </c>
      <c r="L1871" s="160"/>
      <c r="M1871" s="160"/>
      <c r="N1871" s="142" t="s">
        <v>36</v>
      </c>
      <c r="O1871" s="142">
        <f>L1871</f>
        <v>0</v>
      </c>
      <c r="P1871" s="142">
        <f>H1871+L1871</f>
        <v>0</v>
      </c>
      <c r="Q1871" s="142">
        <f>I1871+M1871</f>
        <v>0</v>
      </c>
      <c r="R1871" s="142" t="s">
        <v>36</v>
      </c>
      <c r="S1871" s="143">
        <f>P1871</f>
        <v>0</v>
      </c>
    </row>
    <row r="1872" spans="1:19" ht="15.75" customHeight="1" hidden="1">
      <c r="A1872" s="153" t="s">
        <v>39</v>
      </c>
      <c r="B1872" s="139" t="s">
        <v>36</v>
      </c>
      <c r="C1872" s="140" t="s">
        <v>36</v>
      </c>
      <c r="D1872" s="154" t="s">
        <v>36</v>
      </c>
      <c r="E1872" s="141" t="s">
        <v>36</v>
      </c>
      <c r="F1872" s="142" t="s">
        <v>36</v>
      </c>
      <c r="G1872" s="143" t="s">
        <v>36</v>
      </c>
      <c r="H1872" s="144" t="s">
        <v>36</v>
      </c>
      <c r="I1872" s="142" t="s">
        <v>36</v>
      </c>
      <c r="J1872" s="160"/>
      <c r="K1872" s="142">
        <f>J1872</f>
        <v>0</v>
      </c>
      <c r="L1872" s="142" t="s">
        <v>36</v>
      </c>
      <c r="M1872" s="142" t="s">
        <v>36</v>
      </c>
      <c r="N1872" s="160"/>
      <c r="O1872" s="142">
        <f>N1872</f>
        <v>0</v>
      </c>
      <c r="P1872" s="142" t="s">
        <v>36</v>
      </c>
      <c r="Q1872" s="142" t="s">
        <v>36</v>
      </c>
      <c r="R1872" s="142">
        <f>J1872+N1872</f>
        <v>0</v>
      </c>
      <c r="S1872" s="143">
        <f>R1872</f>
        <v>0</v>
      </c>
    </row>
    <row r="1873" spans="1:19" ht="18.75" customHeight="1" hidden="1">
      <c r="A1873" s="155" t="s">
        <v>78</v>
      </c>
      <c r="B1873" s="156"/>
      <c r="C1873" s="140">
        <f>IF(E1873+G1873=0,0,ROUND((P1873-Q1873)/(G1873+E1873)/12,0))</f>
        <v>0</v>
      </c>
      <c r="D1873" s="154">
        <f>IF(F1873=0,0,ROUND(Q1873/F1873,0))</f>
        <v>0</v>
      </c>
      <c r="E1873" s="141">
        <f>E1874+E1875</f>
        <v>0</v>
      </c>
      <c r="F1873" s="142">
        <f>F1874+F1875</f>
        <v>0</v>
      </c>
      <c r="G1873" s="143">
        <f>G1874+G1875</f>
        <v>0</v>
      </c>
      <c r="H1873" s="144">
        <f>H1874+H1875</f>
        <v>0</v>
      </c>
      <c r="I1873" s="142">
        <f>I1874+I1875</f>
        <v>0</v>
      </c>
      <c r="J1873" s="142">
        <f>J1876</f>
        <v>0</v>
      </c>
      <c r="K1873" s="142">
        <f>IF(H1873+J1873=K1874+K1875+K1876,H1873+J1873,"CHYBA")</f>
        <v>0</v>
      </c>
      <c r="L1873" s="142">
        <f>L1874+L1875</f>
        <v>0</v>
      </c>
      <c r="M1873" s="142">
        <f>M1874+M1875</f>
        <v>0</v>
      </c>
      <c r="N1873" s="142">
        <f>N1876</f>
        <v>0</v>
      </c>
      <c r="O1873" s="142">
        <f>IF(L1873+N1873=O1874+O1875+O1876,L1873+N1873,"CHYBA")</f>
        <v>0</v>
      </c>
      <c r="P1873" s="142">
        <f>P1874+P1875</f>
        <v>0</v>
      </c>
      <c r="Q1873" s="142">
        <f>Q1874+Q1875</f>
        <v>0</v>
      </c>
      <c r="R1873" s="142">
        <f>R1876</f>
        <v>0</v>
      </c>
      <c r="S1873" s="143">
        <f>IF(P1873+R1873=S1874+S1875+S1876,P1873+R1873,"CHYBA")</f>
        <v>0</v>
      </c>
    </row>
    <row r="1874" spans="1:19" ht="15.75" customHeight="1" hidden="1">
      <c r="A1874" s="153" t="s">
        <v>37</v>
      </c>
      <c r="B1874" s="139" t="s">
        <v>36</v>
      </c>
      <c r="C1874" s="140">
        <f>IF(E1874+G1874=0,0,ROUND((P1874-Q1874)/(G1874+E1874)/12,0))</f>
        <v>0</v>
      </c>
      <c r="D1874" s="154">
        <f>IF(F1874=0,0,ROUND(Q1874/F1874,0))</f>
        <v>0</v>
      </c>
      <c r="E1874" s="159"/>
      <c r="F1874" s="160"/>
      <c r="G1874" s="161"/>
      <c r="H1874" s="162"/>
      <c r="I1874" s="160"/>
      <c r="J1874" s="142" t="s">
        <v>36</v>
      </c>
      <c r="K1874" s="142">
        <f>H1874</f>
        <v>0</v>
      </c>
      <c r="L1874" s="160"/>
      <c r="M1874" s="160"/>
      <c r="N1874" s="142" t="s">
        <v>36</v>
      </c>
      <c r="O1874" s="142">
        <f>L1874</f>
        <v>0</v>
      </c>
      <c r="P1874" s="142">
        <f>H1874+L1874</f>
        <v>0</v>
      </c>
      <c r="Q1874" s="142">
        <f>I1874+M1874</f>
        <v>0</v>
      </c>
      <c r="R1874" s="142" t="s">
        <v>36</v>
      </c>
      <c r="S1874" s="143">
        <f>P1874</f>
        <v>0</v>
      </c>
    </row>
    <row r="1875" spans="1:19" ht="15.75" customHeight="1" hidden="1">
      <c r="A1875" s="153" t="s">
        <v>38</v>
      </c>
      <c r="B1875" s="139" t="s">
        <v>36</v>
      </c>
      <c r="C1875" s="140">
        <f>IF(E1875+G1875=0,0,ROUND((P1875-Q1875)/(G1875+E1875)/12,0))</f>
        <v>0</v>
      </c>
      <c r="D1875" s="154">
        <f>IF(F1875=0,0,ROUND(Q1875/F1875,0))</f>
        <v>0</v>
      </c>
      <c r="E1875" s="159"/>
      <c r="F1875" s="160"/>
      <c r="G1875" s="161"/>
      <c r="H1875" s="162"/>
      <c r="I1875" s="160"/>
      <c r="J1875" s="142" t="s">
        <v>36</v>
      </c>
      <c r="K1875" s="142">
        <f>H1875</f>
        <v>0</v>
      </c>
      <c r="L1875" s="160"/>
      <c r="M1875" s="160"/>
      <c r="N1875" s="142" t="s">
        <v>36</v>
      </c>
      <c r="O1875" s="142">
        <f>L1875</f>
        <v>0</v>
      </c>
      <c r="P1875" s="142">
        <f>H1875+L1875</f>
        <v>0</v>
      </c>
      <c r="Q1875" s="142">
        <f>I1875+M1875</f>
        <v>0</v>
      </c>
      <c r="R1875" s="142" t="s">
        <v>36</v>
      </c>
      <c r="S1875" s="143">
        <f>P1875</f>
        <v>0</v>
      </c>
    </row>
    <row r="1876" spans="1:19" ht="15.75" customHeight="1" hidden="1">
      <c r="A1876" s="153" t="s">
        <v>39</v>
      </c>
      <c r="B1876" s="139" t="s">
        <v>36</v>
      </c>
      <c r="C1876" s="140" t="s">
        <v>36</v>
      </c>
      <c r="D1876" s="154" t="s">
        <v>36</v>
      </c>
      <c r="E1876" s="141" t="s">
        <v>36</v>
      </c>
      <c r="F1876" s="142" t="s">
        <v>36</v>
      </c>
      <c r="G1876" s="143" t="s">
        <v>36</v>
      </c>
      <c r="H1876" s="144" t="s">
        <v>36</v>
      </c>
      <c r="I1876" s="142" t="s">
        <v>36</v>
      </c>
      <c r="J1876" s="160"/>
      <c r="K1876" s="142">
        <f>J1876</f>
        <v>0</v>
      </c>
      <c r="L1876" s="142" t="s">
        <v>36</v>
      </c>
      <c r="M1876" s="142" t="s">
        <v>36</v>
      </c>
      <c r="N1876" s="160"/>
      <c r="O1876" s="142">
        <f>N1876</f>
        <v>0</v>
      </c>
      <c r="P1876" s="142" t="s">
        <v>36</v>
      </c>
      <c r="Q1876" s="142" t="s">
        <v>36</v>
      </c>
      <c r="R1876" s="142">
        <f>J1876+N1876</f>
        <v>0</v>
      </c>
      <c r="S1876" s="143">
        <f>R1876</f>
        <v>0</v>
      </c>
    </row>
    <row r="1877" spans="1:19" ht="18.75" customHeight="1" hidden="1">
      <c r="A1877" s="155" t="s">
        <v>78</v>
      </c>
      <c r="B1877" s="156"/>
      <c r="C1877" s="140">
        <f>IF(E1877+G1877=0,0,ROUND((P1877-Q1877)/(G1877+E1877)/12,0))</f>
        <v>0</v>
      </c>
      <c r="D1877" s="154">
        <f>IF(F1877=0,0,ROUND(Q1877/F1877,0))</f>
        <v>0</v>
      </c>
      <c r="E1877" s="141">
        <f>E1878+E1879</f>
        <v>0</v>
      </c>
      <c r="F1877" s="142">
        <f>F1878+F1879</f>
        <v>0</v>
      </c>
      <c r="G1877" s="143">
        <f>G1878+G1879</f>
        <v>0</v>
      </c>
      <c r="H1877" s="144">
        <f>H1878+H1879</f>
        <v>0</v>
      </c>
      <c r="I1877" s="142">
        <f>I1878+I1879</f>
        <v>0</v>
      </c>
      <c r="J1877" s="142">
        <f>J1880</f>
        <v>0</v>
      </c>
      <c r="K1877" s="142">
        <f>IF(H1877+J1877=K1878+K1879+K1880,H1877+J1877,"CHYBA")</f>
        <v>0</v>
      </c>
      <c r="L1877" s="142">
        <f>L1878+L1879</f>
        <v>0</v>
      </c>
      <c r="M1877" s="142">
        <f>M1878+M1879</f>
        <v>0</v>
      </c>
      <c r="N1877" s="142">
        <f>N1880</f>
        <v>0</v>
      </c>
      <c r="O1877" s="142">
        <f>IF(L1877+N1877=O1878+O1879+O1880,L1877+N1877,"CHYBA")</f>
        <v>0</v>
      </c>
      <c r="P1877" s="142">
        <f>P1878+P1879</f>
        <v>0</v>
      </c>
      <c r="Q1877" s="142">
        <f>Q1878+Q1879</f>
        <v>0</v>
      </c>
      <c r="R1877" s="142">
        <f>R1880</f>
        <v>0</v>
      </c>
      <c r="S1877" s="143">
        <f>IF(P1877+R1877=S1878+S1879+S1880,P1877+R1877,"CHYBA")</f>
        <v>0</v>
      </c>
    </row>
    <row r="1878" spans="1:19" ht="15.75" customHeight="1" hidden="1">
      <c r="A1878" s="153" t="s">
        <v>37</v>
      </c>
      <c r="B1878" s="139" t="s">
        <v>36</v>
      </c>
      <c r="C1878" s="140">
        <f>IF(E1878+G1878=0,0,ROUND((P1878-Q1878)/(G1878+E1878)/12,0))</f>
        <v>0</v>
      </c>
      <c r="D1878" s="154">
        <f>IF(F1878=0,0,ROUND(Q1878/F1878,0))</f>
        <v>0</v>
      </c>
      <c r="E1878" s="159"/>
      <c r="F1878" s="160"/>
      <c r="G1878" s="161"/>
      <c r="H1878" s="162"/>
      <c r="I1878" s="160"/>
      <c r="J1878" s="142" t="s">
        <v>36</v>
      </c>
      <c r="K1878" s="142">
        <f>H1878</f>
        <v>0</v>
      </c>
      <c r="L1878" s="160"/>
      <c r="M1878" s="160"/>
      <c r="N1878" s="142" t="s">
        <v>36</v>
      </c>
      <c r="O1878" s="142">
        <f>L1878</f>
        <v>0</v>
      </c>
      <c r="P1878" s="142">
        <f>H1878+L1878</f>
        <v>0</v>
      </c>
      <c r="Q1878" s="142">
        <f>I1878+M1878</f>
        <v>0</v>
      </c>
      <c r="R1878" s="142" t="s">
        <v>36</v>
      </c>
      <c r="S1878" s="143">
        <f>P1878</f>
        <v>0</v>
      </c>
    </row>
    <row r="1879" spans="1:19" ht="15.75" customHeight="1" hidden="1">
      <c r="A1879" s="153" t="s">
        <v>38</v>
      </c>
      <c r="B1879" s="139" t="s">
        <v>36</v>
      </c>
      <c r="C1879" s="140">
        <f>IF(E1879+G1879=0,0,ROUND((P1879-Q1879)/(G1879+E1879)/12,0))</f>
        <v>0</v>
      </c>
      <c r="D1879" s="154">
        <f>IF(F1879=0,0,ROUND(Q1879/F1879,0))</f>
        <v>0</v>
      </c>
      <c r="E1879" s="159"/>
      <c r="F1879" s="160"/>
      <c r="G1879" s="161"/>
      <c r="H1879" s="162"/>
      <c r="I1879" s="160"/>
      <c r="J1879" s="142" t="s">
        <v>36</v>
      </c>
      <c r="K1879" s="142">
        <f>H1879</f>
        <v>0</v>
      </c>
      <c r="L1879" s="160"/>
      <c r="M1879" s="160"/>
      <c r="N1879" s="142" t="s">
        <v>36</v>
      </c>
      <c r="O1879" s="142">
        <f>L1879</f>
        <v>0</v>
      </c>
      <c r="P1879" s="142">
        <f>H1879+L1879</f>
        <v>0</v>
      </c>
      <c r="Q1879" s="142">
        <f>I1879+M1879</f>
        <v>0</v>
      </c>
      <c r="R1879" s="142" t="s">
        <v>36</v>
      </c>
      <c r="S1879" s="143">
        <f>P1879</f>
        <v>0</v>
      </c>
    </row>
    <row r="1880" spans="1:19" ht="15.75" customHeight="1" hidden="1">
      <c r="A1880" s="153" t="s">
        <v>39</v>
      </c>
      <c r="B1880" s="139" t="s">
        <v>36</v>
      </c>
      <c r="C1880" s="140" t="s">
        <v>36</v>
      </c>
      <c r="D1880" s="154" t="s">
        <v>36</v>
      </c>
      <c r="E1880" s="141" t="s">
        <v>36</v>
      </c>
      <c r="F1880" s="142" t="s">
        <v>36</v>
      </c>
      <c r="G1880" s="143" t="s">
        <v>36</v>
      </c>
      <c r="H1880" s="144" t="s">
        <v>36</v>
      </c>
      <c r="I1880" s="142" t="s">
        <v>36</v>
      </c>
      <c r="J1880" s="160"/>
      <c r="K1880" s="142">
        <f>J1880</f>
        <v>0</v>
      </c>
      <c r="L1880" s="142" t="s">
        <v>36</v>
      </c>
      <c r="M1880" s="142" t="s">
        <v>36</v>
      </c>
      <c r="N1880" s="160"/>
      <c r="O1880" s="142">
        <f>N1880</f>
        <v>0</v>
      </c>
      <c r="P1880" s="142" t="s">
        <v>36</v>
      </c>
      <c r="Q1880" s="142" t="s">
        <v>36</v>
      </c>
      <c r="R1880" s="142">
        <f>J1880+N1880</f>
        <v>0</v>
      </c>
      <c r="S1880" s="143">
        <f>R1880</f>
        <v>0</v>
      </c>
    </row>
    <row r="1881" spans="1:19" ht="18.75" customHeight="1" hidden="1">
      <c r="A1881" s="155" t="s">
        <v>78</v>
      </c>
      <c r="B1881" s="156"/>
      <c r="C1881" s="140">
        <f>IF(E1881+G1881=0,0,ROUND((P1881-Q1881)/(G1881+E1881)/12,0))</f>
        <v>0</v>
      </c>
      <c r="D1881" s="154">
        <f>IF(F1881=0,0,ROUND(Q1881/F1881,0))</f>
        <v>0</v>
      </c>
      <c r="E1881" s="141">
        <f>E1882+E1883</f>
        <v>0</v>
      </c>
      <c r="F1881" s="142">
        <f>F1882+F1883</f>
        <v>0</v>
      </c>
      <c r="G1881" s="143">
        <f>G1882+G1883</f>
        <v>0</v>
      </c>
      <c r="H1881" s="144">
        <f>H1882+H1883</f>
        <v>0</v>
      </c>
      <c r="I1881" s="142">
        <f>I1882+I1883</f>
        <v>0</v>
      </c>
      <c r="J1881" s="142">
        <f>J1884</f>
        <v>0</v>
      </c>
      <c r="K1881" s="142">
        <f>IF(H1881+J1881=K1882+K1883+K1884,H1881+J1881,"CHYBA")</f>
        <v>0</v>
      </c>
      <c r="L1881" s="142">
        <f>L1882+L1883</f>
        <v>0</v>
      </c>
      <c r="M1881" s="142">
        <f>M1882+M1883</f>
        <v>0</v>
      </c>
      <c r="N1881" s="142">
        <f>N1884</f>
        <v>0</v>
      </c>
      <c r="O1881" s="142">
        <f>IF(L1881+N1881=O1882+O1883+O1884,L1881+N1881,"CHYBA")</f>
        <v>0</v>
      </c>
      <c r="P1881" s="142">
        <f>P1882+P1883</f>
        <v>0</v>
      </c>
      <c r="Q1881" s="142">
        <f>Q1882+Q1883</f>
        <v>0</v>
      </c>
      <c r="R1881" s="142">
        <f>R1884</f>
        <v>0</v>
      </c>
      <c r="S1881" s="143">
        <f>IF(P1881+R1881=S1882+S1883+S1884,P1881+R1881,"CHYBA")</f>
        <v>0</v>
      </c>
    </row>
    <row r="1882" spans="1:19" ht="15.75" customHeight="1" hidden="1">
      <c r="A1882" s="153" t="s">
        <v>37</v>
      </c>
      <c r="B1882" s="139" t="s">
        <v>36</v>
      </c>
      <c r="C1882" s="140">
        <f>IF(E1882+G1882=0,0,ROUND((P1882-Q1882)/(G1882+E1882)/12,0))</f>
        <v>0</v>
      </c>
      <c r="D1882" s="154">
        <f>IF(F1882=0,0,ROUND(Q1882/F1882,0))</f>
        <v>0</v>
      </c>
      <c r="E1882" s="159"/>
      <c r="F1882" s="160"/>
      <c r="G1882" s="161"/>
      <c r="H1882" s="162"/>
      <c r="I1882" s="160"/>
      <c r="J1882" s="142" t="s">
        <v>36</v>
      </c>
      <c r="K1882" s="142">
        <f>H1882</f>
        <v>0</v>
      </c>
      <c r="L1882" s="160"/>
      <c r="M1882" s="160"/>
      <c r="N1882" s="142" t="s">
        <v>36</v>
      </c>
      <c r="O1882" s="142">
        <f>L1882</f>
        <v>0</v>
      </c>
      <c r="P1882" s="142">
        <f>H1882+L1882</f>
        <v>0</v>
      </c>
      <c r="Q1882" s="142">
        <f>I1882+M1882</f>
        <v>0</v>
      </c>
      <c r="R1882" s="142" t="s">
        <v>36</v>
      </c>
      <c r="S1882" s="143">
        <f>P1882</f>
        <v>0</v>
      </c>
    </row>
    <row r="1883" spans="1:19" ht="15.75" customHeight="1" hidden="1">
      <c r="A1883" s="153" t="s">
        <v>38</v>
      </c>
      <c r="B1883" s="139" t="s">
        <v>36</v>
      </c>
      <c r="C1883" s="140">
        <f>IF(E1883+G1883=0,0,ROUND((P1883-Q1883)/(G1883+E1883)/12,0))</f>
        <v>0</v>
      </c>
      <c r="D1883" s="154">
        <f>IF(F1883=0,0,ROUND(Q1883/F1883,0))</f>
        <v>0</v>
      </c>
      <c r="E1883" s="159"/>
      <c r="F1883" s="160"/>
      <c r="G1883" s="161"/>
      <c r="H1883" s="162"/>
      <c r="I1883" s="160"/>
      <c r="J1883" s="142" t="s">
        <v>36</v>
      </c>
      <c r="K1883" s="142">
        <f>H1883</f>
        <v>0</v>
      </c>
      <c r="L1883" s="160"/>
      <c r="M1883" s="160"/>
      <c r="N1883" s="142" t="s">
        <v>36</v>
      </c>
      <c r="O1883" s="142">
        <f>L1883</f>
        <v>0</v>
      </c>
      <c r="P1883" s="142">
        <f>H1883+L1883</f>
        <v>0</v>
      </c>
      <c r="Q1883" s="142">
        <f>I1883+M1883</f>
        <v>0</v>
      </c>
      <c r="R1883" s="142" t="s">
        <v>36</v>
      </c>
      <c r="S1883" s="143">
        <f>P1883</f>
        <v>0</v>
      </c>
    </row>
    <row r="1884" spans="1:19" ht="15.75" customHeight="1" hidden="1">
      <c r="A1884" s="171" t="s">
        <v>39</v>
      </c>
      <c r="B1884" s="172" t="s">
        <v>36</v>
      </c>
      <c r="C1884" s="173" t="s">
        <v>36</v>
      </c>
      <c r="D1884" s="197" t="s">
        <v>36</v>
      </c>
      <c r="E1884" s="174" t="s">
        <v>36</v>
      </c>
      <c r="F1884" s="175" t="s">
        <v>36</v>
      </c>
      <c r="G1884" s="176" t="s">
        <v>36</v>
      </c>
      <c r="H1884" s="177" t="s">
        <v>36</v>
      </c>
      <c r="I1884" s="175" t="s">
        <v>36</v>
      </c>
      <c r="J1884" s="178"/>
      <c r="K1884" s="175">
        <f>J1884</f>
        <v>0</v>
      </c>
      <c r="L1884" s="175" t="s">
        <v>36</v>
      </c>
      <c r="M1884" s="175" t="s">
        <v>36</v>
      </c>
      <c r="N1884" s="178"/>
      <c r="O1884" s="175">
        <f>N1884</f>
        <v>0</v>
      </c>
      <c r="P1884" s="175" t="s">
        <v>36</v>
      </c>
      <c r="Q1884" s="175" t="s">
        <v>36</v>
      </c>
      <c r="R1884" s="175">
        <f>J1884+N1884</f>
        <v>0</v>
      </c>
      <c r="S1884" s="176">
        <f>R1884</f>
        <v>0</v>
      </c>
    </row>
    <row r="1885" spans="1:19" ht="15.75">
      <c r="A1885" s="326" t="s">
        <v>95</v>
      </c>
      <c r="B1885" s="180" t="s">
        <v>36</v>
      </c>
      <c r="C1885" s="181">
        <f>IF(E1885+G1885=0,0,ROUND((P1885-Q1885)/(G1885+E1885)/12,0))</f>
        <v>30168</v>
      </c>
      <c r="D1885" s="200">
        <f>IF(F1885=0,0,ROUND(Q1885/F1885,0))</f>
        <v>0</v>
      </c>
      <c r="E1885" s="342">
        <f>E1886+E1887</f>
        <v>38.87</v>
      </c>
      <c r="F1885" s="343">
        <f>F1886+F1887</f>
        <v>0</v>
      </c>
      <c r="G1885" s="329">
        <f>G1886+G1887</f>
        <v>71</v>
      </c>
      <c r="H1885" s="185">
        <f>H1886+H1887</f>
        <v>9178846</v>
      </c>
      <c r="I1885" s="183">
        <f>I1886+I1887</f>
        <v>0</v>
      </c>
      <c r="J1885" s="183">
        <f>J1888</f>
        <v>622146</v>
      </c>
      <c r="K1885" s="183">
        <f>IF(H1885+J1885=K1886+K1887+K1888,H1885+J1885,"CHYBA")</f>
        <v>9800992</v>
      </c>
      <c r="L1885" s="183">
        <f>L1886+L1887</f>
        <v>30596397</v>
      </c>
      <c r="M1885" s="183">
        <f>M1886+M1887</f>
        <v>0</v>
      </c>
      <c r="N1885" s="183">
        <f>N1888</f>
        <v>1913231</v>
      </c>
      <c r="O1885" s="183">
        <f>IF(L1885+N1885=O1886+O1887+O1888,L1885+N1885,"CHYBA")</f>
        <v>32509628</v>
      </c>
      <c r="P1885" s="183">
        <f>P1886+P1887</f>
        <v>39775243</v>
      </c>
      <c r="Q1885" s="183">
        <f>Q1886+Q1887</f>
        <v>0</v>
      </c>
      <c r="R1885" s="183">
        <f>R1888</f>
        <v>2535377</v>
      </c>
      <c r="S1885" s="329">
        <f>IF(P1885+R1885=S1886+S1887+S1888,P1885+R1885,"CHYBA")</f>
        <v>42310620</v>
      </c>
    </row>
    <row r="1886" spans="1:19" ht="15">
      <c r="A1886" s="153" t="s">
        <v>37</v>
      </c>
      <c r="B1886" s="139" t="s">
        <v>36</v>
      </c>
      <c r="C1886" s="140">
        <f>IF(E1886+G1886=0,0,ROUND((P1886-Q1886)/(G1886+E1886)/12,0))</f>
        <v>0</v>
      </c>
      <c r="D1886" s="154">
        <f>IF(F1886=0,0,ROUND(Q1886/F1886,0))</f>
        <v>0</v>
      </c>
      <c r="E1886" s="141">
        <f>E1890+E1894+E1902+E1906+E1910+E1914+E1918</f>
        <v>0</v>
      </c>
      <c r="F1886" s="142">
        <f>F1890+F1894+F1902+F1906+F1910+F1914+F1918</f>
        <v>0</v>
      </c>
      <c r="G1886" s="143">
        <f>G1890+G1894+G1902+G1906+G1910+G1914+G1918</f>
        <v>0</v>
      </c>
      <c r="H1886" s="144">
        <f>H1890+H1894+H1902+H1906+H1910+H1914+H1918</f>
        <v>0</v>
      </c>
      <c r="I1886" s="142">
        <f>I1890+I1894+I1902+I1906+I1910+I1914+I1918</f>
        <v>0</v>
      </c>
      <c r="J1886" s="142" t="s">
        <v>36</v>
      </c>
      <c r="K1886" s="142">
        <f>H1886</f>
        <v>0</v>
      </c>
      <c r="L1886" s="142">
        <f>L1890+L1894+L1902+L1906+L1910+L1914+L1918</f>
        <v>0</v>
      </c>
      <c r="M1886" s="142">
        <f>M1890+M1894+M1902+M1906+M1910+M1914+M1918</f>
        <v>0</v>
      </c>
      <c r="N1886" s="142" t="s">
        <v>36</v>
      </c>
      <c r="O1886" s="142">
        <f>L1886</f>
        <v>0</v>
      </c>
      <c r="P1886" s="142">
        <f>H1886+L1886</f>
        <v>0</v>
      </c>
      <c r="Q1886" s="142">
        <f>I1886+M1886</f>
        <v>0</v>
      </c>
      <c r="R1886" s="142" t="s">
        <v>36</v>
      </c>
      <c r="S1886" s="143">
        <f>P1886</f>
        <v>0</v>
      </c>
    </row>
    <row r="1887" spans="1:19" ht="15">
      <c r="A1887" s="153" t="s">
        <v>38</v>
      </c>
      <c r="B1887" s="139" t="s">
        <v>36</v>
      </c>
      <c r="C1887" s="140">
        <f>IF(E1887+G1887=0,0,ROUND((P1887-Q1887)/(G1887+E1887)/12,0))</f>
        <v>30168</v>
      </c>
      <c r="D1887" s="154">
        <f>IF(F1887=0,0,ROUND(Q1887/F1887,0))</f>
        <v>0</v>
      </c>
      <c r="E1887" s="141">
        <f>E1891+E1895+E1903+E1907+E1911+E1915+E1919+E1899</f>
        <v>38.87</v>
      </c>
      <c r="F1887" s="142">
        <f>F1891+F1895+F1903+F1907+F1911+F1915+F1919</f>
        <v>0</v>
      </c>
      <c r="G1887" s="143">
        <f>G1891+G1895+G1903+G1907+G1911+G1915+G1919</f>
        <v>71</v>
      </c>
      <c r="H1887" s="144">
        <f>H1891+H1895+H1903</f>
        <v>9178846</v>
      </c>
      <c r="I1887" s="142">
        <f>I1891+I1895+I1903+I1907+I1911+I1915+I1919</f>
        <v>0</v>
      </c>
      <c r="J1887" s="142" t="s">
        <v>36</v>
      </c>
      <c r="K1887" s="142">
        <f>H1887</f>
        <v>9178846</v>
      </c>
      <c r="L1887" s="142">
        <f>L1891+L1895+L1903+L1907+L1911+L1915+L1919</f>
        <v>30596397</v>
      </c>
      <c r="M1887" s="142">
        <f>M1891+M1895+M1903+M1907+M1911+M1915+M1919</f>
        <v>0</v>
      </c>
      <c r="N1887" s="142" t="s">
        <v>36</v>
      </c>
      <c r="O1887" s="142">
        <f>L1887</f>
        <v>30596397</v>
      </c>
      <c r="P1887" s="142">
        <f>H1887+L1887</f>
        <v>39775243</v>
      </c>
      <c r="Q1887" s="142">
        <f>I1887+M1887</f>
        <v>0</v>
      </c>
      <c r="R1887" s="142" t="s">
        <v>36</v>
      </c>
      <c r="S1887" s="143">
        <f>P1887</f>
        <v>39775243</v>
      </c>
    </row>
    <row r="1888" spans="1:19" ht="15">
      <c r="A1888" s="153" t="s">
        <v>39</v>
      </c>
      <c r="B1888" s="139" t="s">
        <v>36</v>
      </c>
      <c r="C1888" s="140" t="s">
        <v>36</v>
      </c>
      <c r="D1888" s="154" t="s">
        <v>36</v>
      </c>
      <c r="E1888" s="141" t="s">
        <v>36</v>
      </c>
      <c r="F1888" s="142" t="s">
        <v>36</v>
      </c>
      <c r="G1888" s="143" t="s">
        <v>36</v>
      </c>
      <c r="H1888" s="144" t="s">
        <v>36</v>
      </c>
      <c r="I1888" s="142" t="s">
        <v>36</v>
      </c>
      <c r="J1888" s="142">
        <f>J1892+J1896+J1904</f>
        <v>622146</v>
      </c>
      <c r="K1888" s="142">
        <f>J1888</f>
        <v>622146</v>
      </c>
      <c r="L1888" s="142" t="s">
        <v>36</v>
      </c>
      <c r="M1888" s="142" t="s">
        <v>36</v>
      </c>
      <c r="N1888" s="142">
        <f>N1892+N1896+N1904+N1908+N1912+N1916+N1920</f>
        <v>1913231</v>
      </c>
      <c r="O1888" s="142">
        <f>N1888</f>
        <v>1913231</v>
      </c>
      <c r="P1888" s="142" t="s">
        <v>36</v>
      </c>
      <c r="Q1888" s="142" t="s">
        <v>36</v>
      </c>
      <c r="R1888" s="142">
        <f>J1888+N1888</f>
        <v>2535377</v>
      </c>
      <c r="S1888" s="143">
        <f>R1888</f>
        <v>2535377</v>
      </c>
    </row>
    <row r="1889" spans="1:19" ht="34.5" customHeight="1">
      <c r="A1889" s="155" t="s">
        <v>78</v>
      </c>
      <c r="B1889" s="156" t="s">
        <v>87</v>
      </c>
      <c r="C1889" s="140">
        <f>IF(E1889+G1889=0,0,ROUND((P1889-Q1889)/(G1889+E1889)/12,0))</f>
        <v>29849</v>
      </c>
      <c r="D1889" s="154">
        <f>IF(F1889=0,0,ROUND(Q1889/F1889,0))</f>
        <v>0</v>
      </c>
      <c r="E1889" s="141">
        <f>E1890+E1891</f>
        <v>21.95</v>
      </c>
      <c r="F1889" s="142">
        <f>F1890+F1891</f>
        <v>0</v>
      </c>
      <c r="G1889" s="143">
        <f>G1890+G1891</f>
        <v>63</v>
      </c>
      <c r="H1889" s="157">
        <f>H1890+H1891</f>
        <v>6827962</v>
      </c>
      <c r="I1889" s="158">
        <f>I1890+I1891</f>
        <v>0</v>
      </c>
      <c r="J1889" s="158">
        <f>J1892</f>
        <v>376673</v>
      </c>
      <c r="K1889" s="158">
        <f>IF(H1889+J1889=K1890+K1891+K1892,H1889+J1889,"CHYBA")</f>
        <v>7204635</v>
      </c>
      <c r="L1889" s="142">
        <f>L1890+L1891</f>
        <v>23599677</v>
      </c>
      <c r="M1889" s="142">
        <f>M1890+M1891</f>
        <v>0</v>
      </c>
      <c r="N1889" s="142">
        <f>N1892</f>
        <v>1301904</v>
      </c>
      <c r="O1889" s="142">
        <f>IF(L1889+N1889=O1890+O1891+O1892,L1889+N1889,"CHYBA")</f>
        <v>24901581</v>
      </c>
      <c r="P1889" s="142">
        <f>P1890+P1891</f>
        <v>30427639</v>
      </c>
      <c r="Q1889" s="142">
        <f>Q1890+Q1891</f>
        <v>0</v>
      </c>
      <c r="R1889" s="142">
        <f>R1892</f>
        <v>1678577</v>
      </c>
      <c r="S1889" s="143">
        <f>IF(P1889+R1889=S1890+S1891+S1892,P1889+R1889,"CHYBA")</f>
        <v>32106216</v>
      </c>
    </row>
    <row r="1890" spans="1:19" ht="15">
      <c r="A1890" s="153" t="s">
        <v>37</v>
      </c>
      <c r="B1890" s="139" t="s">
        <v>36</v>
      </c>
      <c r="C1890" s="140">
        <f>IF(E1890+G1890=0,0,ROUND((P1890-Q1890)/(G1890+E1890)/12,0))</f>
        <v>0</v>
      </c>
      <c r="D1890" s="154">
        <f>IF(F1890=0,0,ROUND(Q1890/F1890,0))</f>
        <v>0</v>
      </c>
      <c r="E1890" s="159">
        <v>0</v>
      </c>
      <c r="F1890" s="160">
        <v>0</v>
      </c>
      <c r="G1890" s="161">
        <v>0</v>
      </c>
      <c r="H1890" s="162">
        <v>0</v>
      </c>
      <c r="I1890" s="160">
        <v>0</v>
      </c>
      <c r="J1890" s="158" t="s">
        <v>36</v>
      </c>
      <c r="K1890" s="158">
        <f>H1890</f>
        <v>0</v>
      </c>
      <c r="L1890" s="160">
        <v>0</v>
      </c>
      <c r="M1890" s="160">
        <v>0</v>
      </c>
      <c r="N1890" s="142" t="s">
        <v>36</v>
      </c>
      <c r="O1890" s="142">
        <f>L1890</f>
        <v>0</v>
      </c>
      <c r="P1890" s="142">
        <f>H1890+L1890</f>
        <v>0</v>
      </c>
      <c r="Q1890" s="142">
        <f>I1890+M1890</f>
        <v>0</v>
      </c>
      <c r="R1890" s="142" t="s">
        <v>36</v>
      </c>
      <c r="S1890" s="143">
        <f>P1890</f>
        <v>0</v>
      </c>
    </row>
    <row r="1891" spans="1:19" ht="15">
      <c r="A1891" s="153" t="s">
        <v>38</v>
      </c>
      <c r="B1891" s="139" t="s">
        <v>36</v>
      </c>
      <c r="C1891" s="140">
        <f>IF(E1891+G1891=0,0,ROUND((P1891-Q1891)/(G1891+E1891)/12,0))</f>
        <v>29849</v>
      </c>
      <c r="D1891" s="154">
        <f>IF(F1891=0,0,ROUND(Q1891/F1891,0))</f>
        <v>0</v>
      </c>
      <c r="E1891" s="159">
        <v>21.95</v>
      </c>
      <c r="F1891" s="160">
        <v>0</v>
      </c>
      <c r="G1891" s="161">
        <v>63</v>
      </c>
      <c r="H1891" s="162">
        <v>6827962</v>
      </c>
      <c r="I1891" s="160">
        <v>0</v>
      </c>
      <c r="J1891" s="158" t="s">
        <v>36</v>
      </c>
      <c r="K1891" s="158">
        <f>H1891</f>
        <v>6827962</v>
      </c>
      <c r="L1891" s="160">
        <v>23599677</v>
      </c>
      <c r="M1891" s="160">
        <v>0</v>
      </c>
      <c r="N1891" s="142" t="s">
        <v>36</v>
      </c>
      <c r="O1891" s="142">
        <f>L1891</f>
        <v>23599677</v>
      </c>
      <c r="P1891" s="142">
        <f>H1891+L1891</f>
        <v>30427639</v>
      </c>
      <c r="Q1891" s="142">
        <f>I1891+M1891</f>
        <v>0</v>
      </c>
      <c r="R1891" s="142" t="s">
        <v>36</v>
      </c>
      <c r="S1891" s="143">
        <f>P1891</f>
        <v>30427639</v>
      </c>
    </row>
    <row r="1892" spans="1:19" ht="15">
      <c r="A1892" s="153" t="s">
        <v>39</v>
      </c>
      <c r="B1892" s="139" t="s">
        <v>36</v>
      </c>
      <c r="C1892" s="140" t="s">
        <v>36</v>
      </c>
      <c r="D1892" s="154" t="s">
        <v>36</v>
      </c>
      <c r="E1892" s="141" t="s">
        <v>36</v>
      </c>
      <c r="F1892" s="142" t="s">
        <v>36</v>
      </c>
      <c r="G1892" s="143" t="s">
        <v>36</v>
      </c>
      <c r="H1892" s="144" t="s">
        <v>36</v>
      </c>
      <c r="I1892" s="142" t="s">
        <v>36</v>
      </c>
      <c r="J1892" s="160">
        <v>376673</v>
      </c>
      <c r="K1892" s="158">
        <f>J1892</f>
        <v>376673</v>
      </c>
      <c r="L1892" s="142" t="s">
        <v>36</v>
      </c>
      <c r="M1892" s="142" t="s">
        <v>36</v>
      </c>
      <c r="N1892" s="160">
        <v>1301904</v>
      </c>
      <c r="O1892" s="142">
        <f>N1892</f>
        <v>1301904</v>
      </c>
      <c r="P1892" s="142" t="s">
        <v>36</v>
      </c>
      <c r="Q1892" s="142" t="s">
        <v>36</v>
      </c>
      <c r="R1892" s="142">
        <f>J1892+N1892</f>
        <v>1678577</v>
      </c>
      <c r="S1892" s="143">
        <f>R1892</f>
        <v>1678577</v>
      </c>
    </row>
    <row r="1893" spans="1:19" ht="33.75" customHeight="1">
      <c r="A1893" s="155" t="s">
        <v>78</v>
      </c>
      <c r="B1893" s="156" t="s">
        <v>94</v>
      </c>
      <c r="C1893" s="140">
        <f>IF(E1893+G1893=0,0,ROUND((P1893-Q1893)/(G1893+E1893)/12,0))</f>
        <v>38868</v>
      </c>
      <c r="D1893" s="154">
        <f>IF(F1893=0,0,ROUND(Q1893/F1893,0))</f>
        <v>0</v>
      </c>
      <c r="E1893" s="141">
        <f>E1894+E1895</f>
        <v>12.28</v>
      </c>
      <c r="F1893" s="142">
        <f>F1894+F1895</f>
        <v>0</v>
      </c>
      <c r="G1893" s="143">
        <f>G1894+G1895</f>
        <v>4</v>
      </c>
      <c r="H1893" s="144">
        <f>H1894+H1895</f>
        <v>2175439</v>
      </c>
      <c r="I1893" s="142">
        <f>I1894+I1895</f>
        <v>0</v>
      </c>
      <c r="J1893" s="142">
        <f>J1896</f>
        <v>245473</v>
      </c>
      <c r="K1893" s="142">
        <f>IF(H1893+J1893=K1894+K1895+K1896,H1893+J1893,"CHYBA")</f>
        <v>2420912</v>
      </c>
      <c r="L1893" s="142">
        <f>L1894+L1895</f>
        <v>5417718</v>
      </c>
      <c r="M1893" s="142">
        <f>M1894+M1895</f>
        <v>0</v>
      </c>
      <c r="N1893" s="142">
        <f>N1896</f>
        <v>611327</v>
      </c>
      <c r="O1893" s="142">
        <f>IF(L1893+N1893=O1894+O1895+O1896,L1893+N1893,"CHYBA")</f>
        <v>6029045</v>
      </c>
      <c r="P1893" s="142">
        <f>P1894+P1895</f>
        <v>7593157</v>
      </c>
      <c r="Q1893" s="142">
        <f>Q1894+Q1895</f>
        <v>0</v>
      </c>
      <c r="R1893" s="142">
        <f>R1896</f>
        <v>856800</v>
      </c>
      <c r="S1893" s="143">
        <f>IF(P1893+R1893=S1894+S1895+S1896,P1893+R1893,"CHYBA")</f>
        <v>8449957</v>
      </c>
    </row>
    <row r="1894" spans="1:19" ht="15">
      <c r="A1894" s="153" t="s">
        <v>37</v>
      </c>
      <c r="B1894" s="139" t="s">
        <v>36</v>
      </c>
      <c r="C1894" s="140">
        <f>IF(E1894+G1894=0,0,ROUND((P1894-Q1894)/(G1894+E1894)/12,0))</f>
        <v>0</v>
      </c>
      <c r="D1894" s="154">
        <f>IF(F1894=0,0,ROUND(Q1894/F1894,0))</f>
        <v>0</v>
      </c>
      <c r="E1894" s="159">
        <v>0</v>
      </c>
      <c r="F1894" s="160">
        <v>0</v>
      </c>
      <c r="G1894" s="161">
        <v>0</v>
      </c>
      <c r="H1894" s="162">
        <v>0</v>
      </c>
      <c r="I1894" s="160">
        <v>0</v>
      </c>
      <c r="J1894" s="142" t="s">
        <v>36</v>
      </c>
      <c r="K1894" s="142">
        <f>H1894</f>
        <v>0</v>
      </c>
      <c r="L1894" s="160">
        <v>0</v>
      </c>
      <c r="M1894" s="160">
        <v>0</v>
      </c>
      <c r="N1894" s="142" t="s">
        <v>36</v>
      </c>
      <c r="O1894" s="142">
        <f>L1894</f>
        <v>0</v>
      </c>
      <c r="P1894" s="142">
        <f>H1894+L1894</f>
        <v>0</v>
      </c>
      <c r="Q1894" s="142">
        <f>I1894+M1894</f>
        <v>0</v>
      </c>
      <c r="R1894" s="142" t="s">
        <v>36</v>
      </c>
      <c r="S1894" s="143">
        <f>P1894</f>
        <v>0</v>
      </c>
    </row>
    <row r="1895" spans="1:19" ht="15">
      <c r="A1895" s="153" t="s">
        <v>38</v>
      </c>
      <c r="B1895" s="139" t="s">
        <v>36</v>
      </c>
      <c r="C1895" s="140">
        <f>IF(E1895+G1895=0,0,ROUND((P1895-Q1895)/(G1895+E1895)/12,0))</f>
        <v>38868</v>
      </c>
      <c r="D1895" s="154">
        <f>IF(F1895=0,0,ROUND(Q1895/F1895,0))</f>
        <v>0</v>
      </c>
      <c r="E1895" s="159">
        <v>12.28</v>
      </c>
      <c r="F1895" s="160"/>
      <c r="G1895" s="161">
        <v>4</v>
      </c>
      <c r="H1895" s="162">
        <v>2175439</v>
      </c>
      <c r="I1895" s="160">
        <v>0</v>
      </c>
      <c r="J1895" s="142" t="s">
        <v>36</v>
      </c>
      <c r="K1895" s="142">
        <f>H1895</f>
        <v>2175439</v>
      </c>
      <c r="L1895" s="160">
        <v>5417718</v>
      </c>
      <c r="M1895" s="160">
        <v>0</v>
      </c>
      <c r="N1895" s="142" t="s">
        <v>36</v>
      </c>
      <c r="O1895" s="142">
        <f>L1895</f>
        <v>5417718</v>
      </c>
      <c r="P1895" s="142">
        <f>H1895+L1895</f>
        <v>7593157</v>
      </c>
      <c r="Q1895" s="142">
        <f>I1895+M1895</f>
        <v>0</v>
      </c>
      <c r="R1895" s="142" t="s">
        <v>36</v>
      </c>
      <c r="S1895" s="143">
        <f>P1895</f>
        <v>7593157</v>
      </c>
    </row>
    <row r="1896" spans="1:19" ht="15">
      <c r="A1896" s="153" t="s">
        <v>39</v>
      </c>
      <c r="B1896" s="139" t="s">
        <v>36</v>
      </c>
      <c r="C1896" s="140" t="s">
        <v>36</v>
      </c>
      <c r="D1896" s="154" t="s">
        <v>36</v>
      </c>
      <c r="E1896" s="141" t="s">
        <v>36</v>
      </c>
      <c r="F1896" s="142" t="s">
        <v>36</v>
      </c>
      <c r="G1896" s="143" t="s">
        <v>36</v>
      </c>
      <c r="H1896" s="144" t="s">
        <v>36</v>
      </c>
      <c r="I1896" s="142" t="s">
        <v>36</v>
      </c>
      <c r="J1896" s="160">
        <v>245473</v>
      </c>
      <c r="K1896" s="142">
        <f>J1896</f>
        <v>245473</v>
      </c>
      <c r="L1896" s="142" t="s">
        <v>36</v>
      </c>
      <c r="M1896" s="142" t="s">
        <v>36</v>
      </c>
      <c r="N1896" s="160">
        <v>611327</v>
      </c>
      <c r="O1896" s="142">
        <f>N1896</f>
        <v>611327</v>
      </c>
      <c r="P1896" s="142" t="s">
        <v>36</v>
      </c>
      <c r="Q1896" s="142" t="s">
        <v>36</v>
      </c>
      <c r="R1896" s="142">
        <f>J1896+N1896</f>
        <v>856800</v>
      </c>
      <c r="S1896" s="143">
        <f>R1896</f>
        <v>856800</v>
      </c>
    </row>
    <row r="1897" spans="1:19" ht="18">
      <c r="A1897" s="155" t="s">
        <v>78</v>
      </c>
      <c r="B1897" s="156" t="s">
        <v>88</v>
      </c>
      <c r="C1897" s="140">
        <f>IF(E1897+G1897=0,0,ROUND((P1897-Q1897)/(G1897+E1897)/12,0))</f>
        <v>73892</v>
      </c>
      <c r="D1897" s="154">
        <f>IF(F1897=0,0,ROUND(Q1897/F1897,0))</f>
        <v>0</v>
      </c>
      <c r="E1897" s="141">
        <f>E1898+E1899</f>
        <v>0.5</v>
      </c>
      <c r="F1897" s="142">
        <f>F1898+F1899</f>
        <v>0</v>
      </c>
      <c r="G1897" s="143">
        <f>G1898+G1899</f>
        <v>0</v>
      </c>
      <c r="H1897" s="144">
        <f>H1898+H1899</f>
        <v>66503</v>
      </c>
      <c r="I1897" s="142">
        <f>I1898+I1899</f>
        <v>0</v>
      </c>
      <c r="J1897" s="142">
        <f>J1900</f>
        <v>17955</v>
      </c>
      <c r="K1897" s="142">
        <f>IF(H1897+J1897=K1898+K1899+K1900,H1897+J1897,"CHYBA")</f>
        <v>84458</v>
      </c>
      <c r="L1897" s="142">
        <f>L1898+L1899</f>
        <v>376850</v>
      </c>
      <c r="M1897" s="142">
        <f>M1898+M1899</f>
        <v>0</v>
      </c>
      <c r="N1897" s="142">
        <f>N1900</f>
        <v>101745</v>
      </c>
      <c r="O1897" s="142">
        <f>IF(L1897+N1897=O1898+O1899+O1900,L1897+N1897,"CHYBA")</f>
        <v>478595</v>
      </c>
      <c r="P1897" s="142">
        <f>P1898+P1899</f>
        <v>443353</v>
      </c>
      <c r="Q1897" s="142">
        <f>Q1898+Q1899</f>
        <v>0</v>
      </c>
      <c r="R1897" s="142">
        <f>R1900</f>
        <v>119700</v>
      </c>
      <c r="S1897" s="143">
        <f>IF(P1897+R1897=S1898+S1899+S1900,P1897+R1897,"CHYBA")</f>
        <v>563053</v>
      </c>
    </row>
    <row r="1898" spans="1:19" ht="15">
      <c r="A1898" s="153" t="s">
        <v>37</v>
      </c>
      <c r="B1898" s="139"/>
      <c r="C1898" s="140">
        <f>IF(E1898+G1898=0,0,ROUND((P1898-Q1898)/(G1898+E1898)/12,0))</f>
        <v>0</v>
      </c>
      <c r="D1898" s="154">
        <f>IF(F1898=0,0,ROUND(Q1898/F1898,0))</f>
        <v>0</v>
      </c>
      <c r="E1898" s="159">
        <v>0</v>
      </c>
      <c r="F1898" s="160">
        <v>0</v>
      </c>
      <c r="G1898" s="161">
        <v>0</v>
      </c>
      <c r="H1898" s="162">
        <v>0</v>
      </c>
      <c r="I1898" s="160">
        <v>0</v>
      </c>
      <c r="J1898" s="142" t="s">
        <v>36</v>
      </c>
      <c r="K1898" s="142">
        <f>H1898</f>
        <v>0</v>
      </c>
      <c r="L1898" s="160">
        <v>0</v>
      </c>
      <c r="M1898" s="160">
        <v>0</v>
      </c>
      <c r="N1898" s="142" t="s">
        <v>36</v>
      </c>
      <c r="O1898" s="142">
        <f>L1898</f>
        <v>0</v>
      </c>
      <c r="P1898" s="142">
        <f>H1898+L1898</f>
        <v>0</v>
      </c>
      <c r="Q1898" s="142">
        <f>I1898+M1898</f>
        <v>0</v>
      </c>
      <c r="R1898" s="142" t="s">
        <v>36</v>
      </c>
      <c r="S1898" s="143">
        <f>P1898</f>
        <v>0</v>
      </c>
    </row>
    <row r="1899" spans="1:19" ht="15">
      <c r="A1899" s="153" t="s">
        <v>38</v>
      </c>
      <c r="B1899" s="139" t="s">
        <v>36</v>
      </c>
      <c r="C1899" s="344">
        <f>IF(E1899+G1899=0,0,ROUND((P1899-Q1899)/(G1899+E1899)/12,0))</f>
        <v>73892</v>
      </c>
      <c r="D1899" s="154">
        <f>IF(F1899=0,0,ROUND(Q1899/F1899,0))</f>
        <v>0</v>
      </c>
      <c r="E1899" s="159">
        <v>0.5</v>
      </c>
      <c r="F1899" s="160">
        <v>0</v>
      </c>
      <c r="G1899" s="161">
        <v>0</v>
      </c>
      <c r="H1899" s="162">
        <v>66503</v>
      </c>
      <c r="I1899" s="160">
        <v>0</v>
      </c>
      <c r="J1899" s="142" t="s">
        <v>36</v>
      </c>
      <c r="K1899" s="142">
        <f>H1899</f>
        <v>66503</v>
      </c>
      <c r="L1899" s="160">
        <v>376850</v>
      </c>
      <c r="M1899" s="160">
        <v>0</v>
      </c>
      <c r="N1899" s="142" t="s">
        <v>36</v>
      </c>
      <c r="O1899" s="142">
        <f>L1899</f>
        <v>376850</v>
      </c>
      <c r="P1899" s="142">
        <f>H1899+L1899</f>
        <v>443353</v>
      </c>
      <c r="Q1899" s="142">
        <f>I1899+M1899</f>
        <v>0</v>
      </c>
      <c r="R1899" s="142" t="s">
        <v>36</v>
      </c>
      <c r="S1899" s="143">
        <f>P1899</f>
        <v>443353</v>
      </c>
    </row>
    <row r="1900" spans="1:19" ht="15">
      <c r="A1900" s="153" t="s">
        <v>39</v>
      </c>
      <c r="B1900" s="139" t="s">
        <v>36</v>
      </c>
      <c r="C1900" s="140" t="s">
        <v>36</v>
      </c>
      <c r="D1900" s="154" t="s">
        <v>36</v>
      </c>
      <c r="E1900" s="141" t="s">
        <v>36</v>
      </c>
      <c r="F1900" s="142" t="s">
        <v>36</v>
      </c>
      <c r="G1900" s="143" t="s">
        <v>36</v>
      </c>
      <c r="H1900" s="144" t="s">
        <v>36</v>
      </c>
      <c r="I1900" s="142" t="s">
        <v>36</v>
      </c>
      <c r="J1900" s="160">
        <v>17955</v>
      </c>
      <c r="K1900" s="142">
        <f>J1900</f>
        <v>17955</v>
      </c>
      <c r="L1900" s="142" t="s">
        <v>36</v>
      </c>
      <c r="M1900" s="142" t="s">
        <v>36</v>
      </c>
      <c r="N1900" s="160">
        <v>101745</v>
      </c>
      <c r="O1900" s="142">
        <f>N1900</f>
        <v>101745</v>
      </c>
      <c r="P1900" s="142" t="s">
        <v>36</v>
      </c>
      <c r="Q1900" s="142" t="s">
        <v>36</v>
      </c>
      <c r="R1900" s="142">
        <f>J1900+N1900</f>
        <v>119700</v>
      </c>
      <c r="S1900" s="143">
        <f>R1900</f>
        <v>119700</v>
      </c>
    </row>
    <row r="1901" spans="1:19" ht="36.75" customHeight="1">
      <c r="A1901" s="155" t="s">
        <v>78</v>
      </c>
      <c r="B1901" s="156" t="s">
        <v>101</v>
      </c>
      <c r="C1901" s="140">
        <f>IF(E1901+G1901=0,0,ROUND((P1901-Q1901)/(G1901+E1901)/12,0))</f>
        <v>17961</v>
      </c>
      <c r="D1901" s="154">
        <f>IF(F1901=0,0,ROUND(Q1901/F1901,0))</f>
        <v>0</v>
      </c>
      <c r="E1901" s="141">
        <f>E1902+E1903</f>
        <v>4.14</v>
      </c>
      <c r="F1901" s="142">
        <f>F1902+F1903</f>
        <v>0</v>
      </c>
      <c r="G1901" s="143">
        <f>G1902+G1903</f>
        <v>4</v>
      </c>
      <c r="H1901" s="144">
        <f>H1902+H1903</f>
        <v>175445</v>
      </c>
      <c r="I1901" s="142">
        <f>I1902+I1903</f>
        <v>0</v>
      </c>
      <c r="J1901" s="142">
        <f>J1904</f>
        <v>0</v>
      </c>
      <c r="K1901" s="142">
        <f>IF(H1901+J1901=K1902+K1903+K1904,H1901+J1901,"CHYBA")</f>
        <v>175445</v>
      </c>
      <c r="L1901" s="142">
        <f>L1902+L1903</f>
        <v>1579002</v>
      </c>
      <c r="M1901" s="142">
        <f>M1902+M1903</f>
        <v>0</v>
      </c>
      <c r="N1901" s="142">
        <f>N1904</f>
        <v>0</v>
      </c>
      <c r="O1901" s="142">
        <f>IF(L1901+N1901=O1902+O1903+O1904,L1901+N1901,"CHYBA")</f>
        <v>1579002</v>
      </c>
      <c r="P1901" s="142">
        <f>P1902+P1903</f>
        <v>1754447</v>
      </c>
      <c r="Q1901" s="142">
        <f>Q1902+Q1903</f>
        <v>0</v>
      </c>
      <c r="R1901" s="142">
        <f>R1904</f>
        <v>0</v>
      </c>
      <c r="S1901" s="143">
        <f>IF(P1901+R1901=S1902+S1903+S1904,P1901+R1901,"CHYBA")</f>
        <v>1754447</v>
      </c>
    </row>
    <row r="1902" spans="1:19" ht="15">
      <c r="A1902" s="153" t="s">
        <v>37</v>
      </c>
      <c r="B1902" s="139"/>
      <c r="C1902" s="140">
        <f>IF(E1902+G1902=0,0,ROUND((P1902-Q1902)/(G1902+E1902)/12,0))</f>
        <v>0</v>
      </c>
      <c r="D1902" s="154">
        <f>IF(F1902=0,0,ROUND(Q1902/F1902,0))</f>
        <v>0</v>
      </c>
      <c r="E1902" s="159">
        <v>0</v>
      </c>
      <c r="F1902" s="160">
        <v>0</v>
      </c>
      <c r="G1902" s="161">
        <v>0</v>
      </c>
      <c r="H1902" s="162">
        <v>0</v>
      </c>
      <c r="I1902" s="160">
        <v>0</v>
      </c>
      <c r="J1902" s="142" t="s">
        <v>36</v>
      </c>
      <c r="K1902" s="142">
        <f>H1902</f>
        <v>0</v>
      </c>
      <c r="L1902" s="160">
        <v>0</v>
      </c>
      <c r="M1902" s="160">
        <v>0</v>
      </c>
      <c r="N1902" s="142" t="s">
        <v>36</v>
      </c>
      <c r="O1902" s="142">
        <f>L1902</f>
        <v>0</v>
      </c>
      <c r="P1902" s="142">
        <f>H1902+L1902</f>
        <v>0</v>
      </c>
      <c r="Q1902" s="142">
        <f>I1902+M1902</f>
        <v>0</v>
      </c>
      <c r="R1902" s="142" t="s">
        <v>36</v>
      </c>
      <c r="S1902" s="143">
        <f>P1902</f>
        <v>0</v>
      </c>
    </row>
    <row r="1903" spans="1:19" ht="15">
      <c r="A1903" s="153" t="s">
        <v>38</v>
      </c>
      <c r="B1903" s="139" t="s">
        <v>36</v>
      </c>
      <c r="C1903" s="140">
        <f>IF(E1903+G1903=0,0,ROUND((P1903-Q1903)/(G1903+E1903)/12,0))</f>
        <v>17961</v>
      </c>
      <c r="D1903" s="154">
        <f>IF(F1903=0,0,ROUND(Q1903/F1903,0))</f>
        <v>0</v>
      </c>
      <c r="E1903" s="159">
        <v>4.14</v>
      </c>
      <c r="F1903" s="160">
        <v>0</v>
      </c>
      <c r="G1903" s="161">
        <v>4</v>
      </c>
      <c r="H1903" s="162">
        <v>175445</v>
      </c>
      <c r="I1903" s="160">
        <v>0</v>
      </c>
      <c r="J1903" s="142" t="s">
        <v>36</v>
      </c>
      <c r="K1903" s="142">
        <f>H1903</f>
        <v>175445</v>
      </c>
      <c r="L1903" s="160">
        <v>1579002</v>
      </c>
      <c r="M1903" s="160">
        <v>0</v>
      </c>
      <c r="N1903" s="142" t="s">
        <v>36</v>
      </c>
      <c r="O1903" s="142">
        <f>L1903</f>
        <v>1579002</v>
      </c>
      <c r="P1903" s="142">
        <f>H1903+L1903</f>
        <v>1754447</v>
      </c>
      <c r="Q1903" s="142">
        <f>I1903+M1903</f>
        <v>0</v>
      </c>
      <c r="R1903" s="142" t="s">
        <v>36</v>
      </c>
      <c r="S1903" s="143">
        <f>P1903</f>
        <v>1754447</v>
      </c>
    </row>
    <row r="1904" spans="1:19" ht="15.75" thickBot="1">
      <c r="A1904" s="153" t="s">
        <v>39</v>
      </c>
      <c r="B1904" s="139" t="s">
        <v>36</v>
      </c>
      <c r="C1904" s="140" t="s">
        <v>36</v>
      </c>
      <c r="D1904" s="154" t="s">
        <v>36</v>
      </c>
      <c r="E1904" s="141" t="s">
        <v>36</v>
      </c>
      <c r="F1904" s="142" t="s">
        <v>36</v>
      </c>
      <c r="G1904" s="143" t="s">
        <v>36</v>
      </c>
      <c r="H1904" s="144" t="s">
        <v>36</v>
      </c>
      <c r="I1904" s="142" t="s">
        <v>36</v>
      </c>
      <c r="J1904" s="160">
        <v>0</v>
      </c>
      <c r="K1904" s="142">
        <f>J1904</f>
        <v>0</v>
      </c>
      <c r="L1904" s="142" t="s">
        <v>36</v>
      </c>
      <c r="M1904" s="142" t="s">
        <v>36</v>
      </c>
      <c r="N1904" s="160">
        <v>0</v>
      </c>
      <c r="O1904" s="142">
        <f>N1904</f>
        <v>0</v>
      </c>
      <c r="P1904" s="142" t="s">
        <v>36</v>
      </c>
      <c r="Q1904" s="142" t="s">
        <v>36</v>
      </c>
      <c r="R1904" s="142">
        <f>J1904+N1904</f>
        <v>0</v>
      </c>
      <c r="S1904" s="143">
        <f>R1904</f>
        <v>0</v>
      </c>
    </row>
    <row r="1905" spans="1:19" ht="18" customHeight="1" hidden="1">
      <c r="A1905" s="155" t="s">
        <v>78</v>
      </c>
      <c r="B1905" s="156"/>
      <c r="C1905" s="140">
        <f>IF(E1905+G1905=0,0,ROUND((P1905-Q1905)/(G1905+E1905)/12,0))</f>
        <v>0</v>
      </c>
      <c r="D1905" s="154">
        <f>IF(F1905=0,0,ROUND(Q1905/F1905,0))</f>
        <v>0</v>
      </c>
      <c r="E1905" s="141">
        <f>E1906+E1907</f>
        <v>0</v>
      </c>
      <c r="F1905" s="142">
        <f>F1906+F1907</f>
        <v>0</v>
      </c>
      <c r="G1905" s="143">
        <f>G1906+G1907</f>
        <v>0</v>
      </c>
      <c r="H1905" s="144">
        <f>H1906+H1907</f>
        <v>0</v>
      </c>
      <c r="I1905" s="142">
        <f>I1906+I1907</f>
        <v>0</v>
      </c>
      <c r="J1905" s="142">
        <f>J1908</f>
        <v>0</v>
      </c>
      <c r="K1905" s="142">
        <f>IF(H1905+J1905=K1906+K1907+K1908,H1905+J1905,"CHYBA")</f>
        <v>0</v>
      </c>
      <c r="L1905" s="142">
        <f>L1906+L1907</f>
        <v>0</v>
      </c>
      <c r="M1905" s="142">
        <f>M1906+M1907</f>
        <v>0</v>
      </c>
      <c r="N1905" s="142">
        <f>N1908</f>
        <v>0</v>
      </c>
      <c r="O1905" s="142">
        <f>IF(L1905+N1905=O1906+O1907+O1908,L1905+N1905,"CHYBA")</f>
        <v>0</v>
      </c>
      <c r="P1905" s="142">
        <f>P1906+P1907</f>
        <v>0</v>
      </c>
      <c r="Q1905" s="142">
        <f>Q1906+Q1907</f>
        <v>0</v>
      </c>
      <c r="R1905" s="142">
        <f>R1908</f>
        <v>0</v>
      </c>
      <c r="S1905" s="143">
        <f>IF(P1905+R1905=S1906+S1907+S1908,P1905+R1905,"CHYBA")</f>
        <v>0</v>
      </c>
    </row>
    <row r="1906" spans="1:19" ht="15" customHeight="1" hidden="1">
      <c r="A1906" s="153" t="s">
        <v>37</v>
      </c>
      <c r="B1906" s="139" t="s">
        <v>36</v>
      </c>
      <c r="C1906" s="140">
        <f>IF(E1906+G1906=0,0,ROUND((P1906-Q1906)/(G1906+E1906)/12,0))</f>
        <v>0</v>
      </c>
      <c r="D1906" s="154">
        <f>IF(F1906=0,0,ROUND(Q1906/F1906,0))</f>
        <v>0</v>
      </c>
      <c r="E1906" s="159"/>
      <c r="F1906" s="160"/>
      <c r="G1906" s="161"/>
      <c r="H1906" s="162"/>
      <c r="I1906" s="160"/>
      <c r="J1906" s="142" t="s">
        <v>36</v>
      </c>
      <c r="K1906" s="142">
        <f>H1906</f>
        <v>0</v>
      </c>
      <c r="L1906" s="160"/>
      <c r="M1906" s="160"/>
      <c r="N1906" s="142" t="s">
        <v>36</v>
      </c>
      <c r="O1906" s="142">
        <f>L1906</f>
        <v>0</v>
      </c>
      <c r="P1906" s="142">
        <f>H1906+L1906</f>
        <v>0</v>
      </c>
      <c r="Q1906" s="142">
        <f>I1906+M1906</f>
        <v>0</v>
      </c>
      <c r="R1906" s="142" t="s">
        <v>36</v>
      </c>
      <c r="S1906" s="143">
        <f>P1906</f>
        <v>0</v>
      </c>
    </row>
    <row r="1907" spans="1:19" ht="15" customHeight="1" hidden="1">
      <c r="A1907" s="153" t="s">
        <v>38</v>
      </c>
      <c r="B1907" s="139" t="s">
        <v>36</v>
      </c>
      <c r="C1907" s="140">
        <f>IF(E1907+G1907=0,0,ROUND((P1907-Q1907)/(G1907+E1907)/12,0))</f>
        <v>0</v>
      </c>
      <c r="D1907" s="154">
        <f>IF(F1907=0,0,ROUND(Q1907/F1907,0))</f>
        <v>0</v>
      </c>
      <c r="E1907" s="159"/>
      <c r="F1907" s="160"/>
      <c r="G1907" s="161"/>
      <c r="H1907" s="162"/>
      <c r="I1907" s="160"/>
      <c r="J1907" s="142" t="s">
        <v>36</v>
      </c>
      <c r="K1907" s="142">
        <f>H1907</f>
        <v>0</v>
      </c>
      <c r="L1907" s="160"/>
      <c r="M1907" s="160"/>
      <c r="N1907" s="142" t="s">
        <v>36</v>
      </c>
      <c r="O1907" s="142">
        <f>L1907</f>
        <v>0</v>
      </c>
      <c r="P1907" s="142">
        <f>H1907+L1907</f>
        <v>0</v>
      </c>
      <c r="Q1907" s="142">
        <f>I1907+M1907</f>
        <v>0</v>
      </c>
      <c r="R1907" s="142" t="s">
        <v>36</v>
      </c>
      <c r="S1907" s="143">
        <f>P1907</f>
        <v>0</v>
      </c>
    </row>
    <row r="1908" spans="1:19" ht="15" customHeight="1" hidden="1">
      <c r="A1908" s="153" t="s">
        <v>39</v>
      </c>
      <c r="B1908" s="139" t="s">
        <v>36</v>
      </c>
      <c r="C1908" s="140" t="s">
        <v>36</v>
      </c>
      <c r="D1908" s="154" t="s">
        <v>36</v>
      </c>
      <c r="E1908" s="141" t="s">
        <v>36</v>
      </c>
      <c r="F1908" s="142" t="s">
        <v>36</v>
      </c>
      <c r="G1908" s="143" t="s">
        <v>36</v>
      </c>
      <c r="H1908" s="144" t="s">
        <v>36</v>
      </c>
      <c r="I1908" s="142" t="s">
        <v>36</v>
      </c>
      <c r="J1908" s="160"/>
      <c r="K1908" s="142">
        <f>J1908</f>
        <v>0</v>
      </c>
      <c r="L1908" s="142" t="s">
        <v>36</v>
      </c>
      <c r="M1908" s="142" t="s">
        <v>36</v>
      </c>
      <c r="N1908" s="160"/>
      <c r="O1908" s="142">
        <f>N1908</f>
        <v>0</v>
      </c>
      <c r="P1908" s="142" t="s">
        <v>36</v>
      </c>
      <c r="Q1908" s="142" t="s">
        <v>36</v>
      </c>
      <c r="R1908" s="142">
        <f>J1908+N1908</f>
        <v>0</v>
      </c>
      <c r="S1908" s="143">
        <f>R1908</f>
        <v>0</v>
      </c>
    </row>
    <row r="1909" spans="1:19" ht="18" customHeight="1" hidden="1">
      <c r="A1909" s="155" t="s">
        <v>78</v>
      </c>
      <c r="B1909" s="156"/>
      <c r="C1909" s="140">
        <f>IF(E1909+G1909=0,0,ROUND((P1909-Q1909)/(G1909+E1909)/12,0))</f>
        <v>0</v>
      </c>
      <c r="D1909" s="154">
        <f>IF(F1909=0,0,ROUND(Q1909/F1909,0))</f>
        <v>0</v>
      </c>
      <c r="E1909" s="141">
        <f>E1910+E1911</f>
        <v>0</v>
      </c>
      <c r="F1909" s="142">
        <f>F1910+F1911</f>
        <v>0</v>
      </c>
      <c r="G1909" s="143">
        <f>G1910+G1911</f>
        <v>0</v>
      </c>
      <c r="H1909" s="144">
        <f>H1910+H1911</f>
        <v>0</v>
      </c>
      <c r="I1909" s="142">
        <f>I1910+I1911</f>
        <v>0</v>
      </c>
      <c r="J1909" s="142">
        <f>J1912</f>
        <v>0</v>
      </c>
      <c r="K1909" s="142">
        <f>IF(H1909+J1909=K1910+K1911+K1912,H1909+J1909,"CHYBA")</f>
        <v>0</v>
      </c>
      <c r="L1909" s="142">
        <f>L1910+L1911</f>
        <v>0</v>
      </c>
      <c r="M1909" s="142">
        <f>M1910+M1911</f>
        <v>0</v>
      </c>
      <c r="N1909" s="142">
        <f>N1912</f>
        <v>0</v>
      </c>
      <c r="O1909" s="142">
        <f>IF(L1909+N1909=O1910+O1911+O1912,L1909+N1909,"CHYBA")</f>
        <v>0</v>
      </c>
      <c r="P1909" s="142">
        <f>P1910+P1911</f>
        <v>0</v>
      </c>
      <c r="Q1909" s="142">
        <f>Q1910+Q1911</f>
        <v>0</v>
      </c>
      <c r="R1909" s="142">
        <f>R1912</f>
        <v>0</v>
      </c>
      <c r="S1909" s="143">
        <f>IF(P1909+R1909=S1910+S1911+S1912,P1909+R1909,"CHYBA")</f>
        <v>0</v>
      </c>
    </row>
    <row r="1910" spans="1:19" ht="15" customHeight="1" hidden="1">
      <c r="A1910" s="153" t="s">
        <v>37</v>
      </c>
      <c r="B1910" s="139" t="s">
        <v>36</v>
      </c>
      <c r="C1910" s="140">
        <f>IF(E1910+G1910=0,0,ROUND((P1910-Q1910)/(G1910+E1910)/12,0))</f>
        <v>0</v>
      </c>
      <c r="D1910" s="154">
        <f>IF(F1910=0,0,ROUND(Q1910/F1910,0))</f>
        <v>0</v>
      </c>
      <c r="E1910" s="159"/>
      <c r="F1910" s="160"/>
      <c r="G1910" s="161"/>
      <c r="H1910" s="162"/>
      <c r="I1910" s="160"/>
      <c r="J1910" s="142" t="s">
        <v>36</v>
      </c>
      <c r="K1910" s="142">
        <f>H1910</f>
        <v>0</v>
      </c>
      <c r="L1910" s="160"/>
      <c r="M1910" s="160"/>
      <c r="N1910" s="142" t="s">
        <v>36</v>
      </c>
      <c r="O1910" s="142">
        <f>L1910</f>
        <v>0</v>
      </c>
      <c r="P1910" s="142">
        <f>H1910+L1910</f>
        <v>0</v>
      </c>
      <c r="Q1910" s="142">
        <f>I1910+M1910</f>
        <v>0</v>
      </c>
      <c r="R1910" s="142" t="s">
        <v>36</v>
      </c>
      <c r="S1910" s="143">
        <f>P1910</f>
        <v>0</v>
      </c>
    </row>
    <row r="1911" spans="1:19" ht="15" customHeight="1" hidden="1">
      <c r="A1911" s="153" t="s">
        <v>38</v>
      </c>
      <c r="B1911" s="139" t="s">
        <v>36</v>
      </c>
      <c r="C1911" s="140">
        <f>IF(E1911+G1911=0,0,ROUND((P1911-Q1911)/(G1911+E1911)/12,0))</f>
        <v>0</v>
      </c>
      <c r="D1911" s="154">
        <f>IF(F1911=0,0,ROUND(Q1911/F1911,0))</f>
        <v>0</v>
      </c>
      <c r="E1911" s="159"/>
      <c r="F1911" s="160"/>
      <c r="G1911" s="161"/>
      <c r="H1911" s="162"/>
      <c r="I1911" s="160"/>
      <c r="J1911" s="142" t="s">
        <v>36</v>
      </c>
      <c r="K1911" s="142">
        <f>H1911</f>
        <v>0</v>
      </c>
      <c r="L1911" s="160"/>
      <c r="M1911" s="160"/>
      <c r="N1911" s="142" t="s">
        <v>36</v>
      </c>
      <c r="O1911" s="142">
        <f>L1911</f>
        <v>0</v>
      </c>
      <c r="P1911" s="142">
        <f>H1911+L1911</f>
        <v>0</v>
      </c>
      <c r="Q1911" s="142">
        <f>I1911+M1911</f>
        <v>0</v>
      </c>
      <c r="R1911" s="142" t="s">
        <v>36</v>
      </c>
      <c r="S1911" s="143">
        <f>P1911</f>
        <v>0</v>
      </c>
    </row>
    <row r="1912" spans="1:19" ht="15" customHeight="1" hidden="1">
      <c r="A1912" s="153" t="s">
        <v>39</v>
      </c>
      <c r="B1912" s="139" t="s">
        <v>36</v>
      </c>
      <c r="C1912" s="140" t="s">
        <v>36</v>
      </c>
      <c r="D1912" s="154" t="s">
        <v>36</v>
      </c>
      <c r="E1912" s="141" t="s">
        <v>36</v>
      </c>
      <c r="F1912" s="142" t="s">
        <v>36</v>
      </c>
      <c r="G1912" s="143" t="s">
        <v>36</v>
      </c>
      <c r="H1912" s="144" t="s">
        <v>36</v>
      </c>
      <c r="I1912" s="142" t="s">
        <v>36</v>
      </c>
      <c r="J1912" s="160"/>
      <c r="K1912" s="142">
        <f>J1912</f>
        <v>0</v>
      </c>
      <c r="L1912" s="142" t="s">
        <v>36</v>
      </c>
      <c r="M1912" s="142" t="s">
        <v>36</v>
      </c>
      <c r="N1912" s="160"/>
      <c r="O1912" s="142">
        <f>N1912</f>
        <v>0</v>
      </c>
      <c r="P1912" s="142" t="s">
        <v>36</v>
      </c>
      <c r="Q1912" s="142" t="s">
        <v>36</v>
      </c>
      <c r="R1912" s="142">
        <f>J1912+N1912</f>
        <v>0</v>
      </c>
      <c r="S1912" s="143">
        <f>R1912</f>
        <v>0</v>
      </c>
    </row>
    <row r="1913" spans="1:19" ht="18" customHeight="1" hidden="1">
      <c r="A1913" s="155" t="s">
        <v>78</v>
      </c>
      <c r="B1913" s="156"/>
      <c r="C1913" s="140">
        <f>IF(E1913+G1913=0,0,ROUND((P1913-Q1913)/(G1913+E1913)/12,0))</f>
        <v>0</v>
      </c>
      <c r="D1913" s="154">
        <f>IF(F1913=0,0,ROUND(Q1913/F1913,0))</f>
        <v>0</v>
      </c>
      <c r="E1913" s="141">
        <f>E1914+E1915</f>
        <v>0</v>
      </c>
      <c r="F1913" s="142">
        <f>F1914+F1915</f>
        <v>0</v>
      </c>
      <c r="G1913" s="143">
        <f>G1914+G1915</f>
        <v>0</v>
      </c>
      <c r="H1913" s="144">
        <f>H1914+H1915</f>
        <v>0</v>
      </c>
      <c r="I1913" s="142">
        <f>I1914+I1915</f>
        <v>0</v>
      </c>
      <c r="J1913" s="142">
        <f>J1916</f>
        <v>0</v>
      </c>
      <c r="K1913" s="142">
        <f>IF(H1913+J1913=K1914+K1915+K1916,H1913+J1913,"CHYBA")</f>
        <v>0</v>
      </c>
      <c r="L1913" s="142">
        <f>L1914+L1915</f>
        <v>0</v>
      </c>
      <c r="M1913" s="142">
        <f>M1914+M1915</f>
        <v>0</v>
      </c>
      <c r="N1913" s="142">
        <f>N1916</f>
        <v>0</v>
      </c>
      <c r="O1913" s="142">
        <f>IF(L1913+N1913=O1914+O1915+O1916,L1913+N1913,"CHYBA")</f>
        <v>0</v>
      </c>
      <c r="P1913" s="142">
        <f>P1914+P1915</f>
        <v>0</v>
      </c>
      <c r="Q1913" s="142">
        <f>Q1914+Q1915</f>
        <v>0</v>
      </c>
      <c r="R1913" s="142">
        <f>R1916</f>
        <v>0</v>
      </c>
      <c r="S1913" s="143">
        <f>IF(P1913+R1913=S1914+S1915+S1916,P1913+R1913,"CHYBA")</f>
        <v>0</v>
      </c>
    </row>
    <row r="1914" spans="1:19" ht="15" customHeight="1" hidden="1">
      <c r="A1914" s="153" t="s">
        <v>37</v>
      </c>
      <c r="B1914" s="139" t="s">
        <v>36</v>
      </c>
      <c r="C1914" s="140">
        <f>IF(E1914+G1914=0,0,ROUND((P1914-Q1914)/(G1914+E1914)/12,0))</f>
        <v>0</v>
      </c>
      <c r="D1914" s="154">
        <f>IF(F1914=0,0,ROUND(Q1914/F1914,0))</f>
        <v>0</v>
      </c>
      <c r="E1914" s="159"/>
      <c r="F1914" s="160"/>
      <c r="G1914" s="161"/>
      <c r="H1914" s="162"/>
      <c r="I1914" s="160"/>
      <c r="J1914" s="142" t="s">
        <v>36</v>
      </c>
      <c r="K1914" s="142">
        <f>H1914</f>
        <v>0</v>
      </c>
      <c r="L1914" s="160"/>
      <c r="M1914" s="160"/>
      <c r="N1914" s="142" t="s">
        <v>36</v>
      </c>
      <c r="O1914" s="142">
        <f>L1914</f>
        <v>0</v>
      </c>
      <c r="P1914" s="142">
        <f>H1914+L1914</f>
        <v>0</v>
      </c>
      <c r="Q1914" s="142">
        <f>I1914+M1914</f>
        <v>0</v>
      </c>
      <c r="R1914" s="142" t="s">
        <v>36</v>
      </c>
      <c r="S1914" s="143">
        <f>P1914</f>
        <v>0</v>
      </c>
    </row>
    <row r="1915" spans="1:19" ht="15" customHeight="1" hidden="1">
      <c r="A1915" s="153" t="s">
        <v>38</v>
      </c>
      <c r="B1915" s="139" t="s">
        <v>36</v>
      </c>
      <c r="C1915" s="140">
        <f>IF(E1915+G1915=0,0,ROUND((P1915-Q1915)/(G1915+E1915)/12,0))</f>
        <v>0</v>
      </c>
      <c r="D1915" s="154">
        <f>IF(F1915=0,0,ROUND(Q1915/F1915,0))</f>
        <v>0</v>
      </c>
      <c r="E1915" s="159"/>
      <c r="F1915" s="160"/>
      <c r="G1915" s="161"/>
      <c r="H1915" s="162"/>
      <c r="I1915" s="160"/>
      <c r="J1915" s="142" t="s">
        <v>36</v>
      </c>
      <c r="K1915" s="142">
        <f>H1915</f>
        <v>0</v>
      </c>
      <c r="L1915" s="160"/>
      <c r="M1915" s="160"/>
      <c r="N1915" s="142" t="s">
        <v>36</v>
      </c>
      <c r="O1915" s="142">
        <f>L1915</f>
        <v>0</v>
      </c>
      <c r="P1915" s="142">
        <f>H1915+L1915</f>
        <v>0</v>
      </c>
      <c r="Q1915" s="142">
        <f>I1915+M1915</f>
        <v>0</v>
      </c>
      <c r="R1915" s="142" t="s">
        <v>36</v>
      </c>
      <c r="S1915" s="143">
        <f>P1915</f>
        <v>0</v>
      </c>
    </row>
    <row r="1916" spans="1:19" ht="15" customHeight="1" hidden="1">
      <c r="A1916" s="153" t="s">
        <v>39</v>
      </c>
      <c r="B1916" s="139" t="s">
        <v>36</v>
      </c>
      <c r="C1916" s="140" t="s">
        <v>36</v>
      </c>
      <c r="D1916" s="154" t="s">
        <v>36</v>
      </c>
      <c r="E1916" s="141" t="s">
        <v>36</v>
      </c>
      <c r="F1916" s="142" t="s">
        <v>36</v>
      </c>
      <c r="G1916" s="143" t="s">
        <v>36</v>
      </c>
      <c r="H1916" s="144" t="s">
        <v>36</v>
      </c>
      <c r="I1916" s="142" t="s">
        <v>36</v>
      </c>
      <c r="J1916" s="160"/>
      <c r="K1916" s="142">
        <f>J1916</f>
        <v>0</v>
      </c>
      <c r="L1916" s="142" t="s">
        <v>36</v>
      </c>
      <c r="M1916" s="142" t="s">
        <v>36</v>
      </c>
      <c r="N1916" s="160"/>
      <c r="O1916" s="142">
        <f>N1916</f>
        <v>0</v>
      </c>
      <c r="P1916" s="142" t="s">
        <v>36</v>
      </c>
      <c r="Q1916" s="142" t="s">
        <v>36</v>
      </c>
      <c r="R1916" s="142">
        <f>J1916+N1916</f>
        <v>0</v>
      </c>
      <c r="S1916" s="143">
        <f>R1916</f>
        <v>0</v>
      </c>
    </row>
    <row r="1917" spans="1:19" ht="18" customHeight="1" hidden="1">
      <c r="A1917" s="155" t="s">
        <v>78</v>
      </c>
      <c r="B1917" s="156"/>
      <c r="C1917" s="140">
        <f>IF(E1917+G1917=0,0,ROUND((P1917-Q1917)/(G1917+E1917)/12,0))</f>
        <v>0</v>
      </c>
      <c r="D1917" s="154">
        <f>IF(F1917=0,0,ROUND(Q1917/F1917,0))</f>
        <v>0</v>
      </c>
      <c r="E1917" s="141">
        <f>E1918+E1919</f>
        <v>0</v>
      </c>
      <c r="F1917" s="142">
        <f>F1918+F1919</f>
        <v>0</v>
      </c>
      <c r="G1917" s="143">
        <f>G1918+G1919</f>
        <v>0</v>
      </c>
      <c r="H1917" s="144">
        <f>H1918+H1919</f>
        <v>0</v>
      </c>
      <c r="I1917" s="142">
        <f>I1918+I1919</f>
        <v>0</v>
      </c>
      <c r="J1917" s="142">
        <f>J1920</f>
        <v>0</v>
      </c>
      <c r="K1917" s="142">
        <f>IF(H1917+J1917=K1918+K1919+K1920,H1917+J1917,"CHYBA")</f>
        <v>0</v>
      </c>
      <c r="L1917" s="142">
        <f>L1918+L1919</f>
        <v>0</v>
      </c>
      <c r="M1917" s="142">
        <f>M1918+M1919</f>
        <v>0</v>
      </c>
      <c r="N1917" s="142">
        <f>N1920</f>
        <v>0</v>
      </c>
      <c r="O1917" s="142">
        <f>IF(L1917+N1917=O1918+O1919+O1920,L1917+N1917,"CHYBA")</f>
        <v>0</v>
      </c>
      <c r="P1917" s="142">
        <f>P1918+P1919</f>
        <v>0</v>
      </c>
      <c r="Q1917" s="142">
        <f>Q1918+Q1919</f>
        <v>0</v>
      </c>
      <c r="R1917" s="142">
        <f>R1920</f>
        <v>0</v>
      </c>
      <c r="S1917" s="143">
        <f>IF(P1917+R1917=S1918+S1919+S1920,P1917+R1917,"CHYBA")</f>
        <v>0</v>
      </c>
    </row>
    <row r="1918" spans="1:19" ht="15" customHeight="1" hidden="1">
      <c r="A1918" s="153" t="s">
        <v>37</v>
      </c>
      <c r="B1918" s="139" t="s">
        <v>36</v>
      </c>
      <c r="C1918" s="140">
        <f>IF(E1918+G1918=0,0,ROUND((P1918-Q1918)/(G1918+E1918)/12,0))</f>
        <v>0</v>
      </c>
      <c r="D1918" s="154">
        <f>IF(F1918=0,0,ROUND(Q1918/F1918,0))</f>
        <v>0</v>
      </c>
      <c r="E1918" s="159"/>
      <c r="F1918" s="160"/>
      <c r="G1918" s="161"/>
      <c r="H1918" s="162"/>
      <c r="I1918" s="160"/>
      <c r="J1918" s="142" t="s">
        <v>36</v>
      </c>
      <c r="K1918" s="142">
        <f>H1918</f>
        <v>0</v>
      </c>
      <c r="L1918" s="160"/>
      <c r="M1918" s="160"/>
      <c r="N1918" s="142" t="s">
        <v>36</v>
      </c>
      <c r="O1918" s="142">
        <f>L1918</f>
        <v>0</v>
      </c>
      <c r="P1918" s="142">
        <f>H1918+L1918</f>
        <v>0</v>
      </c>
      <c r="Q1918" s="142">
        <f>I1918+M1918</f>
        <v>0</v>
      </c>
      <c r="R1918" s="142" t="s">
        <v>36</v>
      </c>
      <c r="S1918" s="143">
        <f>P1918</f>
        <v>0</v>
      </c>
    </row>
    <row r="1919" spans="1:19" ht="15" customHeight="1" hidden="1">
      <c r="A1919" s="153" t="s">
        <v>38</v>
      </c>
      <c r="B1919" s="139" t="s">
        <v>36</v>
      </c>
      <c r="C1919" s="140">
        <f>IF(E1919+G1919=0,0,ROUND((P1919-Q1919)/(G1919+E1919)/12,0))</f>
        <v>0</v>
      </c>
      <c r="D1919" s="154">
        <f>IF(F1919=0,0,ROUND(Q1919/F1919,0))</f>
        <v>0</v>
      </c>
      <c r="E1919" s="159"/>
      <c r="F1919" s="160"/>
      <c r="G1919" s="161"/>
      <c r="H1919" s="162"/>
      <c r="I1919" s="160"/>
      <c r="J1919" s="142" t="s">
        <v>36</v>
      </c>
      <c r="K1919" s="142">
        <f>H1919</f>
        <v>0</v>
      </c>
      <c r="L1919" s="160"/>
      <c r="M1919" s="160"/>
      <c r="N1919" s="142" t="s">
        <v>36</v>
      </c>
      <c r="O1919" s="142">
        <f>L1919</f>
        <v>0</v>
      </c>
      <c r="P1919" s="142">
        <f>H1919+L1919</f>
        <v>0</v>
      </c>
      <c r="Q1919" s="142">
        <f>I1919+M1919</f>
        <v>0</v>
      </c>
      <c r="R1919" s="142" t="s">
        <v>36</v>
      </c>
      <c r="S1919" s="143">
        <f>P1919</f>
        <v>0</v>
      </c>
    </row>
    <row r="1920" spans="1:19" ht="15.75" customHeight="1" hidden="1">
      <c r="A1920" s="171" t="s">
        <v>39</v>
      </c>
      <c r="B1920" s="172" t="s">
        <v>36</v>
      </c>
      <c r="C1920" s="173" t="s">
        <v>36</v>
      </c>
      <c r="D1920" s="197" t="s">
        <v>36</v>
      </c>
      <c r="E1920" s="174" t="s">
        <v>36</v>
      </c>
      <c r="F1920" s="175" t="s">
        <v>36</v>
      </c>
      <c r="G1920" s="176" t="s">
        <v>36</v>
      </c>
      <c r="H1920" s="177" t="s">
        <v>36</v>
      </c>
      <c r="I1920" s="175" t="s">
        <v>36</v>
      </c>
      <c r="J1920" s="178"/>
      <c r="K1920" s="175">
        <f>J1920</f>
        <v>0</v>
      </c>
      <c r="L1920" s="175" t="s">
        <v>36</v>
      </c>
      <c r="M1920" s="175" t="s">
        <v>36</v>
      </c>
      <c r="N1920" s="178"/>
      <c r="O1920" s="175">
        <f>N1920</f>
        <v>0</v>
      </c>
      <c r="P1920" s="175" t="s">
        <v>36</v>
      </c>
      <c r="Q1920" s="175" t="s">
        <v>36</v>
      </c>
      <c r="R1920" s="175">
        <f>J1920+N1920</f>
        <v>0</v>
      </c>
      <c r="S1920" s="176">
        <f>R1920</f>
        <v>0</v>
      </c>
    </row>
    <row r="1921" spans="1:19" ht="15.75" hidden="1">
      <c r="A1921" s="146"/>
      <c r="B1921" s="180" t="s">
        <v>36</v>
      </c>
      <c r="C1921" s="181">
        <f>IF(E1921+G1921=0,0,ROUND((P1921-Q1921)/(G1921+E1921)/12,0))</f>
        <v>0</v>
      </c>
      <c r="D1921" s="200">
        <f>IF(F1921=0,0,ROUND(Q1921/F1921,0))</f>
        <v>0</v>
      </c>
      <c r="E1921" s="182">
        <f>E1922+E1923</f>
        <v>0</v>
      </c>
      <c r="F1921" s="183">
        <f>F1922+F1923</f>
        <v>0</v>
      </c>
      <c r="G1921" s="184">
        <f>G1922+G1923</f>
        <v>0</v>
      </c>
      <c r="H1921" s="185">
        <f>H1922+H1923</f>
        <v>0</v>
      </c>
      <c r="I1921" s="183">
        <f>I1922+I1923</f>
        <v>0</v>
      </c>
      <c r="J1921" s="183">
        <f>J1924</f>
        <v>0</v>
      </c>
      <c r="K1921" s="183">
        <f>IF(H1921+J1921=K1922+K1923+K1924,H1921+J1921,"CHYBA")</f>
        <v>0</v>
      </c>
      <c r="L1921" s="183">
        <f>L1922+L1923</f>
        <v>0</v>
      </c>
      <c r="M1921" s="183">
        <f>M1922+M1923</f>
        <v>0</v>
      </c>
      <c r="N1921" s="183">
        <f>N1924</f>
        <v>0</v>
      </c>
      <c r="O1921" s="183">
        <f>IF(L1921+N1921=O1922+O1923+O1924,L1921+N1921,"CHYBA")</f>
        <v>0</v>
      </c>
      <c r="P1921" s="183">
        <f>P1922+P1923</f>
        <v>0</v>
      </c>
      <c r="Q1921" s="183">
        <f>Q1922+Q1923</f>
        <v>0</v>
      </c>
      <c r="R1921" s="183">
        <f>R1924</f>
        <v>0</v>
      </c>
      <c r="S1921" s="184">
        <f>IF(P1921+R1921=S1922+S1923+S1924,P1921+R1921,"CHYBA")</f>
        <v>0</v>
      </c>
    </row>
    <row r="1922" spans="1:19" ht="15" hidden="1">
      <c r="A1922" s="153" t="s">
        <v>37</v>
      </c>
      <c r="B1922" s="139" t="s">
        <v>36</v>
      </c>
      <c r="C1922" s="140">
        <f>IF(E1922+G1922=0,0,ROUND((P1922-Q1922)/(G1922+E1922)/12,0))</f>
        <v>0</v>
      </c>
      <c r="D1922" s="154">
        <f>IF(F1922=0,0,ROUND(Q1922/F1922,0))</f>
        <v>0</v>
      </c>
      <c r="E1922" s="141">
        <f aca="true" t="shared" si="79" ref="E1922:I1923">E1926+E1930+E1934+E1938+E1942+E1946+E1950</f>
        <v>0</v>
      </c>
      <c r="F1922" s="142">
        <f t="shared" si="79"/>
        <v>0</v>
      </c>
      <c r="G1922" s="143">
        <f t="shared" si="79"/>
        <v>0</v>
      </c>
      <c r="H1922" s="144">
        <f t="shared" si="79"/>
        <v>0</v>
      </c>
      <c r="I1922" s="142">
        <f t="shared" si="79"/>
        <v>0</v>
      </c>
      <c r="J1922" s="142" t="s">
        <v>36</v>
      </c>
      <c r="K1922" s="142">
        <f>H1922</f>
        <v>0</v>
      </c>
      <c r="L1922" s="142">
        <f>L1926+L1930+L1934+L1938+L1942+L1946+L1950</f>
        <v>0</v>
      </c>
      <c r="M1922" s="142">
        <f>M1926+M1930+M1934+M1938+M1942+M1946+M1950</f>
        <v>0</v>
      </c>
      <c r="N1922" s="142" t="s">
        <v>36</v>
      </c>
      <c r="O1922" s="142">
        <f>L1922</f>
        <v>0</v>
      </c>
      <c r="P1922" s="142">
        <f>H1922+L1922</f>
        <v>0</v>
      </c>
      <c r="Q1922" s="142">
        <f>I1922+M1922</f>
        <v>0</v>
      </c>
      <c r="R1922" s="142" t="s">
        <v>36</v>
      </c>
      <c r="S1922" s="143">
        <f>P1922</f>
        <v>0</v>
      </c>
    </row>
    <row r="1923" spans="1:19" ht="15" hidden="1">
      <c r="A1923" s="153" t="s">
        <v>38</v>
      </c>
      <c r="B1923" s="139" t="s">
        <v>36</v>
      </c>
      <c r="C1923" s="140">
        <f>IF(E1923+G1923=0,0,ROUND((P1923-Q1923)/(G1923+E1923)/12,0))</f>
        <v>0</v>
      </c>
      <c r="D1923" s="154">
        <f>IF(F1923=0,0,ROUND(Q1923/F1923,0))</f>
        <v>0</v>
      </c>
      <c r="E1923" s="141">
        <f t="shared" si="79"/>
        <v>0</v>
      </c>
      <c r="F1923" s="142">
        <f t="shared" si="79"/>
        <v>0</v>
      </c>
      <c r="G1923" s="143">
        <f t="shared" si="79"/>
        <v>0</v>
      </c>
      <c r="H1923" s="144">
        <f t="shared" si="79"/>
        <v>0</v>
      </c>
      <c r="I1923" s="142">
        <f t="shared" si="79"/>
        <v>0</v>
      </c>
      <c r="J1923" s="142" t="s">
        <v>36</v>
      </c>
      <c r="K1923" s="142">
        <f>H1923</f>
        <v>0</v>
      </c>
      <c r="L1923" s="142">
        <f>L1927+L1931+L1935+L1939+L1943+L1947+L1951</f>
        <v>0</v>
      </c>
      <c r="M1923" s="142">
        <f>M1927+M1931+M1935+M1939+M1943+M1947+M1951</f>
        <v>0</v>
      </c>
      <c r="N1923" s="142" t="s">
        <v>36</v>
      </c>
      <c r="O1923" s="142">
        <f>L1923</f>
        <v>0</v>
      </c>
      <c r="P1923" s="142">
        <f>H1923+L1923</f>
        <v>0</v>
      </c>
      <c r="Q1923" s="142">
        <f>I1923+M1923</f>
        <v>0</v>
      </c>
      <c r="R1923" s="142" t="s">
        <v>36</v>
      </c>
      <c r="S1923" s="143">
        <f>P1923</f>
        <v>0</v>
      </c>
    </row>
    <row r="1924" spans="1:19" ht="15" hidden="1">
      <c r="A1924" s="153" t="s">
        <v>39</v>
      </c>
      <c r="B1924" s="139" t="s">
        <v>36</v>
      </c>
      <c r="C1924" s="140" t="s">
        <v>36</v>
      </c>
      <c r="D1924" s="154" t="s">
        <v>36</v>
      </c>
      <c r="E1924" s="141" t="s">
        <v>36</v>
      </c>
      <c r="F1924" s="142" t="s">
        <v>36</v>
      </c>
      <c r="G1924" s="143" t="s">
        <v>36</v>
      </c>
      <c r="H1924" s="144" t="s">
        <v>36</v>
      </c>
      <c r="I1924" s="142" t="s">
        <v>36</v>
      </c>
      <c r="J1924" s="142">
        <f>J1928+J1932+J1936+J1940+J1944+J1948+J1952</f>
        <v>0</v>
      </c>
      <c r="K1924" s="142">
        <f>J1924</f>
        <v>0</v>
      </c>
      <c r="L1924" s="142" t="s">
        <v>36</v>
      </c>
      <c r="M1924" s="142" t="s">
        <v>36</v>
      </c>
      <c r="N1924" s="142">
        <f>N1928+N1932+N1936+N1940+N1944+N1948+N1952</f>
        <v>0</v>
      </c>
      <c r="O1924" s="142">
        <f>N1924</f>
        <v>0</v>
      </c>
      <c r="P1924" s="142" t="s">
        <v>36</v>
      </c>
      <c r="Q1924" s="142" t="s">
        <v>36</v>
      </c>
      <c r="R1924" s="142">
        <f>J1924+N1924</f>
        <v>0</v>
      </c>
      <c r="S1924" s="143">
        <f>R1924</f>
        <v>0</v>
      </c>
    </row>
    <row r="1925" spans="1:19" ht="31.5" customHeight="1" hidden="1">
      <c r="A1925" s="155" t="s">
        <v>78</v>
      </c>
      <c r="B1925" s="156"/>
      <c r="C1925" s="140">
        <f>IF(E1925+G1925=0,0,ROUND((P1925-Q1925)/(G1925+E1925)/12,0))</f>
        <v>0</v>
      </c>
      <c r="D1925" s="154">
        <f>IF(F1925=0,0,ROUND(Q1925/F1925,0))</f>
        <v>0</v>
      </c>
      <c r="E1925" s="141">
        <f>E1926+E1927</f>
        <v>0</v>
      </c>
      <c r="F1925" s="142">
        <f>F1926+F1927</f>
        <v>0</v>
      </c>
      <c r="G1925" s="143">
        <f>G1926+G1927</f>
        <v>0</v>
      </c>
      <c r="H1925" s="157">
        <f>H1926+H1927</f>
        <v>0</v>
      </c>
      <c r="I1925" s="158">
        <f>I1926+I1927</f>
        <v>0</v>
      </c>
      <c r="J1925" s="158">
        <f>J1928</f>
        <v>0</v>
      </c>
      <c r="K1925" s="158">
        <f>IF(H1925+J1925=K1926+K1927+K1928,H1925+J1925,"CHYBA")</f>
        <v>0</v>
      </c>
      <c r="L1925" s="142">
        <f>L1926+L1927</f>
        <v>0</v>
      </c>
      <c r="M1925" s="142">
        <f>M1926+M1927</f>
        <v>0</v>
      </c>
      <c r="N1925" s="142">
        <f>N1928</f>
        <v>0</v>
      </c>
      <c r="O1925" s="142">
        <f>IF(L1925+N1925=O1926+O1927+O1928,L1925+N1925,"CHYBA")</f>
        <v>0</v>
      </c>
      <c r="P1925" s="142">
        <f>P1926+P1927</f>
        <v>0</v>
      </c>
      <c r="Q1925" s="142">
        <f>Q1926+Q1927</f>
        <v>0</v>
      </c>
      <c r="R1925" s="142">
        <f>R1928</f>
        <v>0</v>
      </c>
      <c r="S1925" s="143">
        <f>IF(P1925+R1925=S1926+S1927+S1928,P1925+R1925,"CHYBA")</f>
        <v>0</v>
      </c>
    </row>
    <row r="1926" spans="1:19" ht="15" hidden="1">
      <c r="A1926" s="153" t="s">
        <v>37</v>
      </c>
      <c r="B1926" s="139" t="s">
        <v>36</v>
      </c>
      <c r="C1926" s="140">
        <f>IF(E1926+G1926=0,0,ROUND((P1926-Q1926)/(G1926+E1926)/12,0))</f>
        <v>0</v>
      </c>
      <c r="D1926" s="154">
        <f>IF(F1926=0,0,ROUND(Q1926/F1926,0))</f>
        <v>0</v>
      </c>
      <c r="E1926" s="159"/>
      <c r="F1926" s="160"/>
      <c r="G1926" s="161"/>
      <c r="H1926" s="162"/>
      <c r="I1926" s="160"/>
      <c r="J1926" s="158" t="s">
        <v>36</v>
      </c>
      <c r="K1926" s="158">
        <f>H1926</f>
        <v>0</v>
      </c>
      <c r="L1926" s="160"/>
      <c r="M1926" s="160"/>
      <c r="N1926" s="142" t="s">
        <v>36</v>
      </c>
      <c r="O1926" s="142">
        <f>L1926</f>
        <v>0</v>
      </c>
      <c r="P1926" s="142">
        <f>H1926+L1926</f>
        <v>0</v>
      </c>
      <c r="Q1926" s="142">
        <f>I1926+M1926</f>
        <v>0</v>
      </c>
      <c r="R1926" s="142" t="s">
        <v>36</v>
      </c>
      <c r="S1926" s="143">
        <f>P1926</f>
        <v>0</v>
      </c>
    </row>
    <row r="1927" spans="1:19" ht="15" hidden="1">
      <c r="A1927" s="153" t="s">
        <v>38</v>
      </c>
      <c r="B1927" s="139" t="s">
        <v>36</v>
      </c>
      <c r="C1927" s="140">
        <f>IF(E1927+G1927=0,0,ROUND((P1927-Q1927)/(G1927+E1927)/12,0))</f>
        <v>0</v>
      </c>
      <c r="D1927" s="154">
        <f>IF(F1927=0,0,ROUND(Q1927/F1927,0))</f>
        <v>0</v>
      </c>
      <c r="E1927" s="159"/>
      <c r="F1927" s="160"/>
      <c r="G1927" s="161"/>
      <c r="H1927" s="162"/>
      <c r="I1927" s="160"/>
      <c r="J1927" s="158" t="s">
        <v>36</v>
      </c>
      <c r="K1927" s="158">
        <f>H1927</f>
        <v>0</v>
      </c>
      <c r="L1927" s="160"/>
      <c r="M1927" s="160"/>
      <c r="N1927" s="142" t="s">
        <v>36</v>
      </c>
      <c r="O1927" s="142">
        <f>L1927</f>
        <v>0</v>
      </c>
      <c r="P1927" s="142">
        <f>H1927+L1927</f>
        <v>0</v>
      </c>
      <c r="Q1927" s="142">
        <f>I1927+M1927</f>
        <v>0</v>
      </c>
      <c r="R1927" s="142" t="s">
        <v>36</v>
      </c>
      <c r="S1927" s="143">
        <f>P1927</f>
        <v>0</v>
      </c>
    </row>
    <row r="1928" spans="1:19" ht="15" hidden="1">
      <c r="A1928" s="153" t="s">
        <v>39</v>
      </c>
      <c r="B1928" s="139" t="s">
        <v>36</v>
      </c>
      <c r="C1928" s="140" t="s">
        <v>36</v>
      </c>
      <c r="D1928" s="154" t="s">
        <v>36</v>
      </c>
      <c r="E1928" s="141" t="s">
        <v>36</v>
      </c>
      <c r="F1928" s="142" t="s">
        <v>36</v>
      </c>
      <c r="G1928" s="143" t="s">
        <v>36</v>
      </c>
      <c r="H1928" s="144" t="s">
        <v>36</v>
      </c>
      <c r="I1928" s="142" t="s">
        <v>36</v>
      </c>
      <c r="J1928" s="160"/>
      <c r="K1928" s="158">
        <f>J1928</f>
        <v>0</v>
      </c>
      <c r="L1928" s="142" t="s">
        <v>36</v>
      </c>
      <c r="M1928" s="142" t="s">
        <v>36</v>
      </c>
      <c r="N1928" s="160"/>
      <c r="O1928" s="142">
        <f>N1928</f>
        <v>0</v>
      </c>
      <c r="P1928" s="142" t="s">
        <v>36</v>
      </c>
      <c r="Q1928" s="142" t="s">
        <v>36</v>
      </c>
      <c r="R1928" s="142">
        <f>J1928+N1928</f>
        <v>0</v>
      </c>
      <c r="S1928" s="143">
        <f>R1928</f>
        <v>0</v>
      </c>
    </row>
    <row r="1929" spans="1:19" ht="18" customHeight="1" hidden="1">
      <c r="A1929" s="155" t="s">
        <v>78</v>
      </c>
      <c r="B1929" s="156"/>
      <c r="C1929" s="140">
        <f>IF(E1929+G1929=0,0,ROUND((P1929-Q1929)/(G1929+E1929)/12,0))</f>
        <v>0</v>
      </c>
      <c r="D1929" s="154">
        <f>IF(F1929=0,0,ROUND(Q1929/F1929,0))</f>
        <v>0</v>
      </c>
      <c r="E1929" s="141">
        <f>E1930+E1931</f>
        <v>0</v>
      </c>
      <c r="F1929" s="142">
        <f>F1930+F1931</f>
        <v>0</v>
      </c>
      <c r="G1929" s="143">
        <f>G1930+G1931</f>
        <v>0</v>
      </c>
      <c r="H1929" s="144">
        <f>H1930+H1931</f>
        <v>0</v>
      </c>
      <c r="I1929" s="142">
        <f>I1930+I1931</f>
        <v>0</v>
      </c>
      <c r="J1929" s="142">
        <f>J1932</f>
        <v>0</v>
      </c>
      <c r="K1929" s="142">
        <f>IF(H1929+J1929=K1930+K1931+K1932,H1929+J1929,"CHYBA")</f>
        <v>0</v>
      </c>
      <c r="L1929" s="142">
        <f>L1930+L1931</f>
        <v>0</v>
      </c>
      <c r="M1929" s="142">
        <f>M1930+M1931</f>
        <v>0</v>
      </c>
      <c r="N1929" s="142">
        <f>N1932</f>
        <v>0</v>
      </c>
      <c r="O1929" s="142">
        <f>IF(L1929+N1929=O1930+O1931+O1932,L1929+N1929,"CHYBA")</f>
        <v>0</v>
      </c>
      <c r="P1929" s="142">
        <f>P1930+P1931</f>
        <v>0</v>
      </c>
      <c r="Q1929" s="142">
        <f>Q1930+Q1931</f>
        <v>0</v>
      </c>
      <c r="R1929" s="142">
        <f>R1932</f>
        <v>0</v>
      </c>
      <c r="S1929" s="143">
        <f>IF(P1929+R1929=S1930+S1931+S1932,P1929+R1929,"CHYBA")</f>
        <v>0</v>
      </c>
    </row>
    <row r="1930" spans="1:19" ht="15" customHeight="1" hidden="1">
      <c r="A1930" s="153" t="s">
        <v>37</v>
      </c>
      <c r="B1930" s="139" t="s">
        <v>36</v>
      </c>
      <c r="C1930" s="140">
        <f>IF(E1930+G1930=0,0,ROUND((P1930-Q1930)/(G1930+E1930)/12,0))</f>
        <v>0</v>
      </c>
      <c r="D1930" s="154">
        <f>IF(F1930=0,0,ROUND(Q1930/F1930,0))</f>
        <v>0</v>
      </c>
      <c r="E1930" s="159"/>
      <c r="F1930" s="160"/>
      <c r="G1930" s="161"/>
      <c r="H1930" s="162"/>
      <c r="I1930" s="160"/>
      <c r="J1930" s="142" t="s">
        <v>36</v>
      </c>
      <c r="K1930" s="142">
        <f>H1930</f>
        <v>0</v>
      </c>
      <c r="L1930" s="160"/>
      <c r="M1930" s="160"/>
      <c r="N1930" s="142" t="s">
        <v>36</v>
      </c>
      <c r="O1930" s="142">
        <f>L1930</f>
        <v>0</v>
      </c>
      <c r="P1930" s="142">
        <f>H1930+L1930</f>
        <v>0</v>
      </c>
      <c r="Q1930" s="142">
        <f>I1930+M1930</f>
        <v>0</v>
      </c>
      <c r="R1930" s="142" t="s">
        <v>36</v>
      </c>
      <c r="S1930" s="143">
        <f>P1930</f>
        <v>0</v>
      </c>
    </row>
    <row r="1931" spans="1:19" ht="15" customHeight="1" hidden="1">
      <c r="A1931" s="153" t="s">
        <v>38</v>
      </c>
      <c r="B1931" s="139" t="s">
        <v>36</v>
      </c>
      <c r="C1931" s="140">
        <f>IF(E1931+G1931=0,0,ROUND((P1931-Q1931)/(G1931+E1931)/12,0))</f>
        <v>0</v>
      </c>
      <c r="D1931" s="154">
        <f>IF(F1931=0,0,ROUND(Q1931/F1931,0))</f>
        <v>0</v>
      </c>
      <c r="E1931" s="159"/>
      <c r="F1931" s="160"/>
      <c r="G1931" s="161"/>
      <c r="H1931" s="162"/>
      <c r="I1931" s="160"/>
      <c r="J1931" s="142" t="s">
        <v>36</v>
      </c>
      <c r="K1931" s="142">
        <f>H1931</f>
        <v>0</v>
      </c>
      <c r="L1931" s="160"/>
      <c r="M1931" s="160"/>
      <c r="N1931" s="142" t="s">
        <v>36</v>
      </c>
      <c r="O1931" s="142">
        <f>L1931</f>
        <v>0</v>
      </c>
      <c r="P1931" s="142">
        <f>H1931+L1931</f>
        <v>0</v>
      </c>
      <c r="Q1931" s="142">
        <f>I1931+M1931</f>
        <v>0</v>
      </c>
      <c r="R1931" s="142" t="s">
        <v>36</v>
      </c>
      <c r="S1931" s="143">
        <f>P1931</f>
        <v>0</v>
      </c>
    </row>
    <row r="1932" spans="1:19" ht="15" customHeight="1" hidden="1">
      <c r="A1932" s="153" t="s">
        <v>39</v>
      </c>
      <c r="B1932" s="139" t="s">
        <v>36</v>
      </c>
      <c r="C1932" s="140" t="s">
        <v>36</v>
      </c>
      <c r="D1932" s="154" t="s">
        <v>36</v>
      </c>
      <c r="E1932" s="141" t="s">
        <v>36</v>
      </c>
      <c r="F1932" s="142" t="s">
        <v>36</v>
      </c>
      <c r="G1932" s="143" t="s">
        <v>36</v>
      </c>
      <c r="H1932" s="144" t="s">
        <v>36</v>
      </c>
      <c r="I1932" s="142" t="s">
        <v>36</v>
      </c>
      <c r="J1932" s="160"/>
      <c r="K1932" s="142">
        <f>J1932</f>
        <v>0</v>
      </c>
      <c r="L1932" s="142" t="s">
        <v>36</v>
      </c>
      <c r="M1932" s="142" t="s">
        <v>36</v>
      </c>
      <c r="N1932" s="160"/>
      <c r="O1932" s="142">
        <f>N1932</f>
        <v>0</v>
      </c>
      <c r="P1932" s="142" t="s">
        <v>36</v>
      </c>
      <c r="Q1932" s="142" t="s">
        <v>36</v>
      </c>
      <c r="R1932" s="142">
        <f>J1932+N1932</f>
        <v>0</v>
      </c>
      <c r="S1932" s="143">
        <f>R1932</f>
        <v>0</v>
      </c>
    </row>
    <row r="1933" spans="1:19" ht="18" customHeight="1" hidden="1">
      <c r="A1933" s="155" t="s">
        <v>78</v>
      </c>
      <c r="B1933" s="156"/>
      <c r="C1933" s="140">
        <f>IF(E1933+G1933=0,0,ROUND((P1933-Q1933)/(G1933+E1933)/12,0))</f>
        <v>0</v>
      </c>
      <c r="D1933" s="154">
        <f>IF(F1933=0,0,ROUND(Q1933/F1933,0))</f>
        <v>0</v>
      </c>
      <c r="E1933" s="141">
        <f>E1934+E1935</f>
        <v>0</v>
      </c>
      <c r="F1933" s="142">
        <f>F1934+F1935</f>
        <v>0</v>
      </c>
      <c r="G1933" s="143">
        <f>G1934+G1935</f>
        <v>0</v>
      </c>
      <c r="H1933" s="144">
        <f>H1934+H1935</f>
        <v>0</v>
      </c>
      <c r="I1933" s="142">
        <f>I1934+I1935</f>
        <v>0</v>
      </c>
      <c r="J1933" s="142">
        <f>J1936</f>
        <v>0</v>
      </c>
      <c r="K1933" s="142">
        <f>IF(H1933+J1933=K1934+K1935+K1936,H1933+J1933,"CHYBA")</f>
        <v>0</v>
      </c>
      <c r="L1933" s="142">
        <f>L1934+L1935</f>
        <v>0</v>
      </c>
      <c r="M1933" s="142">
        <f>M1934+M1935</f>
        <v>0</v>
      </c>
      <c r="N1933" s="142">
        <f>N1936</f>
        <v>0</v>
      </c>
      <c r="O1933" s="142">
        <f>IF(L1933+N1933=O1934+O1935+O1936,L1933+N1933,"CHYBA")</f>
        <v>0</v>
      </c>
      <c r="P1933" s="142">
        <f>P1934+P1935</f>
        <v>0</v>
      </c>
      <c r="Q1933" s="142">
        <f>Q1934+Q1935</f>
        <v>0</v>
      </c>
      <c r="R1933" s="142">
        <f>R1936</f>
        <v>0</v>
      </c>
      <c r="S1933" s="143">
        <f>IF(P1933+R1933=S1934+S1935+S1936,P1933+R1933,"CHYBA")</f>
        <v>0</v>
      </c>
    </row>
    <row r="1934" spans="1:19" ht="15" customHeight="1" hidden="1">
      <c r="A1934" s="153" t="s">
        <v>37</v>
      </c>
      <c r="B1934" s="139" t="s">
        <v>36</v>
      </c>
      <c r="C1934" s="140">
        <f>IF(E1934+G1934=0,0,ROUND((P1934-Q1934)/(G1934+E1934)/12,0))</f>
        <v>0</v>
      </c>
      <c r="D1934" s="154">
        <f>IF(F1934=0,0,ROUND(Q1934/F1934,0))</f>
        <v>0</v>
      </c>
      <c r="E1934" s="159"/>
      <c r="F1934" s="160"/>
      <c r="G1934" s="161"/>
      <c r="H1934" s="162"/>
      <c r="I1934" s="160"/>
      <c r="J1934" s="142" t="s">
        <v>36</v>
      </c>
      <c r="K1934" s="142">
        <f>H1934</f>
        <v>0</v>
      </c>
      <c r="L1934" s="160"/>
      <c r="M1934" s="160"/>
      <c r="N1934" s="142" t="s">
        <v>36</v>
      </c>
      <c r="O1934" s="142">
        <f>L1934</f>
        <v>0</v>
      </c>
      <c r="P1934" s="142">
        <f>H1934+L1934</f>
        <v>0</v>
      </c>
      <c r="Q1934" s="142">
        <f>I1934+M1934</f>
        <v>0</v>
      </c>
      <c r="R1934" s="142" t="s">
        <v>36</v>
      </c>
      <c r="S1934" s="143">
        <f>P1934</f>
        <v>0</v>
      </c>
    </row>
    <row r="1935" spans="1:19" ht="15" customHeight="1" hidden="1">
      <c r="A1935" s="153" t="s">
        <v>38</v>
      </c>
      <c r="B1935" s="139" t="s">
        <v>36</v>
      </c>
      <c r="C1935" s="140">
        <f>IF(E1935+G1935=0,0,ROUND((P1935-Q1935)/(G1935+E1935)/12,0))</f>
        <v>0</v>
      </c>
      <c r="D1935" s="154">
        <f>IF(F1935=0,0,ROUND(Q1935/F1935,0))</f>
        <v>0</v>
      </c>
      <c r="E1935" s="159"/>
      <c r="F1935" s="160"/>
      <c r="G1935" s="161"/>
      <c r="H1935" s="162"/>
      <c r="I1935" s="160"/>
      <c r="J1935" s="142" t="s">
        <v>36</v>
      </c>
      <c r="K1935" s="142">
        <f>H1935</f>
        <v>0</v>
      </c>
      <c r="L1935" s="160"/>
      <c r="M1935" s="160"/>
      <c r="N1935" s="142" t="s">
        <v>36</v>
      </c>
      <c r="O1935" s="142">
        <f>L1935</f>
        <v>0</v>
      </c>
      <c r="P1935" s="142">
        <f>H1935+L1935</f>
        <v>0</v>
      </c>
      <c r="Q1935" s="142">
        <f>I1935+M1935</f>
        <v>0</v>
      </c>
      <c r="R1935" s="142" t="s">
        <v>36</v>
      </c>
      <c r="S1935" s="143">
        <f>P1935</f>
        <v>0</v>
      </c>
    </row>
    <row r="1936" spans="1:19" ht="15" customHeight="1" hidden="1">
      <c r="A1936" s="153" t="s">
        <v>39</v>
      </c>
      <c r="B1936" s="139" t="s">
        <v>36</v>
      </c>
      <c r="C1936" s="140" t="s">
        <v>36</v>
      </c>
      <c r="D1936" s="154" t="s">
        <v>36</v>
      </c>
      <c r="E1936" s="141" t="s">
        <v>36</v>
      </c>
      <c r="F1936" s="142" t="s">
        <v>36</v>
      </c>
      <c r="G1936" s="143" t="s">
        <v>36</v>
      </c>
      <c r="H1936" s="144" t="s">
        <v>36</v>
      </c>
      <c r="I1936" s="142" t="s">
        <v>36</v>
      </c>
      <c r="J1936" s="160"/>
      <c r="K1936" s="142">
        <f>J1936</f>
        <v>0</v>
      </c>
      <c r="L1936" s="142" t="s">
        <v>36</v>
      </c>
      <c r="M1936" s="142" t="s">
        <v>36</v>
      </c>
      <c r="N1936" s="160"/>
      <c r="O1936" s="142">
        <f>N1936</f>
        <v>0</v>
      </c>
      <c r="P1936" s="142" t="s">
        <v>36</v>
      </c>
      <c r="Q1936" s="142" t="s">
        <v>36</v>
      </c>
      <c r="R1936" s="142">
        <f>J1936+N1936</f>
        <v>0</v>
      </c>
      <c r="S1936" s="143">
        <f>R1936</f>
        <v>0</v>
      </c>
    </row>
    <row r="1937" spans="1:19" ht="18" customHeight="1" hidden="1">
      <c r="A1937" s="155" t="s">
        <v>78</v>
      </c>
      <c r="B1937" s="156"/>
      <c r="C1937" s="140">
        <f>IF(E1937+G1937=0,0,ROUND((P1937-Q1937)/(G1937+E1937)/12,0))</f>
        <v>0</v>
      </c>
      <c r="D1937" s="154">
        <f>IF(F1937=0,0,ROUND(Q1937/F1937,0))</f>
        <v>0</v>
      </c>
      <c r="E1937" s="141">
        <f>E1938+E1939</f>
        <v>0</v>
      </c>
      <c r="F1937" s="142">
        <f>F1938+F1939</f>
        <v>0</v>
      </c>
      <c r="G1937" s="143">
        <f>G1938+G1939</f>
        <v>0</v>
      </c>
      <c r="H1937" s="144">
        <f>H1938+H1939</f>
        <v>0</v>
      </c>
      <c r="I1937" s="142">
        <f>I1938+I1939</f>
        <v>0</v>
      </c>
      <c r="J1937" s="142">
        <f>J1940</f>
        <v>0</v>
      </c>
      <c r="K1937" s="142">
        <f>IF(H1937+J1937=K1938+K1939+K1940,H1937+J1937,"CHYBA")</f>
        <v>0</v>
      </c>
      <c r="L1937" s="142">
        <f>L1938+L1939</f>
        <v>0</v>
      </c>
      <c r="M1937" s="142">
        <f>M1938+M1939</f>
        <v>0</v>
      </c>
      <c r="N1937" s="142">
        <f>N1940</f>
        <v>0</v>
      </c>
      <c r="O1937" s="142">
        <f>IF(L1937+N1937=O1938+O1939+O1940,L1937+N1937,"CHYBA")</f>
        <v>0</v>
      </c>
      <c r="P1937" s="142">
        <f>P1938+P1939</f>
        <v>0</v>
      </c>
      <c r="Q1937" s="142">
        <f>Q1938+Q1939</f>
        <v>0</v>
      </c>
      <c r="R1937" s="142">
        <f>R1940</f>
        <v>0</v>
      </c>
      <c r="S1937" s="143">
        <f>IF(P1937+R1937=S1938+S1939+S1940,P1937+R1937,"CHYBA")</f>
        <v>0</v>
      </c>
    </row>
    <row r="1938" spans="1:19" ht="15" customHeight="1" hidden="1">
      <c r="A1938" s="153" t="s">
        <v>37</v>
      </c>
      <c r="B1938" s="139" t="s">
        <v>36</v>
      </c>
      <c r="C1938" s="140">
        <f>IF(E1938+G1938=0,0,ROUND((P1938-Q1938)/(G1938+E1938)/12,0))</f>
        <v>0</v>
      </c>
      <c r="D1938" s="154">
        <f>IF(F1938=0,0,ROUND(Q1938/F1938,0))</f>
        <v>0</v>
      </c>
      <c r="E1938" s="159"/>
      <c r="F1938" s="160"/>
      <c r="G1938" s="161"/>
      <c r="H1938" s="162"/>
      <c r="I1938" s="160"/>
      <c r="J1938" s="142" t="s">
        <v>36</v>
      </c>
      <c r="K1938" s="142">
        <f>H1938</f>
        <v>0</v>
      </c>
      <c r="L1938" s="160"/>
      <c r="M1938" s="160"/>
      <c r="N1938" s="142" t="s">
        <v>36</v>
      </c>
      <c r="O1938" s="142">
        <f>L1938</f>
        <v>0</v>
      </c>
      <c r="P1938" s="142">
        <f>H1938+L1938</f>
        <v>0</v>
      </c>
      <c r="Q1938" s="142">
        <f>I1938+M1938</f>
        <v>0</v>
      </c>
      <c r="R1938" s="142" t="s">
        <v>36</v>
      </c>
      <c r="S1938" s="143">
        <f>P1938</f>
        <v>0</v>
      </c>
    </row>
    <row r="1939" spans="1:19" ht="15" customHeight="1" hidden="1">
      <c r="A1939" s="153" t="s">
        <v>38</v>
      </c>
      <c r="B1939" s="139" t="s">
        <v>36</v>
      </c>
      <c r="C1939" s="140">
        <f>IF(E1939+G1939=0,0,ROUND((P1939-Q1939)/(G1939+E1939)/12,0))</f>
        <v>0</v>
      </c>
      <c r="D1939" s="154">
        <f>IF(F1939=0,0,ROUND(Q1939/F1939,0))</f>
        <v>0</v>
      </c>
      <c r="E1939" s="159"/>
      <c r="F1939" s="160"/>
      <c r="G1939" s="161"/>
      <c r="H1939" s="162"/>
      <c r="I1939" s="160"/>
      <c r="J1939" s="142" t="s">
        <v>36</v>
      </c>
      <c r="K1939" s="142">
        <f>H1939</f>
        <v>0</v>
      </c>
      <c r="L1939" s="160"/>
      <c r="M1939" s="160"/>
      <c r="N1939" s="142" t="s">
        <v>36</v>
      </c>
      <c r="O1939" s="142">
        <f>L1939</f>
        <v>0</v>
      </c>
      <c r="P1939" s="142">
        <f>H1939+L1939</f>
        <v>0</v>
      </c>
      <c r="Q1939" s="142">
        <f>I1939+M1939</f>
        <v>0</v>
      </c>
      <c r="R1939" s="142" t="s">
        <v>36</v>
      </c>
      <c r="S1939" s="143">
        <f>P1939</f>
        <v>0</v>
      </c>
    </row>
    <row r="1940" spans="1:19" ht="15" customHeight="1" hidden="1">
      <c r="A1940" s="153" t="s">
        <v>39</v>
      </c>
      <c r="B1940" s="139" t="s">
        <v>36</v>
      </c>
      <c r="C1940" s="140" t="s">
        <v>36</v>
      </c>
      <c r="D1940" s="154" t="s">
        <v>36</v>
      </c>
      <c r="E1940" s="141" t="s">
        <v>36</v>
      </c>
      <c r="F1940" s="142" t="s">
        <v>36</v>
      </c>
      <c r="G1940" s="143" t="s">
        <v>36</v>
      </c>
      <c r="H1940" s="144" t="s">
        <v>36</v>
      </c>
      <c r="I1940" s="142" t="s">
        <v>36</v>
      </c>
      <c r="J1940" s="160"/>
      <c r="K1940" s="142">
        <f>J1940</f>
        <v>0</v>
      </c>
      <c r="L1940" s="142" t="s">
        <v>36</v>
      </c>
      <c r="M1940" s="142" t="s">
        <v>36</v>
      </c>
      <c r="N1940" s="160"/>
      <c r="O1940" s="142">
        <f>N1940</f>
        <v>0</v>
      </c>
      <c r="P1940" s="142" t="s">
        <v>36</v>
      </c>
      <c r="Q1940" s="142" t="s">
        <v>36</v>
      </c>
      <c r="R1940" s="142">
        <f>J1940+N1940</f>
        <v>0</v>
      </c>
      <c r="S1940" s="143">
        <f>R1940</f>
        <v>0</v>
      </c>
    </row>
    <row r="1941" spans="1:19" ht="18" customHeight="1" hidden="1">
      <c r="A1941" s="155" t="s">
        <v>78</v>
      </c>
      <c r="B1941" s="156"/>
      <c r="C1941" s="140">
        <f>IF(E1941+G1941=0,0,ROUND((P1941-Q1941)/(G1941+E1941)/12,0))</f>
        <v>0</v>
      </c>
      <c r="D1941" s="154">
        <f>IF(F1941=0,0,ROUND(Q1941/F1941,0))</f>
        <v>0</v>
      </c>
      <c r="E1941" s="141">
        <f>E1942+E1943</f>
        <v>0</v>
      </c>
      <c r="F1941" s="142">
        <f>F1942+F1943</f>
        <v>0</v>
      </c>
      <c r="G1941" s="143">
        <f>G1942+G1943</f>
        <v>0</v>
      </c>
      <c r="H1941" s="144">
        <f>H1942+H1943</f>
        <v>0</v>
      </c>
      <c r="I1941" s="142">
        <f>I1942+I1943</f>
        <v>0</v>
      </c>
      <c r="J1941" s="142">
        <f>J1944</f>
        <v>0</v>
      </c>
      <c r="K1941" s="142">
        <f>IF(H1941+J1941=K1942+K1943+K1944,H1941+J1941,"CHYBA")</f>
        <v>0</v>
      </c>
      <c r="L1941" s="142">
        <f>L1942+L1943</f>
        <v>0</v>
      </c>
      <c r="M1941" s="142">
        <f>M1942+M1943</f>
        <v>0</v>
      </c>
      <c r="N1941" s="142">
        <f>N1944</f>
        <v>0</v>
      </c>
      <c r="O1941" s="142">
        <f>IF(L1941+N1941=O1942+O1943+O1944,L1941+N1941,"CHYBA")</f>
        <v>0</v>
      </c>
      <c r="P1941" s="142">
        <f>P1942+P1943</f>
        <v>0</v>
      </c>
      <c r="Q1941" s="142">
        <f>Q1942+Q1943</f>
        <v>0</v>
      </c>
      <c r="R1941" s="142">
        <f>R1944</f>
        <v>0</v>
      </c>
      <c r="S1941" s="143">
        <f>IF(P1941+R1941=S1942+S1943+S1944,P1941+R1941,"CHYBA")</f>
        <v>0</v>
      </c>
    </row>
    <row r="1942" spans="1:19" ht="15" customHeight="1" hidden="1">
      <c r="A1942" s="153" t="s">
        <v>37</v>
      </c>
      <c r="B1942" s="139" t="s">
        <v>36</v>
      </c>
      <c r="C1942" s="140">
        <f>IF(E1942+G1942=0,0,ROUND((P1942-Q1942)/(G1942+E1942)/12,0))</f>
        <v>0</v>
      </c>
      <c r="D1942" s="154">
        <f>IF(F1942=0,0,ROUND(Q1942/F1942,0))</f>
        <v>0</v>
      </c>
      <c r="E1942" s="159"/>
      <c r="F1942" s="160"/>
      <c r="G1942" s="161"/>
      <c r="H1942" s="162"/>
      <c r="I1942" s="160"/>
      <c r="J1942" s="142" t="s">
        <v>36</v>
      </c>
      <c r="K1942" s="142">
        <f>H1942</f>
        <v>0</v>
      </c>
      <c r="L1942" s="160"/>
      <c r="M1942" s="160"/>
      <c r="N1942" s="142" t="s">
        <v>36</v>
      </c>
      <c r="O1942" s="142">
        <f>L1942</f>
        <v>0</v>
      </c>
      <c r="P1942" s="142">
        <f>H1942+L1942</f>
        <v>0</v>
      </c>
      <c r="Q1942" s="142">
        <f>I1942+M1942</f>
        <v>0</v>
      </c>
      <c r="R1942" s="142" t="s">
        <v>36</v>
      </c>
      <c r="S1942" s="143">
        <f>P1942</f>
        <v>0</v>
      </c>
    </row>
    <row r="1943" spans="1:19" ht="15" customHeight="1" hidden="1">
      <c r="A1943" s="153" t="s">
        <v>38</v>
      </c>
      <c r="B1943" s="139" t="s">
        <v>36</v>
      </c>
      <c r="C1943" s="140">
        <f>IF(E1943+G1943=0,0,ROUND((P1943-Q1943)/(G1943+E1943)/12,0))</f>
        <v>0</v>
      </c>
      <c r="D1943" s="154">
        <f>IF(F1943=0,0,ROUND(Q1943/F1943,0))</f>
        <v>0</v>
      </c>
      <c r="E1943" s="159"/>
      <c r="F1943" s="160"/>
      <c r="G1943" s="161"/>
      <c r="H1943" s="162"/>
      <c r="I1943" s="160"/>
      <c r="J1943" s="142" t="s">
        <v>36</v>
      </c>
      <c r="K1943" s="142">
        <f>H1943</f>
        <v>0</v>
      </c>
      <c r="L1943" s="160"/>
      <c r="M1943" s="160"/>
      <c r="N1943" s="142" t="s">
        <v>36</v>
      </c>
      <c r="O1943" s="142">
        <f>L1943</f>
        <v>0</v>
      </c>
      <c r="P1943" s="142">
        <f>H1943+L1943</f>
        <v>0</v>
      </c>
      <c r="Q1943" s="142">
        <f>I1943+M1943</f>
        <v>0</v>
      </c>
      <c r="R1943" s="142" t="s">
        <v>36</v>
      </c>
      <c r="S1943" s="143">
        <f>P1943</f>
        <v>0</v>
      </c>
    </row>
    <row r="1944" spans="1:19" ht="15" customHeight="1" hidden="1">
      <c r="A1944" s="153" t="s">
        <v>39</v>
      </c>
      <c r="B1944" s="139" t="s">
        <v>36</v>
      </c>
      <c r="C1944" s="140" t="s">
        <v>36</v>
      </c>
      <c r="D1944" s="154" t="s">
        <v>36</v>
      </c>
      <c r="E1944" s="141" t="s">
        <v>36</v>
      </c>
      <c r="F1944" s="142" t="s">
        <v>36</v>
      </c>
      <c r="G1944" s="143" t="s">
        <v>36</v>
      </c>
      <c r="H1944" s="144" t="s">
        <v>36</v>
      </c>
      <c r="I1944" s="142" t="s">
        <v>36</v>
      </c>
      <c r="J1944" s="160"/>
      <c r="K1944" s="142">
        <f>J1944</f>
        <v>0</v>
      </c>
      <c r="L1944" s="142" t="s">
        <v>36</v>
      </c>
      <c r="M1944" s="142" t="s">
        <v>36</v>
      </c>
      <c r="N1944" s="160"/>
      <c r="O1944" s="142">
        <f>N1944</f>
        <v>0</v>
      </c>
      <c r="P1944" s="142" t="s">
        <v>36</v>
      </c>
      <c r="Q1944" s="142" t="s">
        <v>36</v>
      </c>
      <c r="R1944" s="142">
        <f>J1944+N1944</f>
        <v>0</v>
      </c>
      <c r="S1944" s="143">
        <f>R1944</f>
        <v>0</v>
      </c>
    </row>
    <row r="1945" spans="1:19" ht="18" customHeight="1" hidden="1">
      <c r="A1945" s="155" t="s">
        <v>78</v>
      </c>
      <c r="B1945" s="156"/>
      <c r="C1945" s="140">
        <f>IF(E1945+G1945=0,0,ROUND((P1945-Q1945)/(G1945+E1945)/12,0))</f>
        <v>0</v>
      </c>
      <c r="D1945" s="154">
        <f>IF(F1945=0,0,ROUND(Q1945/F1945,0))</f>
        <v>0</v>
      </c>
      <c r="E1945" s="141">
        <f>E1946+E1947</f>
        <v>0</v>
      </c>
      <c r="F1945" s="142">
        <f>F1946+F1947</f>
        <v>0</v>
      </c>
      <c r="G1945" s="143">
        <f>G1946+G1947</f>
        <v>0</v>
      </c>
      <c r="H1945" s="144">
        <f>H1946+H1947</f>
        <v>0</v>
      </c>
      <c r="I1945" s="142">
        <f>I1946+I1947</f>
        <v>0</v>
      </c>
      <c r="J1945" s="142">
        <f>J1948</f>
        <v>0</v>
      </c>
      <c r="K1945" s="142">
        <f>IF(H1945+J1945=K1946+K1947+K1948,H1945+J1945,"CHYBA")</f>
        <v>0</v>
      </c>
      <c r="L1945" s="142">
        <f>L1946+L1947</f>
        <v>0</v>
      </c>
      <c r="M1945" s="142">
        <f>M1946+M1947</f>
        <v>0</v>
      </c>
      <c r="N1945" s="142">
        <f>N1948</f>
        <v>0</v>
      </c>
      <c r="O1945" s="142">
        <f>IF(L1945+N1945=O1946+O1947+O1948,L1945+N1945,"CHYBA")</f>
        <v>0</v>
      </c>
      <c r="P1945" s="142">
        <f>P1946+P1947</f>
        <v>0</v>
      </c>
      <c r="Q1945" s="142">
        <f>Q1946+Q1947</f>
        <v>0</v>
      </c>
      <c r="R1945" s="142">
        <f>R1948</f>
        <v>0</v>
      </c>
      <c r="S1945" s="143">
        <f>IF(P1945+R1945=S1946+S1947+S1948,P1945+R1945,"CHYBA")</f>
        <v>0</v>
      </c>
    </row>
    <row r="1946" spans="1:19" ht="15" customHeight="1" hidden="1">
      <c r="A1946" s="153" t="s">
        <v>37</v>
      </c>
      <c r="B1946" s="139" t="s">
        <v>36</v>
      </c>
      <c r="C1946" s="140">
        <f>IF(E1946+G1946=0,0,ROUND((P1946-Q1946)/(G1946+E1946)/12,0))</f>
        <v>0</v>
      </c>
      <c r="D1946" s="154">
        <f>IF(F1946=0,0,ROUND(Q1946/F1946,0))</f>
        <v>0</v>
      </c>
      <c r="E1946" s="159"/>
      <c r="F1946" s="160"/>
      <c r="G1946" s="161"/>
      <c r="H1946" s="162"/>
      <c r="I1946" s="160"/>
      <c r="J1946" s="142" t="s">
        <v>36</v>
      </c>
      <c r="K1946" s="142">
        <f>H1946</f>
        <v>0</v>
      </c>
      <c r="L1946" s="160"/>
      <c r="M1946" s="160"/>
      <c r="N1946" s="142" t="s">
        <v>36</v>
      </c>
      <c r="O1946" s="142">
        <f>L1946</f>
        <v>0</v>
      </c>
      <c r="P1946" s="142">
        <f>H1946+L1946</f>
        <v>0</v>
      </c>
      <c r="Q1946" s="142">
        <f>I1946+M1946</f>
        <v>0</v>
      </c>
      <c r="R1946" s="142" t="s">
        <v>36</v>
      </c>
      <c r="S1946" s="143">
        <f>P1946</f>
        <v>0</v>
      </c>
    </row>
    <row r="1947" spans="1:19" ht="15" customHeight="1" hidden="1">
      <c r="A1947" s="153" t="s">
        <v>38</v>
      </c>
      <c r="B1947" s="139" t="s">
        <v>36</v>
      </c>
      <c r="C1947" s="140">
        <f>IF(E1947+G1947=0,0,ROUND((P1947-Q1947)/(G1947+E1947)/12,0))</f>
        <v>0</v>
      </c>
      <c r="D1947" s="154">
        <f>IF(F1947=0,0,ROUND(Q1947/F1947,0))</f>
        <v>0</v>
      </c>
      <c r="E1947" s="159"/>
      <c r="F1947" s="160"/>
      <c r="G1947" s="161"/>
      <c r="H1947" s="162"/>
      <c r="I1947" s="160"/>
      <c r="J1947" s="142" t="s">
        <v>36</v>
      </c>
      <c r="K1947" s="142">
        <f>H1947</f>
        <v>0</v>
      </c>
      <c r="L1947" s="160"/>
      <c r="M1947" s="160"/>
      <c r="N1947" s="142" t="s">
        <v>36</v>
      </c>
      <c r="O1947" s="142">
        <f>L1947</f>
        <v>0</v>
      </c>
      <c r="P1947" s="142">
        <f>H1947+L1947</f>
        <v>0</v>
      </c>
      <c r="Q1947" s="142">
        <f>I1947+M1947</f>
        <v>0</v>
      </c>
      <c r="R1947" s="142" t="s">
        <v>36</v>
      </c>
      <c r="S1947" s="143">
        <f>P1947</f>
        <v>0</v>
      </c>
    </row>
    <row r="1948" spans="1:19" ht="15" customHeight="1" hidden="1">
      <c r="A1948" s="153" t="s">
        <v>39</v>
      </c>
      <c r="B1948" s="139" t="s">
        <v>36</v>
      </c>
      <c r="C1948" s="140" t="s">
        <v>36</v>
      </c>
      <c r="D1948" s="154" t="s">
        <v>36</v>
      </c>
      <c r="E1948" s="141" t="s">
        <v>36</v>
      </c>
      <c r="F1948" s="142" t="s">
        <v>36</v>
      </c>
      <c r="G1948" s="143" t="s">
        <v>36</v>
      </c>
      <c r="H1948" s="144" t="s">
        <v>36</v>
      </c>
      <c r="I1948" s="142" t="s">
        <v>36</v>
      </c>
      <c r="J1948" s="160"/>
      <c r="K1948" s="142">
        <f>J1948</f>
        <v>0</v>
      </c>
      <c r="L1948" s="142" t="s">
        <v>36</v>
      </c>
      <c r="M1948" s="142" t="s">
        <v>36</v>
      </c>
      <c r="N1948" s="160"/>
      <c r="O1948" s="142">
        <f>N1948</f>
        <v>0</v>
      </c>
      <c r="P1948" s="142" t="s">
        <v>36</v>
      </c>
      <c r="Q1948" s="142" t="s">
        <v>36</v>
      </c>
      <c r="R1948" s="142">
        <f>J1948+N1948</f>
        <v>0</v>
      </c>
      <c r="S1948" s="143">
        <f>R1948</f>
        <v>0</v>
      </c>
    </row>
    <row r="1949" spans="1:19" ht="18" customHeight="1" hidden="1">
      <c r="A1949" s="155" t="s">
        <v>78</v>
      </c>
      <c r="B1949" s="156"/>
      <c r="C1949" s="140">
        <f>IF(E1949+G1949=0,0,ROUND((P1949-Q1949)/(G1949+E1949)/12,0))</f>
        <v>0</v>
      </c>
      <c r="D1949" s="154">
        <f>IF(F1949=0,0,ROUND(Q1949/F1949,0))</f>
        <v>0</v>
      </c>
      <c r="E1949" s="141">
        <f>E1950+E1951</f>
        <v>0</v>
      </c>
      <c r="F1949" s="142">
        <f>F1950+F1951</f>
        <v>0</v>
      </c>
      <c r="G1949" s="143">
        <f>G1950+G1951</f>
        <v>0</v>
      </c>
      <c r="H1949" s="144">
        <f>H1950+H1951</f>
        <v>0</v>
      </c>
      <c r="I1949" s="142">
        <f>I1950+I1951</f>
        <v>0</v>
      </c>
      <c r="J1949" s="142">
        <f>J1952</f>
        <v>0</v>
      </c>
      <c r="K1949" s="142">
        <f>IF(H1949+J1949=K1950+K1951+K1952,H1949+J1949,"CHYBA")</f>
        <v>0</v>
      </c>
      <c r="L1949" s="142">
        <f>L1950+L1951</f>
        <v>0</v>
      </c>
      <c r="M1949" s="142">
        <f>M1950+M1951</f>
        <v>0</v>
      </c>
      <c r="N1949" s="142">
        <f>N1952</f>
        <v>0</v>
      </c>
      <c r="O1949" s="142">
        <f>IF(L1949+N1949=O1950+O1951+O1952,L1949+N1949,"CHYBA")</f>
        <v>0</v>
      </c>
      <c r="P1949" s="142">
        <f>P1950+P1951</f>
        <v>0</v>
      </c>
      <c r="Q1949" s="142">
        <f>Q1950+Q1951</f>
        <v>0</v>
      </c>
      <c r="R1949" s="142">
        <f>R1952</f>
        <v>0</v>
      </c>
      <c r="S1949" s="143">
        <f>IF(P1949+R1949=S1950+S1951+S1952,P1949+R1949,"CHYBA")</f>
        <v>0</v>
      </c>
    </row>
    <row r="1950" spans="1:19" ht="15" customHeight="1" hidden="1">
      <c r="A1950" s="153" t="s">
        <v>37</v>
      </c>
      <c r="B1950" s="139" t="s">
        <v>36</v>
      </c>
      <c r="C1950" s="140">
        <f>IF(E1950+G1950=0,0,ROUND((P1950-Q1950)/(G1950+E1950)/12,0))</f>
        <v>0</v>
      </c>
      <c r="D1950" s="154">
        <f>IF(F1950=0,0,ROUND(Q1950/F1950,0))</f>
        <v>0</v>
      </c>
      <c r="E1950" s="159"/>
      <c r="F1950" s="160"/>
      <c r="G1950" s="161"/>
      <c r="H1950" s="162"/>
      <c r="I1950" s="160"/>
      <c r="J1950" s="142" t="s">
        <v>36</v>
      </c>
      <c r="K1950" s="142">
        <f>H1950</f>
        <v>0</v>
      </c>
      <c r="L1950" s="160"/>
      <c r="M1950" s="160"/>
      <c r="N1950" s="142" t="s">
        <v>36</v>
      </c>
      <c r="O1950" s="142">
        <f>L1950</f>
        <v>0</v>
      </c>
      <c r="P1950" s="142">
        <f>H1950+L1950</f>
        <v>0</v>
      </c>
      <c r="Q1950" s="142">
        <f>I1950+M1950</f>
        <v>0</v>
      </c>
      <c r="R1950" s="142" t="s">
        <v>36</v>
      </c>
      <c r="S1950" s="143">
        <f>P1950</f>
        <v>0</v>
      </c>
    </row>
    <row r="1951" spans="1:19" ht="15" customHeight="1" hidden="1">
      <c r="A1951" s="153" t="s">
        <v>38</v>
      </c>
      <c r="B1951" s="139" t="s">
        <v>36</v>
      </c>
      <c r="C1951" s="140">
        <f>IF(E1951+G1951=0,0,ROUND((P1951-Q1951)/(G1951+E1951)/12,0))</f>
        <v>0</v>
      </c>
      <c r="D1951" s="154">
        <f>IF(F1951=0,0,ROUND(Q1951/F1951,0))</f>
        <v>0</v>
      </c>
      <c r="E1951" s="159"/>
      <c r="F1951" s="160"/>
      <c r="G1951" s="161"/>
      <c r="H1951" s="162"/>
      <c r="I1951" s="160"/>
      <c r="J1951" s="142" t="s">
        <v>36</v>
      </c>
      <c r="K1951" s="142">
        <f>H1951</f>
        <v>0</v>
      </c>
      <c r="L1951" s="160"/>
      <c r="M1951" s="160"/>
      <c r="N1951" s="142" t="s">
        <v>36</v>
      </c>
      <c r="O1951" s="142">
        <f>L1951</f>
        <v>0</v>
      </c>
      <c r="P1951" s="142">
        <f>H1951+L1951</f>
        <v>0</v>
      </c>
      <c r="Q1951" s="142">
        <f>I1951+M1951</f>
        <v>0</v>
      </c>
      <c r="R1951" s="142" t="s">
        <v>36</v>
      </c>
      <c r="S1951" s="143">
        <f>P1951</f>
        <v>0</v>
      </c>
    </row>
    <row r="1952" spans="1:19" ht="15.75" customHeight="1" hidden="1" thickBot="1">
      <c r="A1952" s="171" t="s">
        <v>39</v>
      </c>
      <c r="B1952" s="172" t="s">
        <v>36</v>
      </c>
      <c r="C1952" s="173" t="s">
        <v>36</v>
      </c>
      <c r="D1952" s="197" t="s">
        <v>36</v>
      </c>
      <c r="E1952" s="174" t="s">
        <v>36</v>
      </c>
      <c r="F1952" s="175" t="s">
        <v>36</v>
      </c>
      <c r="G1952" s="176" t="s">
        <v>36</v>
      </c>
      <c r="H1952" s="177" t="s">
        <v>36</v>
      </c>
      <c r="I1952" s="175" t="s">
        <v>36</v>
      </c>
      <c r="J1952" s="178"/>
      <c r="K1952" s="175">
        <f>J1952</f>
        <v>0</v>
      </c>
      <c r="L1952" s="175" t="s">
        <v>36</v>
      </c>
      <c r="M1952" s="175" t="s">
        <v>36</v>
      </c>
      <c r="N1952" s="178"/>
      <c r="O1952" s="175">
        <f>N1952</f>
        <v>0</v>
      </c>
      <c r="P1952" s="175" t="s">
        <v>36</v>
      </c>
      <c r="Q1952" s="175" t="s">
        <v>36</v>
      </c>
      <c r="R1952" s="175">
        <f>J1952+N1952</f>
        <v>0</v>
      </c>
      <c r="S1952" s="176">
        <f>R1952</f>
        <v>0</v>
      </c>
    </row>
    <row r="1953" spans="1:19" ht="15.75" customHeight="1" hidden="1">
      <c r="A1953" s="255" t="s">
        <v>49</v>
      </c>
      <c r="B1953" s="180" t="s">
        <v>36</v>
      </c>
      <c r="C1953" s="165">
        <f>IF(E1953+G1953=0,0,ROUND((P1953-Q1953)/(G1953+E1953)/12,0))</f>
        <v>0</v>
      </c>
      <c r="D1953" s="196">
        <f>IF(F1953=0,0,ROUND(Q1953/F1953,0))</f>
        <v>0</v>
      </c>
      <c r="E1953" s="182">
        <f>E1954+E1955</f>
        <v>0</v>
      </c>
      <c r="F1953" s="183">
        <f>F1954+F1955</f>
        <v>0</v>
      </c>
      <c r="G1953" s="184">
        <f>G1954+G1955</f>
        <v>0</v>
      </c>
      <c r="H1953" s="185">
        <f>H1954+H1955</f>
        <v>0</v>
      </c>
      <c r="I1953" s="183">
        <f>I1954+I1955</f>
        <v>0</v>
      </c>
      <c r="J1953" s="183">
        <f>J1956</f>
        <v>0</v>
      </c>
      <c r="K1953" s="183">
        <f>IF(H1953+J1953=K1954+K1955+K1956,H1953+J1953,"CHYBA")</f>
        <v>0</v>
      </c>
      <c r="L1953" s="183">
        <f>L1954+L1955</f>
        <v>0</v>
      </c>
      <c r="M1953" s="183">
        <f>M1954+M1955</f>
        <v>0</v>
      </c>
      <c r="N1953" s="183">
        <f>N1956</f>
        <v>0</v>
      </c>
      <c r="O1953" s="183">
        <f>IF(L1953+N1953=O1954+O1955+O1956,L1953+N1953,"CHYBA")</f>
        <v>0</v>
      </c>
      <c r="P1953" s="183">
        <f>P1954+P1955</f>
        <v>0</v>
      </c>
      <c r="Q1953" s="183">
        <f>Q1954+Q1955</f>
        <v>0</v>
      </c>
      <c r="R1953" s="183">
        <f>R1956</f>
        <v>0</v>
      </c>
      <c r="S1953" s="184">
        <f>IF(P1953+R1953=S1954+S1955+S1956,P1953+R1953,"CHYBA")</f>
        <v>0</v>
      </c>
    </row>
    <row r="1954" spans="1:19" ht="15" customHeight="1" hidden="1">
      <c r="A1954" s="153" t="s">
        <v>37</v>
      </c>
      <c r="B1954" s="139" t="s">
        <v>36</v>
      </c>
      <c r="C1954" s="140">
        <f>IF(E1954+G1954=0,0,ROUND((P1954-Q1954)/(G1954+E1954)/12,0))</f>
        <v>0</v>
      </c>
      <c r="D1954" s="154">
        <f>IF(F1954=0,0,ROUND(Q1954/F1954,0))</f>
        <v>0</v>
      </c>
      <c r="E1954" s="141">
        <f aca="true" t="shared" si="80" ref="E1954:I1955">E1958+E1962+E1966+E1970+E1974+E1978+E1982</f>
        <v>0</v>
      </c>
      <c r="F1954" s="142">
        <f t="shared" si="80"/>
        <v>0</v>
      </c>
      <c r="G1954" s="143">
        <f t="shared" si="80"/>
        <v>0</v>
      </c>
      <c r="H1954" s="144">
        <f t="shared" si="80"/>
        <v>0</v>
      </c>
      <c r="I1954" s="142">
        <f t="shared" si="80"/>
        <v>0</v>
      </c>
      <c r="J1954" s="142" t="s">
        <v>36</v>
      </c>
      <c r="K1954" s="142">
        <f>H1954</f>
        <v>0</v>
      </c>
      <c r="L1954" s="142">
        <f>L1958+L1962+L1966+L1970+L1974+L1978+L1982</f>
        <v>0</v>
      </c>
      <c r="M1954" s="142">
        <f>M1958+M1962+M1966+M1970+M1974+M1978+M1982</f>
        <v>0</v>
      </c>
      <c r="N1954" s="142" t="s">
        <v>36</v>
      </c>
      <c r="O1954" s="142">
        <f>L1954</f>
        <v>0</v>
      </c>
      <c r="P1954" s="142">
        <f>H1954+L1954</f>
        <v>0</v>
      </c>
      <c r="Q1954" s="142">
        <f>I1954+M1954</f>
        <v>0</v>
      </c>
      <c r="R1954" s="142" t="s">
        <v>36</v>
      </c>
      <c r="S1954" s="143">
        <f>P1954</f>
        <v>0</v>
      </c>
    </row>
    <row r="1955" spans="1:19" ht="15" customHeight="1" hidden="1">
      <c r="A1955" s="153" t="s">
        <v>38</v>
      </c>
      <c r="B1955" s="139" t="s">
        <v>36</v>
      </c>
      <c r="C1955" s="140">
        <f>IF(E1955+G1955=0,0,ROUND((P1955-Q1955)/(G1955+E1955)/12,0))</f>
        <v>0</v>
      </c>
      <c r="D1955" s="154">
        <f>IF(F1955=0,0,ROUND(Q1955/F1955,0))</f>
        <v>0</v>
      </c>
      <c r="E1955" s="141">
        <f t="shared" si="80"/>
        <v>0</v>
      </c>
      <c r="F1955" s="142">
        <f t="shared" si="80"/>
        <v>0</v>
      </c>
      <c r="G1955" s="143">
        <f t="shared" si="80"/>
        <v>0</v>
      </c>
      <c r="H1955" s="144">
        <f t="shared" si="80"/>
        <v>0</v>
      </c>
      <c r="I1955" s="142">
        <f t="shared" si="80"/>
        <v>0</v>
      </c>
      <c r="J1955" s="142" t="s">
        <v>36</v>
      </c>
      <c r="K1955" s="142">
        <f>H1955</f>
        <v>0</v>
      </c>
      <c r="L1955" s="142">
        <f>L1959+L1963+L1967+L1971+L1975+L1979+L1983</f>
        <v>0</v>
      </c>
      <c r="M1955" s="142">
        <f>M1959+M1963+M1967+M1971+M1975+M1979+M1983</f>
        <v>0</v>
      </c>
      <c r="N1955" s="142" t="s">
        <v>36</v>
      </c>
      <c r="O1955" s="142">
        <f>L1955</f>
        <v>0</v>
      </c>
      <c r="P1955" s="142">
        <f>H1955+L1955</f>
        <v>0</v>
      </c>
      <c r="Q1955" s="142">
        <f>I1955+M1955</f>
        <v>0</v>
      </c>
      <c r="R1955" s="142" t="s">
        <v>36</v>
      </c>
      <c r="S1955" s="143">
        <f>P1955</f>
        <v>0</v>
      </c>
    </row>
    <row r="1956" spans="1:19" ht="15" customHeight="1" hidden="1">
      <c r="A1956" s="153" t="s">
        <v>39</v>
      </c>
      <c r="B1956" s="139" t="s">
        <v>36</v>
      </c>
      <c r="C1956" s="140" t="s">
        <v>36</v>
      </c>
      <c r="D1956" s="154" t="s">
        <v>36</v>
      </c>
      <c r="E1956" s="141" t="s">
        <v>36</v>
      </c>
      <c r="F1956" s="142" t="s">
        <v>36</v>
      </c>
      <c r="G1956" s="143" t="s">
        <v>36</v>
      </c>
      <c r="H1956" s="144" t="s">
        <v>36</v>
      </c>
      <c r="I1956" s="142" t="s">
        <v>36</v>
      </c>
      <c r="J1956" s="142">
        <f>J1960+J1964+J1968+J1972+J1976+J1980+J1984</f>
        <v>0</v>
      </c>
      <c r="K1956" s="142">
        <f>J1956</f>
        <v>0</v>
      </c>
      <c r="L1956" s="142" t="s">
        <v>36</v>
      </c>
      <c r="M1956" s="142" t="s">
        <v>36</v>
      </c>
      <c r="N1956" s="142">
        <f>N1960+N1964+N1968+N1972+N1976+N1980+N1984</f>
        <v>0</v>
      </c>
      <c r="O1956" s="142">
        <f>N1956</f>
        <v>0</v>
      </c>
      <c r="P1956" s="142" t="s">
        <v>36</v>
      </c>
      <c r="Q1956" s="142" t="s">
        <v>36</v>
      </c>
      <c r="R1956" s="142">
        <f>J1956+N1956</f>
        <v>0</v>
      </c>
      <c r="S1956" s="143">
        <f>R1956</f>
        <v>0</v>
      </c>
    </row>
    <row r="1957" spans="1:19" ht="18" customHeight="1" hidden="1">
      <c r="A1957" s="155" t="s">
        <v>78</v>
      </c>
      <c r="B1957" s="156"/>
      <c r="C1957" s="140">
        <f>IF(E1957+G1957=0,0,ROUND((P1957-Q1957)/(G1957+E1957)/12,0))</f>
        <v>0</v>
      </c>
      <c r="D1957" s="154">
        <f>IF(F1957=0,0,ROUND(Q1957/F1957,0))</f>
        <v>0</v>
      </c>
      <c r="E1957" s="141">
        <f>E1958+E1959</f>
        <v>0</v>
      </c>
      <c r="F1957" s="142">
        <f>F1958+F1959</f>
        <v>0</v>
      </c>
      <c r="G1957" s="143">
        <f>G1958+G1959</f>
        <v>0</v>
      </c>
      <c r="H1957" s="157">
        <f>H1958+H1959</f>
        <v>0</v>
      </c>
      <c r="I1957" s="158">
        <f>I1958+I1959</f>
        <v>0</v>
      </c>
      <c r="J1957" s="158">
        <f>J1960</f>
        <v>0</v>
      </c>
      <c r="K1957" s="158">
        <f>IF(H1957+J1957=K1958+K1959+K1960,H1957+J1957,"CHYBA")</f>
        <v>0</v>
      </c>
      <c r="L1957" s="142">
        <f>L1958+L1959</f>
        <v>0</v>
      </c>
      <c r="M1957" s="142">
        <f>M1958+M1959</f>
        <v>0</v>
      </c>
      <c r="N1957" s="142">
        <f>N1960</f>
        <v>0</v>
      </c>
      <c r="O1957" s="142">
        <f>IF(L1957+N1957=O1958+O1959+O1960,L1957+N1957,"CHYBA")</f>
        <v>0</v>
      </c>
      <c r="P1957" s="142">
        <f>P1958+P1959</f>
        <v>0</v>
      </c>
      <c r="Q1957" s="142">
        <f>Q1958+Q1959</f>
        <v>0</v>
      </c>
      <c r="R1957" s="142">
        <f>R1960</f>
        <v>0</v>
      </c>
      <c r="S1957" s="143">
        <f>IF(P1957+R1957=S1958+S1959+S1960,P1957+R1957,"CHYBA")</f>
        <v>0</v>
      </c>
    </row>
    <row r="1958" spans="1:19" ht="15" customHeight="1" hidden="1">
      <c r="A1958" s="153" t="s">
        <v>37</v>
      </c>
      <c r="B1958" s="139" t="s">
        <v>36</v>
      </c>
      <c r="C1958" s="140">
        <f>IF(E1958+G1958=0,0,ROUND((P1958-Q1958)/(G1958+E1958)/12,0))</f>
        <v>0</v>
      </c>
      <c r="D1958" s="154">
        <f>IF(F1958=0,0,ROUND(Q1958/F1958,0))</f>
        <v>0</v>
      </c>
      <c r="E1958" s="159"/>
      <c r="F1958" s="160"/>
      <c r="G1958" s="161"/>
      <c r="H1958" s="162"/>
      <c r="I1958" s="160"/>
      <c r="J1958" s="158" t="s">
        <v>36</v>
      </c>
      <c r="K1958" s="158">
        <f>H1958</f>
        <v>0</v>
      </c>
      <c r="L1958" s="160"/>
      <c r="M1958" s="160"/>
      <c r="N1958" s="142" t="s">
        <v>36</v>
      </c>
      <c r="O1958" s="142">
        <f>L1958</f>
        <v>0</v>
      </c>
      <c r="P1958" s="142">
        <f>H1958+L1958</f>
        <v>0</v>
      </c>
      <c r="Q1958" s="142">
        <f>I1958+M1958</f>
        <v>0</v>
      </c>
      <c r="R1958" s="142" t="s">
        <v>36</v>
      </c>
      <c r="S1958" s="143">
        <f>P1958</f>
        <v>0</v>
      </c>
    </row>
    <row r="1959" spans="1:19" ht="15" customHeight="1" hidden="1">
      <c r="A1959" s="153" t="s">
        <v>38</v>
      </c>
      <c r="B1959" s="139" t="s">
        <v>36</v>
      </c>
      <c r="C1959" s="140">
        <f>IF(E1959+G1959=0,0,ROUND((P1959-Q1959)/(G1959+E1959)/12,0))</f>
        <v>0</v>
      </c>
      <c r="D1959" s="154">
        <f>IF(F1959=0,0,ROUND(Q1959/F1959,0))</f>
        <v>0</v>
      </c>
      <c r="E1959" s="159"/>
      <c r="F1959" s="160"/>
      <c r="G1959" s="161"/>
      <c r="H1959" s="162"/>
      <c r="I1959" s="160"/>
      <c r="J1959" s="158" t="s">
        <v>36</v>
      </c>
      <c r="K1959" s="158">
        <f>H1959</f>
        <v>0</v>
      </c>
      <c r="L1959" s="160"/>
      <c r="M1959" s="160"/>
      <c r="N1959" s="142" t="s">
        <v>36</v>
      </c>
      <c r="O1959" s="142">
        <f>L1959</f>
        <v>0</v>
      </c>
      <c r="P1959" s="142">
        <f>H1959+L1959</f>
        <v>0</v>
      </c>
      <c r="Q1959" s="142">
        <f>I1959+M1959</f>
        <v>0</v>
      </c>
      <c r="R1959" s="142" t="s">
        <v>36</v>
      </c>
      <c r="S1959" s="143">
        <f>P1959</f>
        <v>0</v>
      </c>
    </row>
    <row r="1960" spans="1:19" ht="15" customHeight="1" hidden="1">
      <c r="A1960" s="153" t="s">
        <v>39</v>
      </c>
      <c r="B1960" s="139" t="s">
        <v>36</v>
      </c>
      <c r="C1960" s="140" t="s">
        <v>36</v>
      </c>
      <c r="D1960" s="154" t="s">
        <v>36</v>
      </c>
      <c r="E1960" s="141" t="s">
        <v>36</v>
      </c>
      <c r="F1960" s="142" t="s">
        <v>36</v>
      </c>
      <c r="G1960" s="143" t="s">
        <v>36</v>
      </c>
      <c r="H1960" s="144" t="s">
        <v>36</v>
      </c>
      <c r="I1960" s="142" t="s">
        <v>36</v>
      </c>
      <c r="J1960" s="160"/>
      <c r="K1960" s="158">
        <f>J1960</f>
        <v>0</v>
      </c>
      <c r="L1960" s="142" t="s">
        <v>36</v>
      </c>
      <c r="M1960" s="142" t="s">
        <v>36</v>
      </c>
      <c r="N1960" s="160"/>
      <c r="O1960" s="142">
        <f>N1960</f>
        <v>0</v>
      </c>
      <c r="P1960" s="142" t="s">
        <v>36</v>
      </c>
      <c r="Q1960" s="142" t="s">
        <v>36</v>
      </c>
      <c r="R1960" s="142">
        <f>J1960+N1960</f>
        <v>0</v>
      </c>
      <c r="S1960" s="143">
        <f>R1960</f>
        <v>0</v>
      </c>
    </row>
    <row r="1961" spans="1:19" ht="18" customHeight="1" hidden="1">
      <c r="A1961" s="155" t="s">
        <v>78</v>
      </c>
      <c r="B1961" s="156"/>
      <c r="C1961" s="140">
        <f>IF(E1961+G1961=0,0,ROUND((P1961-Q1961)/(G1961+E1961)/12,0))</f>
        <v>0</v>
      </c>
      <c r="D1961" s="154">
        <f>IF(F1961=0,0,ROUND(Q1961/F1961,0))</f>
        <v>0</v>
      </c>
      <c r="E1961" s="141">
        <f>E1962+E1963</f>
        <v>0</v>
      </c>
      <c r="F1961" s="142">
        <f>F1962+F1963</f>
        <v>0</v>
      </c>
      <c r="G1961" s="143">
        <f>G1962+G1963</f>
        <v>0</v>
      </c>
      <c r="H1961" s="144">
        <f>H1962+H1963</f>
        <v>0</v>
      </c>
      <c r="I1961" s="142">
        <f>I1962+I1963</f>
        <v>0</v>
      </c>
      <c r="J1961" s="142">
        <f>J1964</f>
        <v>0</v>
      </c>
      <c r="K1961" s="142">
        <f>IF(H1961+J1961=K1962+K1963+K1964,H1961+J1961,"CHYBA")</f>
        <v>0</v>
      </c>
      <c r="L1961" s="142">
        <f>L1962+L1963</f>
        <v>0</v>
      </c>
      <c r="M1961" s="142">
        <f>M1962+M1963</f>
        <v>0</v>
      </c>
      <c r="N1961" s="142">
        <f>N1964</f>
        <v>0</v>
      </c>
      <c r="O1961" s="142">
        <f>IF(L1961+N1961=O1962+O1963+O1964,L1961+N1961,"CHYBA")</f>
        <v>0</v>
      </c>
      <c r="P1961" s="142">
        <f>P1962+P1963</f>
        <v>0</v>
      </c>
      <c r="Q1961" s="142">
        <f>Q1962+Q1963</f>
        <v>0</v>
      </c>
      <c r="R1961" s="142">
        <f>R1964</f>
        <v>0</v>
      </c>
      <c r="S1961" s="143">
        <f>IF(P1961+R1961=S1962+S1963+S1964,P1961+R1961,"CHYBA")</f>
        <v>0</v>
      </c>
    </row>
    <row r="1962" spans="1:19" ht="15" customHeight="1" hidden="1">
      <c r="A1962" s="153" t="s">
        <v>37</v>
      </c>
      <c r="B1962" s="139" t="s">
        <v>36</v>
      </c>
      <c r="C1962" s="140">
        <f>IF(E1962+G1962=0,0,ROUND((P1962-Q1962)/(G1962+E1962)/12,0))</f>
        <v>0</v>
      </c>
      <c r="D1962" s="154">
        <f>IF(F1962=0,0,ROUND(Q1962/F1962,0))</f>
        <v>0</v>
      </c>
      <c r="E1962" s="159"/>
      <c r="F1962" s="160"/>
      <c r="G1962" s="161"/>
      <c r="H1962" s="162"/>
      <c r="I1962" s="160"/>
      <c r="J1962" s="142" t="s">
        <v>36</v>
      </c>
      <c r="K1962" s="142">
        <f>H1962</f>
        <v>0</v>
      </c>
      <c r="L1962" s="160"/>
      <c r="M1962" s="160"/>
      <c r="N1962" s="142" t="s">
        <v>36</v>
      </c>
      <c r="O1962" s="142">
        <f>L1962</f>
        <v>0</v>
      </c>
      <c r="P1962" s="142">
        <f>H1962+L1962</f>
        <v>0</v>
      </c>
      <c r="Q1962" s="142">
        <f>I1962+M1962</f>
        <v>0</v>
      </c>
      <c r="R1962" s="142" t="s">
        <v>36</v>
      </c>
      <c r="S1962" s="143">
        <f>P1962</f>
        <v>0</v>
      </c>
    </row>
    <row r="1963" spans="1:19" ht="15" customHeight="1" hidden="1">
      <c r="A1963" s="153" t="s">
        <v>38</v>
      </c>
      <c r="B1963" s="139" t="s">
        <v>36</v>
      </c>
      <c r="C1963" s="140">
        <f>IF(E1963+G1963=0,0,ROUND((P1963-Q1963)/(G1963+E1963)/12,0))</f>
        <v>0</v>
      </c>
      <c r="D1963" s="154">
        <f>IF(F1963=0,0,ROUND(Q1963/F1963,0))</f>
        <v>0</v>
      </c>
      <c r="E1963" s="159"/>
      <c r="F1963" s="160"/>
      <c r="G1963" s="161"/>
      <c r="H1963" s="162"/>
      <c r="I1963" s="160"/>
      <c r="J1963" s="142" t="s">
        <v>36</v>
      </c>
      <c r="K1963" s="142">
        <f>H1963</f>
        <v>0</v>
      </c>
      <c r="L1963" s="160"/>
      <c r="M1963" s="160"/>
      <c r="N1963" s="142" t="s">
        <v>36</v>
      </c>
      <c r="O1963" s="142">
        <f>L1963</f>
        <v>0</v>
      </c>
      <c r="P1963" s="142">
        <f>H1963+L1963</f>
        <v>0</v>
      </c>
      <c r="Q1963" s="142">
        <f>I1963+M1963</f>
        <v>0</v>
      </c>
      <c r="R1963" s="142" t="s">
        <v>36</v>
      </c>
      <c r="S1963" s="143">
        <f>P1963</f>
        <v>0</v>
      </c>
    </row>
    <row r="1964" spans="1:19" ht="15" customHeight="1" hidden="1">
      <c r="A1964" s="153" t="s">
        <v>39</v>
      </c>
      <c r="B1964" s="139" t="s">
        <v>36</v>
      </c>
      <c r="C1964" s="140" t="s">
        <v>36</v>
      </c>
      <c r="D1964" s="154" t="s">
        <v>36</v>
      </c>
      <c r="E1964" s="141" t="s">
        <v>36</v>
      </c>
      <c r="F1964" s="142" t="s">
        <v>36</v>
      </c>
      <c r="G1964" s="143" t="s">
        <v>36</v>
      </c>
      <c r="H1964" s="144" t="s">
        <v>36</v>
      </c>
      <c r="I1964" s="142" t="s">
        <v>36</v>
      </c>
      <c r="J1964" s="160"/>
      <c r="K1964" s="142">
        <f>J1964</f>
        <v>0</v>
      </c>
      <c r="L1964" s="142" t="s">
        <v>36</v>
      </c>
      <c r="M1964" s="142" t="s">
        <v>36</v>
      </c>
      <c r="N1964" s="160"/>
      <c r="O1964" s="142">
        <f>N1964</f>
        <v>0</v>
      </c>
      <c r="P1964" s="142" t="s">
        <v>36</v>
      </c>
      <c r="Q1964" s="142" t="s">
        <v>36</v>
      </c>
      <c r="R1964" s="142">
        <f>J1964+N1964</f>
        <v>0</v>
      </c>
      <c r="S1964" s="143">
        <f>R1964</f>
        <v>0</v>
      </c>
    </row>
    <row r="1965" spans="1:19" ht="18" customHeight="1" hidden="1">
      <c r="A1965" s="155" t="s">
        <v>78</v>
      </c>
      <c r="B1965" s="156"/>
      <c r="C1965" s="140">
        <f>IF(E1965+G1965=0,0,ROUND((P1965-Q1965)/(G1965+E1965)/12,0))</f>
        <v>0</v>
      </c>
      <c r="D1965" s="154">
        <f>IF(F1965=0,0,ROUND(Q1965/F1965,0))</f>
        <v>0</v>
      </c>
      <c r="E1965" s="141">
        <f>E1966+E1967</f>
        <v>0</v>
      </c>
      <c r="F1965" s="142">
        <f>F1966+F1967</f>
        <v>0</v>
      </c>
      <c r="G1965" s="143">
        <f>G1966+G1967</f>
        <v>0</v>
      </c>
      <c r="H1965" s="144">
        <f>H1966+H1967</f>
        <v>0</v>
      </c>
      <c r="I1965" s="142">
        <f>I1966+I1967</f>
        <v>0</v>
      </c>
      <c r="J1965" s="142">
        <f>J1968</f>
        <v>0</v>
      </c>
      <c r="K1965" s="142">
        <f>IF(H1965+J1965=K1966+K1967+K1968,H1965+J1965,"CHYBA")</f>
        <v>0</v>
      </c>
      <c r="L1965" s="142">
        <f>L1966+L1967</f>
        <v>0</v>
      </c>
      <c r="M1965" s="142">
        <f>M1966+M1967</f>
        <v>0</v>
      </c>
      <c r="N1965" s="142">
        <f>N1968</f>
        <v>0</v>
      </c>
      <c r="O1965" s="142">
        <f>IF(L1965+N1965=O1966+O1967+O1968,L1965+N1965,"CHYBA")</f>
        <v>0</v>
      </c>
      <c r="P1965" s="142">
        <f>P1966+P1967</f>
        <v>0</v>
      </c>
      <c r="Q1965" s="142">
        <f>Q1966+Q1967</f>
        <v>0</v>
      </c>
      <c r="R1965" s="142">
        <f>R1968</f>
        <v>0</v>
      </c>
      <c r="S1965" s="143">
        <f>IF(P1965+R1965=S1966+S1967+S1968,P1965+R1965,"CHYBA")</f>
        <v>0</v>
      </c>
    </row>
    <row r="1966" spans="1:19" ht="15" customHeight="1" hidden="1">
      <c r="A1966" s="153" t="s">
        <v>37</v>
      </c>
      <c r="B1966" s="139" t="s">
        <v>36</v>
      </c>
      <c r="C1966" s="140">
        <f>IF(E1966+G1966=0,0,ROUND((P1966-Q1966)/(G1966+E1966)/12,0))</f>
        <v>0</v>
      </c>
      <c r="D1966" s="154">
        <f>IF(F1966=0,0,ROUND(Q1966/F1966,0))</f>
        <v>0</v>
      </c>
      <c r="E1966" s="159"/>
      <c r="F1966" s="160"/>
      <c r="G1966" s="161"/>
      <c r="H1966" s="162"/>
      <c r="I1966" s="160"/>
      <c r="J1966" s="142" t="s">
        <v>36</v>
      </c>
      <c r="K1966" s="142">
        <f>H1966</f>
        <v>0</v>
      </c>
      <c r="L1966" s="160"/>
      <c r="M1966" s="160"/>
      <c r="N1966" s="142" t="s">
        <v>36</v>
      </c>
      <c r="O1966" s="142">
        <f>L1966</f>
        <v>0</v>
      </c>
      <c r="P1966" s="142">
        <f>H1966+L1966</f>
        <v>0</v>
      </c>
      <c r="Q1966" s="142">
        <f>I1966+M1966</f>
        <v>0</v>
      </c>
      <c r="R1966" s="142" t="s">
        <v>36</v>
      </c>
      <c r="S1966" s="143">
        <f>P1966</f>
        <v>0</v>
      </c>
    </row>
    <row r="1967" spans="1:19" ht="15" customHeight="1" hidden="1">
      <c r="A1967" s="153" t="s">
        <v>38</v>
      </c>
      <c r="B1967" s="139" t="s">
        <v>36</v>
      </c>
      <c r="C1967" s="140">
        <f>IF(E1967+G1967=0,0,ROUND((P1967-Q1967)/(G1967+E1967)/12,0))</f>
        <v>0</v>
      </c>
      <c r="D1967" s="154">
        <f>IF(F1967=0,0,ROUND(Q1967/F1967,0))</f>
        <v>0</v>
      </c>
      <c r="E1967" s="159"/>
      <c r="F1967" s="160"/>
      <c r="G1967" s="161"/>
      <c r="H1967" s="162"/>
      <c r="I1967" s="160"/>
      <c r="J1967" s="142" t="s">
        <v>36</v>
      </c>
      <c r="K1967" s="142">
        <f>H1967</f>
        <v>0</v>
      </c>
      <c r="L1967" s="160"/>
      <c r="M1967" s="160"/>
      <c r="N1967" s="142" t="s">
        <v>36</v>
      </c>
      <c r="O1967" s="142">
        <f>L1967</f>
        <v>0</v>
      </c>
      <c r="P1967" s="142">
        <f>H1967+L1967</f>
        <v>0</v>
      </c>
      <c r="Q1967" s="142">
        <f>I1967+M1967</f>
        <v>0</v>
      </c>
      <c r="R1967" s="142" t="s">
        <v>36</v>
      </c>
      <c r="S1967" s="143">
        <f>P1967</f>
        <v>0</v>
      </c>
    </row>
    <row r="1968" spans="1:19" ht="15" customHeight="1" hidden="1">
      <c r="A1968" s="153" t="s">
        <v>39</v>
      </c>
      <c r="B1968" s="139" t="s">
        <v>36</v>
      </c>
      <c r="C1968" s="140" t="s">
        <v>36</v>
      </c>
      <c r="D1968" s="154" t="s">
        <v>36</v>
      </c>
      <c r="E1968" s="141" t="s">
        <v>36</v>
      </c>
      <c r="F1968" s="142" t="s">
        <v>36</v>
      </c>
      <c r="G1968" s="143" t="s">
        <v>36</v>
      </c>
      <c r="H1968" s="144" t="s">
        <v>36</v>
      </c>
      <c r="I1968" s="142" t="s">
        <v>36</v>
      </c>
      <c r="J1968" s="160"/>
      <c r="K1968" s="142">
        <f>J1968</f>
        <v>0</v>
      </c>
      <c r="L1968" s="142" t="s">
        <v>36</v>
      </c>
      <c r="M1968" s="142" t="s">
        <v>36</v>
      </c>
      <c r="N1968" s="160"/>
      <c r="O1968" s="142">
        <f>N1968</f>
        <v>0</v>
      </c>
      <c r="P1968" s="142" t="s">
        <v>36</v>
      </c>
      <c r="Q1968" s="142" t="s">
        <v>36</v>
      </c>
      <c r="R1968" s="142">
        <f>J1968+N1968</f>
        <v>0</v>
      </c>
      <c r="S1968" s="143">
        <f>R1968</f>
        <v>0</v>
      </c>
    </row>
    <row r="1969" spans="1:19" ht="18" customHeight="1" hidden="1">
      <c r="A1969" s="155" t="s">
        <v>78</v>
      </c>
      <c r="B1969" s="156"/>
      <c r="C1969" s="140">
        <f>IF(E1969+G1969=0,0,ROUND((P1969-Q1969)/(G1969+E1969)/12,0))</f>
        <v>0</v>
      </c>
      <c r="D1969" s="154">
        <f>IF(F1969=0,0,ROUND(Q1969/F1969,0))</f>
        <v>0</v>
      </c>
      <c r="E1969" s="141">
        <f>E1970+E1971</f>
        <v>0</v>
      </c>
      <c r="F1969" s="142">
        <f>F1970+F1971</f>
        <v>0</v>
      </c>
      <c r="G1969" s="143">
        <f>G1970+G1971</f>
        <v>0</v>
      </c>
      <c r="H1969" s="144">
        <f>H1970+H1971</f>
        <v>0</v>
      </c>
      <c r="I1969" s="142">
        <f>I1970+I1971</f>
        <v>0</v>
      </c>
      <c r="J1969" s="142">
        <f>J1972</f>
        <v>0</v>
      </c>
      <c r="K1969" s="142">
        <f>IF(H1969+J1969=K1970+K1971+K1972,H1969+J1969,"CHYBA")</f>
        <v>0</v>
      </c>
      <c r="L1969" s="142">
        <f>L1970+L1971</f>
        <v>0</v>
      </c>
      <c r="M1969" s="142">
        <f>M1970+M1971</f>
        <v>0</v>
      </c>
      <c r="N1969" s="142">
        <f>N1972</f>
        <v>0</v>
      </c>
      <c r="O1969" s="142">
        <f>IF(L1969+N1969=O1970+O1971+O1972,L1969+N1969,"CHYBA")</f>
        <v>0</v>
      </c>
      <c r="P1969" s="142">
        <f>P1970+P1971</f>
        <v>0</v>
      </c>
      <c r="Q1969" s="142">
        <f>Q1970+Q1971</f>
        <v>0</v>
      </c>
      <c r="R1969" s="142">
        <f>R1972</f>
        <v>0</v>
      </c>
      <c r="S1969" s="143">
        <f>IF(P1969+R1969=S1970+S1971+S1972,P1969+R1969,"CHYBA")</f>
        <v>0</v>
      </c>
    </row>
    <row r="1970" spans="1:19" ht="15" customHeight="1" hidden="1">
      <c r="A1970" s="153" t="s">
        <v>37</v>
      </c>
      <c r="B1970" s="139" t="s">
        <v>36</v>
      </c>
      <c r="C1970" s="140">
        <f>IF(E1970+G1970=0,0,ROUND((P1970-Q1970)/(G1970+E1970)/12,0))</f>
        <v>0</v>
      </c>
      <c r="D1970" s="154">
        <f>IF(F1970=0,0,ROUND(Q1970/F1970,0))</f>
        <v>0</v>
      </c>
      <c r="E1970" s="159"/>
      <c r="F1970" s="160"/>
      <c r="G1970" s="161"/>
      <c r="H1970" s="162"/>
      <c r="I1970" s="160"/>
      <c r="J1970" s="142" t="s">
        <v>36</v>
      </c>
      <c r="K1970" s="142">
        <f>H1970</f>
        <v>0</v>
      </c>
      <c r="L1970" s="160"/>
      <c r="M1970" s="160"/>
      <c r="N1970" s="142" t="s">
        <v>36</v>
      </c>
      <c r="O1970" s="142">
        <f>L1970</f>
        <v>0</v>
      </c>
      <c r="P1970" s="142">
        <f>H1970+L1970</f>
        <v>0</v>
      </c>
      <c r="Q1970" s="142">
        <f>I1970+M1970</f>
        <v>0</v>
      </c>
      <c r="R1970" s="142" t="s">
        <v>36</v>
      </c>
      <c r="S1970" s="143">
        <f>P1970</f>
        <v>0</v>
      </c>
    </row>
    <row r="1971" spans="1:19" ht="15" customHeight="1" hidden="1">
      <c r="A1971" s="153" t="s">
        <v>38</v>
      </c>
      <c r="B1971" s="139" t="s">
        <v>36</v>
      </c>
      <c r="C1971" s="140">
        <f>IF(E1971+G1971=0,0,ROUND((P1971-Q1971)/(G1971+E1971)/12,0))</f>
        <v>0</v>
      </c>
      <c r="D1971" s="154">
        <f>IF(F1971=0,0,ROUND(Q1971/F1971,0))</f>
        <v>0</v>
      </c>
      <c r="E1971" s="159"/>
      <c r="F1971" s="160"/>
      <c r="G1971" s="161"/>
      <c r="H1971" s="162"/>
      <c r="I1971" s="160"/>
      <c r="J1971" s="142" t="s">
        <v>36</v>
      </c>
      <c r="K1971" s="142">
        <f>H1971</f>
        <v>0</v>
      </c>
      <c r="L1971" s="160"/>
      <c r="M1971" s="160"/>
      <c r="N1971" s="142" t="s">
        <v>36</v>
      </c>
      <c r="O1971" s="142">
        <f>L1971</f>
        <v>0</v>
      </c>
      <c r="P1971" s="142">
        <f>H1971+L1971</f>
        <v>0</v>
      </c>
      <c r="Q1971" s="142">
        <f>I1971+M1971</f>
        <v>0</v>
      </c>
      <c r="R1971" s="142" t="s">
        <v>36</v>
      </c>
      <c r="S1971" s="143">
        <f>P1971</f>
        <v>0</v>
      </c>
    </row>
    <row r="1972" spans="1:19" ht="15" customHeight="1" hidden="1">
      <c r="A1972" s="153" t="s">
        <v>39</v>
      </c>
      <c r="B1972" s="139" t="s">
        <v>36</v>
      </c>
      <c r="C1972" s="140" t="s">
        <v>36</v>
      </c>
      <c r="D1972" s="154" t="s">
        <v>36</v>
      </c>
      <c r="E1972" s="141" t="s">
        <v>36</v>
      </c>
      <c r="F1972" s="142" t="s">
        <v>36</v>
      </c>
      <c r="G1972" s="143" t="s">
        <v>36</v>
      </c>
      <c r="H1972" s="144" t="s">
        <v>36</v>
      </c>
      <c r="I1972" s="142" t="s">
        <v>36</v>
      </c>
      <c r="J1972" s="160"/>
      <c r="K1972" s="142">
        <f>J1972</f>
        <v>0</v>
      </c>
      <c r="L1972" s="142" t="s">
        <v>36</v>
      </c>
      <c r="M1972" s="142" t="s">
        <v>36</v>
      </c>
      <c r="N1972" s="160"/>
      <c r="O1972" s="142">
        <f>N1972</f>
        <v>0</v>
      </c>
      <c r="P1972" s="142" t="s">
        <v>36</v>
      </c>
      <c r="Q1972" s="142" t="s">
        <v>36</v>
      </c>
      <c r="R1972" s="142">
        <f>J1972+N1972</f>
        <v>0</v>
      </c>
      <c r="S1972" s="143">
        <f>R1972</f>
        <v>0</v>
      </c>
    </row>
    <row r="1973" spans="1:19" ht="18" customHeight="1" hidden="1">
      <c r="A1973" s="155" t="s">
        <v>78</v>
      </c>
      <c r="B1973" s="156"/>
      <c r="C1973" s="140">
        <f>IF(E1973+G1973=0,0,ROUND((P1973-Q1973)/(G1973+E1973)/12,0))</f>
        <v>0</v>
      </c>
      <c r="D1973" s="154">
        <f>IF(F1973=0,0,ROUND(Q1973/F1973,0))</f>
        <v>0</v>
      </c>
      <c r="E1973" s="141">
        <f>E1974+E1975</f>
        <v>0</v>
      </c>
      <c r="F1973" s="142">
        <f>F1974+F1975</f>
        <v>0</v>
      </c>
      <c r="G1973" s="143">
        <f>G1974+G1975</f>
        <v>0</v>
      </c>
      <c r="H1973" s="144">
        <f>H1974+H1975</f>
        <v>0</v>
      </c>
      <c r="I1973" s="142">
        <f>I1974+I1975</f>
        <v>0</v>
      </c>
      <c r="J1973" s="142">
        <f>J1976</f>
        <v>0</v>
      </c>
      <c r="K1973" s="142">
        <f>IF(H1973+J1973=K1974+K1975+K1976,H1973+J1973,"CHYBA")</f>
        <v>0</v>
      </c>
      <c r="L1973" s="142">
        <f>L1974+L1975</f>
        <v>0</v>
      </c>
      <c r="M1973" s="142">
        <f>M1974+M1975</f>
        <v>0</v>
      </c>
      <c r="N1973" s="142">
        <f>N1976</f>
        <v>0</v>
      </c>
      <c r="O1973" s="142">
        <f>IF(L1973+N1973=O1974+O1975+O1976,L1973+N1973,"CHYBA")</f>
        <v>0</v>
      </c>
      <c r="P1973" s="142">
        <f>P1974+P1975</f>
        <v>0</v>
      </c>
      <c r="Q1973" s="142">
        <f>Q1974+Q1975</f>
        <v>0</v>
      </c>
      <c r="R1973" s="142">
        <f>R1976</f>
        <v>0</v>
      </c>
      <c r="S1973" s="143">
        <f>IF(P1973+R1973=S1974+S1975+S1976,P1973+R1973,"CHYBA")</f>
        <v>0</v>
      </c>
    </row>
    <row r="1974" spans="1:19" ht="15" customHeight="1" hidden="1">
      <c r="A1974" s="153" t="s">
        <v>37</v>
      </c>
      <c r="B1974" s="139" t="s">
        <v>36</v>
      </c>
      <c r="C1974" s="140">
        <f>IF(E1974+G1974=0,0,ROUND((P1974-Q1974)/(G1974+E1974)/12,0))</f>
        <v>0</v>
      </c>
      <c r="D1974" s="154">
        <f>IF(F1974=0,0,ROUND(Q1974/F1974,0))</f>
        <v>0</v>
      </c>
      <c r="E1974" s="159"/>
      <c r="F1974" s="160"/>
      <c r="G1974" s="161"/>
      <c r="H1974" s="162"/>
      <c r="I1974" s="160"/>
      <c r="J1974" s="142" t="s">
        <v>36</v>
      </c>
      <c r="K1974" s="142">
        <f>H1974</f>
        <v>0</v>
      </c>
      <c r="L1974" s="160"/>
      <c r="M1974" s="160"/>
      <c r="N1974" s="142" t="s">
        <v>36</v>
      </c>
      <c r="O1974" s="142">
        <f>L1974</f>
        <v>0</v>
      </c>
      <c r="P1974" s="142">
        <f>H1974+L1974</f>
        <v>0</v>
      </c>
      <c r="Q1974" s="142">
        <f>I1974+M1974</f>
        <v>0</v>
      </c>
      <c r="R1974" s="142" t="s">
        <v>36</v>
      </c>
      <c r="S1974" s="143">
        <f>P1974</f>
        <v>0</v>
      </c>
    </row>
    <row r="1975" spans="1:19" ht="15" customHeight="1" hidden="1">
      <c r="A1975" s="153" t="s">
        <v>38</v>
      </c>
      <c r="B1975" s="139" t="s">
        <v>36</v>
      </c>
      <c r="C1975" s="140">
        <f>IF(E1975+G1975=0,0,ROUND((P1975-Q1975)/(G1975+E1975)/12,0))</f>
        <v>0</v>
      </c>
      <c r="D1975" s="154">
        <f>IF(F1975=0,0,ROUND(Q1975/F1975,0))</f>
        <v>0</v>
      </c>
      <c r="E1975" s="159"/>
      <c r="F1975" s="160"/>
      <c r="G1975" s="161"/>
      <c r="H1975" s="162"/>
      <c r="I1975" s="160"/>
      <c r="J1975" s="142" t="s">
        <v>36</v>
      </c>
      <c r="K1975" s="142">
        <f>H1975</f>
        <v>0</v>
      </c>
      <c r="L1975" s="160"/>
      <c r="M1975" s="160"/>
      <c r="N1975" s="142" t="s">
        <v>36</v>
      </c>
      <c r="O1975" s="142">
        <f>L1975</f>
        <v>0</v>
      </c>
      <c r="P1975" s="142">
        <f>H1975+L1975</f>
        <v>0</v>
      </c>
      <c r="Q1975" s="142">
        <f>I1975+M1975</f>
        <v>0</v>
      </c>
      <c r="R1975" s="142" t="s">
        <v>36</v>
      </c>
      <c r="S1975" s="143">
        <f>P1975</f>
        <v>0</v>
      </c>
    </row>
    <row r="1976" spans="1:19" ht="15" customHeight="1" hidden="1">
      <c r="A1976" s="153" t="s">
        <v>39</v>
      </c>
      <c r="B1976" s="139" t="s">
        <v>36</v>
      </c>
      <c r="C1976" s="140" t="s">
        <v>36</v>
      </c>
      <c r="D1976" s="154" t="s">
        <v>36</v>
      </c>
      <c r="E1976" s="141" t="s">
        <v>36</v>
      </c>
      <c r="F1976" s="142" t="s">
        <v>36</v>
      </c>
      <c r="G1976" s="143" t="s">
        <v>36</v>
      </c>
      <c r="H1976" s="144" t="s">
        <v>36</v>
      </c>
      <c r="I1976" s="142" t="s">
        <v>36</v>
      </c>
      <c r="J1976" s="160"/>
      <c r="K1976" s="142">
        <f>J1976</f>
        <v>0</v>
      </c>
      <c r="L1976" s="142" t="s">
        <v>36</v>
      </c>
      <c r="M1976" s="142" t="s">
        <v>36</v>
      </c>
      <c r="N1976" s="160"/>
      <c r="O1976" s="142">
        <f>N1976</f>
        <v>0</v>
      </c>
      <c r="P1976" s="142" t="s">
        <v>36</v>
      </c>
      <c r="Q1976" s="142" t="s">
        <v>36</v>
      </c>
      <c r="R1976" s="142">
        <f>J1976+N1976</f>
        <v>0</v>
      </c>
      <c r="S1976" s="143">
        <f>R1976</f>
        <v>0</v>
      </c>
    </row>
    <row r="1977" spans="1:19" ht="18" customHeight="1" hidden="1">
      <c r="A1977" s="155" t="s">
        <v>78</v>
      </c>
      <c r="B1977" s="156"/>
      <c r="C1977" s="140">
        <f>IF(E1977+G1977=0,0,ROUND((P1977-Q1977)/(G1977+E1977)/12,0))</f>
        <v>0</v>
      </c>
      <c r="D1977" s="154">
        <f>IF(F1977=0,0,ROUND(Q1977/F1977,0))</f>
        <v>0</v>
      </c>
      <c r="E1977" s="141">
        <f>E1978+E1979</f>
        <v>0</v>
      </c>
      <c r="F1977" s="142">
        <f>F1978+F1979</f>
        <v>0</v>
      </c>
      <c r="G1977" s="143">
        <f>G1978+G1979</f>
        <v>0</v>
      </c>
      <c r="H1977" s="144">
        <f>H1978+H1979</f>
        <v>0</v>
      </c>
      <c r="I1977" s="142">
        <f>I1978+I1979</f>
        <v>0</v>
      </c>
      <c r="J1977" s="142">
        <f>J1980</f>
        <v>0</v>
      </c>
      <c r="K1977" s="142">
        <f>IF(H1977+J1977=K1978+K1979+K1980,H1977+J1977,"CHYBA")</f>
        <v>0</v>
      </c>
      <c r="L1977" s="142">
        <f>L1978+L1979</f>
        <v>0</v>
      </c>
      <c r="M1977" s="142">
        <f>M1978+M1979</f>
        <v>0</v>
      </c>
      <c r="N1977" s="142">
        <f>N1980</f>
        <v>0</v>
      </c>
      <c r="O1977" s="142">
        <f>IF(L1977+N1977=O1978+O1979+O1980,L1977+N1977,"CHYBA")</f>
        <v>0</v>
      </c>
      <c r="P1977" s="142">
        <f>P1978+P1979</f>
        <v>0</v>
      </c>
      <c r="Q1977" s="142">
        <f>Q1978+Q1979</f>
        <v>0</v>
      </c>
      <c r="R1977" s="142">
        <f>R1980</f>
        <v>0</v>
      </c>
      <c r="S1977" s="143">
        <f>IF(P1977+R1977=S1978+S1979+S1980,P1977+R1977,"CHYBA")</f>
        <v>0</v>
      </c>
    </row>
    <row r="1978" spans="1:19" ht="15" customHeight="1" hidden="1">
      <c r="A1978" s="153" t="s">
        <v>37</v>
      </c>
      <c r="B1978" s="139" t="s">
        <v>36</v>
      </c>
      <c r="C1978" s="140">
        <f>IF(E1978+G1978=0,0,ROUND((P1978-Q1978)/(G1978+E1978)/12,0))</f>
        <v>0</v>
      </c>
      <c r="D1978" s="154">
        <f>IF(F1978=0,0,ROUND(Q1978/F1978,0))</f>
        <v>0</v>
      </c>
      <c r="E1978" s="159"/>
      <c r="F1978" s="160"/>
      <c r="G1978" s="161"/>
      <c r="H1978" s="162"/>
      <c r="I1978" s="160"/>
      <c r="J1978" s="142" t="s">
        <v>36</v>
      </c>
      <c r="K1978" s="142">
        <f>H1978</f>
        <v>0</v>
      </c>
      <c r="L1978" s="160"/>
      <c r="M1978" s="160"/>
      <c r="N1978" s="142" t="s">
        <v>36</v>
      </c>
      <c r="O1978" s="142">
        <f>L1978</f>
        <v>0</v>
      </c>
      <c r="P1978" s="142">
        <f>H1978+L1978</f>
        <v>0</v>
      </c>
      <c r="Q1978" s="142">
        <f>I1978+M1978</f>
        <v>0</v>
      </c>
      <c r="R1978" s="142" t="s">
        <v>36</v>
      </c>
      <c r="S1978" s="143">
        <f>P1978</f>
        <v>0</v>
      </c>
    </row>
    <row r="1979" spans="1:19" ht="15" customHeight="1" hidden="1">
      <c r="A1979" s="153" t="s">
        <v>38</v>
      </c>
      <c r="B1979" s="139" t="s">
        <v>36</v>
      </c>
      <c r="C1979" s="140">
        <f>IF(E1979+G1979=0,0,ROUND((P1979-Q1979)/(G1979+E1979)/12,0))</f>
        <v>0</v>
      </c>
      <c r="D1979" s="154">
        <f>IF(F1979=0,0,ROUND(Q1979/F1979,0))</f>
        <v>0</v>
      </c>
      <c r="E1979" s="159"/>
      <c r="F1979" s="160"/>
      <c r="G1979" s="161"/>
      <c r="H1979" s="162"/>
      <c r="I1979" s="160"/>
      <c r="J1979" s="142" t="s">
        <v>36</v>
      </c>
      <c r="K1979" s="142">
        <f>H1979</f>
        <v>0</v>
      </c>
      <c r="L1979" s="160"/>
      <c r="M1979" s="160"/>
      <c r="N1979" s="142" t="s">
        <v>36</v>
      </c>
      <c r="O1979" s="142">
        <f>L1979</f>
        <v>0</v>
      </c>
      <c r="P1979" s="142">
        <f>H1979+L1979</f>
        <v>0</v>
      </c>
      <c r="Q1979" s="142">
        <f>I1979+M1979</f>
        <v>0</v>
      </c>
      <c r="R1979" s="142" t="s">
        <v>36</v>
      </c>
      <c r="S1979" s="143">
        <f>P1979</f>
        <v>0</v>
      </c>
    </row>
    <row r="1980" spans="1:19" ht="15" customHeight="1" hidden="1">
      <c r="A1980" s="153" t="s">
        <v>39</v>
      </c>
      <c r="B1980" s="139" t="s">
        <v>36</v>
      </c>
      <c r="C1980" s="140" t="s">
        <v>36</v>
      </c>
      <c r="D1980" s="154" t="s">
        <v>36</v>
      </c>
      <c r="E1980" s="141" t="s">
        <v>36</v>
      </c>
      <c r="F1980" s="142" t="s">
        <v>36</v>
      </c>
      <c r="G1980" s="143" t="s">
        <v>36</v>
      </c>
      <c r="H1980" s="144" t="s">
        <v>36</v>
      </c>
      <c r="I1980" s="142" t="s">
        <v>36</v>
      </c>
      <c r="J1980" s="160"/>
      <c r="K1980" s="142">
        <f>J1980</f>
        <v>0</v>
      </c>
      <c r="L1980" s="142" t="s">
        <v>36</v>
      </c>
      <c r="M1980" s="142" t="s">
        <v>36</v>
      </c>
      <c r="N1980" s="160"/>
      <c r="O1980" s="142">
        <f>N1980</f>
        <v>0</v>
      </c>
      <c r="P1980" s="142" t="s">
        <v>36</v>
      </c>
      <c r="Q1980" s="142" t="s">
        <v>36</v>
      </c>
      <c r="R1980" s="142">
        <f>J1980+N1980</f>
        <v>0</v>
      </c>
      <c r="S1980" s="143">
        <f>R1980</f>
        <v>0</v>
      </c>
    </row>
    <row r="1981" spans="1:19" ht="18" customHeight="1" hidden="1">
      <c r="A1981" s="155" t="s">
        <v>78</v>
      </c>
      <c r="B1981" s="156"/>
      <c r="C1981" s="140">
        <f>IF(E1981+G1981=0,0,ROUND((P1981-Q1981)/(G1981+E1981)/12,0))</f>
        <v>0</v>
      </c>
      <c r="D1981" s="154">
        <f>IF(F1981=0,0,ROUND(Q1981/F1981,0))</f>
        <v>0</v>
      </c>
      <c r="E1981" s="141">
        <f>E1982+E1983</f>
        <v>0</v>
      </c>
      <c r="F1981" s="142">
        <f>F1982+F1983</f>
        <v>0</v>
      </c>
      <c r="G1981" s="143">
        <f>G1982+G1983</f>
        <v>0</v>
      </c>
      <c r="H1981" s="144">
        <f>H1982+H1983</f>
        <v>0</v>
      </c>
      <c r="I1981" s="142">
        <f>I1982+I1983</f>
        <v>0</v>
      </c>
      <c r="J1981" s="142">
        <f>J1984</f>
        <v>0</v>
      </c>
      <c r="K1981" s="142">
        <f>IF(H1981+J1981=K1982+K1983+K1984,H1981+J1981,"CHYBA")</f>
        <v>0</v>
      </c>
      <c r="L1981" s="142">
        <f>L1982+L1983</f>
        <v>0</v>
      </c>
      <c r="M1981" s="142">
        <f>M1982+M1983</f>
        <v>0</v>
      </c>
      <c r="N1981" s="142">
        <f>N1984</f>
        <v>0</v>
      </c>
      <c r="O1981" s="142">
        <f>IF(L1981+N1981=O1982+O1983+O1984,L1981+N1981,"CHYBA")</f>
        <v>0</v>
      </c>
      <c r="P1981" s="142">
        <f>P1982+P1983</f>
        <v>0</v>
      </c>
      <c r="Q1981" s="142">
        <f>Q1982+Q1983</f>
        <v>0</v>
      </c>
      <c r="R1981" s="142">
        <f>R1984</f>
        <v>0</v>
      </c>
      <c r="S1981" s="143">
        <f>IF(P1981+R1981=S1982+S1983+S1984,P1981+R1981,"CHYBA")</f>
        <v>0</v>
      </c>
    </row>
    <row r="1982" spans="1:19" ht="15" customHeight="1" hidden="1">
      <c r="A1982" s="153" t="s">
        <v>37</v>
      </c>
      <c r="B1982" s="139" t="s">
        <v>36</v>
      </c>
      <c r="C1982" s="140">
        <f>IF(E1982+G1982=0,0,ROUND((P1982-Q1982)/(G1982+E1982)/12,0))</f>
        <v>0</v>
      </c>
      <c r="D1982" s="154">
        <f>IF(F1982=0,0,ROUND(Q1982/F1982,0))</f>
        <v>0</v>
      </c>
      <c r="E1982" s="159"/>
      <c r="F1982" s="160"/>
      <c r="G1982" s="161"/>
      <c r="H1982" s="162"/>
      <c r="I1982" s="160"/>
      <c r="J1982" s="142" t="s">
        <v>36</v>
      </c>
      <c r="K1982" s="142">
        <f>H1982</f>
        <v>0</v>
      </c>
      <c r="L1982" s="160"/>
      <c r="M1982" s="160"/>
      <c r="N1982" s="142" t="s">
        <v>36</v>
      </c>
      <c r="O1982" s="142">
        <f>L1982</f>
        <v>0</v>
      </c>
      <c r="P1982" s="142">
        <f>H1982+L1982</f>
        <v>0</v>
      </c>
      <c r="Q1982" s="142">
        <f>I1982+M1982</f>
        <v>0</v>
      </c>
      <c r="R1982" s="142" t="s">
        <v>36</v>
      </c>
      <c r="S1982" s="143">
        <f>P1982</f>
        <v>0</v>
      </c>
    </row>
    <row r="1983" spans="1:19" ht="15" customHeight="1" hidden="1">
      <c r="A1983" s="153" t="s">
        <v>38</v>
      </c>
      <c r="B1983" s="139" t="s">
        <v>36</v>
      </c>
      <c r="C1983" s="140">
        <f>IF(E1983+G1983=0,0,ROUND((P1983-Q1983)/(G1983+E1983)/12,0))</f>
        <v>0</v>
      </c>
      <c r="D1983" s="154">
        <f>IF(F1983=0,0,ROUND(Q1983/F1983,0))</f>
        <v>0</v>
      </c>
      <c r="E1983" s="159"/>
      <c r="F1983" s="160"/>
      <c r="G1983" s="161"/>
      <c r="H1983" s="162"/>
      <c r="I1983" s="160"/>
      <c r="J1983" s="142" t="s">
        <v>36</v>
      </c>
      <c r="K1983" s="142">
        <f>H1983</f>
        <v>0</v>
      </c>
      <c r="L1983" s="160"/>
      <c r="M1983" s="160"/>
      <c r="N1983" s="142" t="s">
        <v>36</v>
      </c>
      <c r="O1983" s="142">
        <f>L1983</f>
        <v>0</v>
      </c>
      <c r="P1983" s="142">
        <f>H1983+L1983</f>
        <v>0</v>
      </c>
      <c r="Q1983" s="142">
        <f>I1983+M1983</f>
        <v>0</v>
      </c>
      <c r="R1983" s="142" t="s">
        <v>36</v>
      </c>
      <c r="S1983" s="143">
        <f>P1983</f>
        <v>0</v>
      </c>
    </row>
    <row r="1984" spans="1:19" ht="15.75" customHeight="1" hidden="1" thickBot="1">
      <c r="A1984" s="171" t="s">
        <v>39</v>
      </c>
      <c r="B1984" s="172" t="s">
        <v>36</v>
      </c>
      <c r="C1984" s="173" t="s">
        <v>36</v>
      </c>
      <c r="D1984" s="197" t="s">
        <v>36</v>
      </c>
      <c r="E1984" s="174" t="s">
        <v>36</v>
      </c>
      <c r="F1984" s="175" t="s">
        <v>36</v>
      </c>
      <c r="G1984" s="176" t="s">
        <v>36</v>
      </c>
      <c r="H1984" s="177" t="s">
        <v>36</v>
      </c>
      <c r="I1984" s="175" t="s">
        <v>36</v>
      </c>
      <c r="J1984" s="178"/>
      <c r="K1984" s="175">
        <f>J1984</f>
        <v>0</v>
      </c>
      <c r="L1984" s="175" t="s">
        <v>36</v>
      </c>
      <c r="M1984" s="175" t="s">
        <v>36</v>
      </c>
      <c r="N1984" s="178"/>
      <c r="O1984" s="175">
        <f>N1984</f>
        <v>0</v>
      </c>
      <c r="P1984" s="175" t="s">
        <v>36</v>
      </c>
      <c r="Q1984" s="175" t="s">
        <v>36</v>
      </c>
      <c r="R1984" s="175">
        <f>J1984+N1984</f>
        <v>0</v>
      </c>
      <c r="S1984" s="176">
        <f>R1984</f>
        <v>0</v>
      </c>
    </row>
    <row r="1985" spans="1:19" ht="15.75" customHeight="1" hidden="1">
      <c r="A1985" s="255" t="s">
        <v>49</v>
      </c>
      <c r="B1985" s="180" t="s">
        <v>36</v>
      </c>
      <c r="C1985" s="165">
        <f>IF(E1985+G1985=0,0,ROUND((P1985-Q1985)/(G1985+E1985)/12,0))</f>
        <v>0</v>
      </c>
      <c r="D1985" s="196">
        <f>IF(F1985=0,0,ROUND(Q1985/F1985,0))</f>
        <v>0</v>
      </c>
      <c r="E1985" s="182">
        <f>E1986+E1987</f>
        <v>0</v>
      </c>
      <c r="F1985" s="183">
        <f>F1986+F1987</f>
        <v>0</v>
      </c>
      <c r="G1985" s="184">
        <f>G1986+G1987</f>
        <v>0</v>
      </c>
      <c r="H1985" s="185">
        <f>H1986+H1987</f>
        <v>0</v>
      </c>
      <c r="I1985" s="183">
        <f>I1986+I1987</f>
        <v>0</v>
      </c>
      <c r="J1985" s="183">
        <f>J1988</f>
        <v>0</v>
      </c>
      <c r="K1985" s="183">
        <f>IF(H1985+J1985=K1986+K1987+K1988,H1985+J1985,"CHYBA")</f>
        <v>0</v>
      </c>
      <c r="L1985" s="183">
        <f>L1986+L1987</f>
        <v>0</v>
      </c>
      <c r="M1985" s="183">
        <f>M1986+M1987</f>
        <v>0</v>
      </c>
      <c r="N1985" s="183">
        <f>N1988</f>
        <v>0</v>
      </c>
      <c r="O1985" s="183">
        <f>IF(L1985+N1985=O1986+O1987+O1988,L1985+N1985,"CHYBA")</f>
        <v>0</v>
      </c>
      <c r="P1985" s="183">
        <f>P1986+P1987</f>
        <v>0</v>
      </c>
      <c r="Q1985" s="183">
        <f>Q1986+Q1987</f>
        <v>0</v>
      </c>
      <c r="R1985" s="183">
        <f>R1988</f>
        <v>0</v>
      </c>
      <c r="S1985" s="184">
        <f>IF(P1985+R1985=S1986+S1987+S1988,P1985+R1985,"CHYBA")</f>
        <v>0</v>
      </c>
    </row>
    <row r="1986" spans="1:19" ht="15" customHeight="1" hidden="1">
      <c r="A1986" s="153" t="s">
        <v>37</v>
      </c>
      <c r="B1986" s="139" t="s">
        <v>36</v>
      </c>
      <c r="C1986" s="140">
        <f>IF(E1986+G1986=0,0,ROUND((P1986-Q1986)/(G1986+E1986)/12,0))</f>
        <v>0</v>
      </c>
      <c r="D1986" s="154">
        <f>IF(F1986=0,0,ROUND(Q1986/F1986,0))</f>
        <v>0</v>
      </c>
      <c r="E1986" s="141">
        <f aca="true" t="shared" si="81" ref="E1986:I1987">E1990+E1994+E1998+E2002+E2006+E2010+E2014</f>
        <v>0</v>
      </c>
      <c r="F1986" s="142">
        <f t="shared" si="81"/>
        <v>0</v>
      </c>
      <c r="G1986" s="143">
        <f t="shared" si="81"/>
        <v>0</v>
      </c>
      <c r="H1986" s="144">
        <f t="shared" si="81"/>
        <v>0</v>
      </c>
      <c r="I1986" s="142">
        <f t="shared" si="81"/>
        <v>0</v>
      </c>
      <c r="J1986" s="142" t="s">
        <v>36</v>
      </c>
      <c r="K1986" s="142">
        <f>H1986</f>
        <v>0</v>
      </c>
      <c r="L1986" s="142">
        <f>L1990+L1994+L1998+L2002+L2006+L2010+L2014</f>
        <v>0</v>
      </c>
      <c r="M1986" s="142">
        <f>M1990+M1994+M1998+M2002+M2006+M2010+M2014</f>
        <v>0</v>
      </c>
      <c r="N1986" s="142" t="s">
        <v>36</v>
      </c>
      <c r="O1986" s="142">
        <f>L1986</f>
        <v>0</v>
      </c>
      <c r="P1986" s="142">
        <f>H1986+L1986</f>
        <v>0</v>
      </c>
      <c r="Q1986" s="142">
        <f>I1986+M1986</f>
        <v>0</v>
      </c>
      <c r="R1986" s="142" t="s">
        <v>36</v>
      </c>
      <c r="S1986" s="143">
        <f>P1986</f>
        <v>0</v>
      </c>
    </row>
    <row r="1987" spans="1:19" ht="15" customHeight="1" hidden="1">
      <c r="A1987" s="153" t="s">
        <v>38</v>
      </c>
      <c r="B1987" s="139" t="s">
        <v>36</v>
      </c>
      <c r="C1987" s="140">
        <f>IF(E1987+G1987=0,0,ROUND((P1987-Q1987)/(G1987+E1987)/12,0))</f>
        <v>0</v>
      </c>
      <c r="D1987" s="154">
        <f>IF(F1987=0,0,ROUND(Q1987/F1987,0))</f>
        <v>0</v>
      </c>
      <c r="E1987" s="141">
        <f t="shared" si="81"/>
        <v>0</v>
      </c>
      <c r="F1987" s="142">
        <f t="shared" si="81"/>
        <v>0</v>
      </c>
      <c r="G1987" s="143">
        <f t="shared" si="81"/>
        <v>0</v>
      </c>
      <c r="H1987" s="144">
        <f t="shared" si="81"/>
        <v>0</v>
      </c>
      <c r="I1987" s="142">
        <f t="shared" si="81"/>
        <v>0</v>
      </c>
      <c r="J1987" s="142" t="s">
        <v>36</v>
      </c>
      <c r="K1987" s="142">
        <f>H1987</f>
        <v>0</v>
      </c>
      <c r="L1987" s="142">
        <f>L1991+L1995+L1999+L2003+L2007+L2011+L2015</f>
        <v>0</v>
      </c>
      <c r="M1987" s="142">
        <f>M1991+M1995+M1999+M2003+M2007+M2011+M2015</f>
        <v>0</v>
      </c>
      <c r="N1987" s="142" t="s">
        <v>36</v>
      </c>
      <c r="O1987" s="142">
        <f>L1987</f>
        <v>0</v>
      </c>
      <c r="P1987" s="142">
        <f>H1987+L1987</f>
        <v>0</v>
      </c>
      <c r="Q1987" s="142">
        <f>I1987+M1987</f>
        <v>0</v>
      </c>
      <c r="R1987" s="142" t="s">
        <v>36</v>
      </c>
      <c r="S1987" s="143">
        <f>P1987</f>
        <v>0</v>
      </c>
    </row>
    <row r="1988" spans="1:19" ht="15" customHeight="1" hidden="1">
      <c r="A1988" s="153" t="s">
        <v>39</v>
      </c>
      <c r="B1988" s="139" t="s">
        <v>36</v>
      </c>
      <c r="C1988" s="140" t="s">
        <v>36</v>
      </c>
      <c r="D1988" s="154" t="s">
        <v>36</v>
      </c>
      <c r="E1988" s="141" t="s">
        <v>36</v>
      </c>
      <c r="F1988" s="142" t="s">
        <v>36</v>
      </c>
      <c r="G1988" s="143" t="s">
        <v>36</v>
      </c>
      <c r="H1988" s="144" t="s">
        <v>36</v>
      </c>
      <c r="I1988" s="142" t="s">
        <v>36</v>
      </c>
      <c r="J1988" s="142">
        <f>J1992+J1996+J2000+J2004+J2008+J2012+J2016</f>
        <v>0</v>
      </c>
      <c r="K1988" s="142">
        <f>J1988</f>
        <v>0</v>
      </c>
      <c r="L1988" s="142" t="s">
        <v>36</v>
      </c>
      <c r="M1988" s="142" t="s">
        <v>36</v>
      </c>
      <c r="N1988" s="142">
        <f>N1992+N1996+N2000+N2004+N2008+N2012+N2016</f>
        <v>0</v>
      </c>
      <c r="O1988" s="142">
        <f>N1988</f>
        <v>0</v>
      </c>
      <c r="P1988" s="142" t="s">
        <v>36</v>
      </c>
      <c r="Q1988" s="142" t="s">
        <v>36</v>
      </c>
      <c r="R1988" s="142">
        <f>J1988+N1988</f>
        <v>0</v>
      </c>
      <c r="S1988" s="143">
        <f>R1988</f>
        <v>0</v>
      </c>
    </row>
    <row r="1989" spans="1:19" ht="18" customHeight="1" hidden="1">
      <c r="A1989" s="155" t="s">
        <v>78</v>
      </c>
      <c r="B1989" s="156"/>
      <c r="C1989" s="140">
        <f>IF(E1989+G1989=0,0,ROUND((P1989-Q1989)/(G1989+E1989)/12,0))</f>
        <v>0</v>
      </c>
      <c r="D1989" s="154">
        <f>IF(F1989=0,0,ROUND(Q1989/F1989,0))</f>
        <v>0</v>
      </c>
      <c r="E1989" s="141">
        <f>E1990+E1991</f>
        <v>0</v>
      </c>
      <c r="F1989" s="142">
        <f>F1990+F1991</f>
        <v>0</v>
      </c>
      <c r="G1989" s="143">
        <f>G1990+G1991</f>
        <v>0</v>
      </c>
      <c r="H1989" s="157">
        <f>H1990+H1991</f>
        <v>0</v>
      </c>
      <c r="I1989" s="158">
        <f>I1990+I1991</f>
        <v>0</v>
      </c>
      <c r="J1989" s="158">
        <f>J1992</f>
        <v>0</v>
      </c>
      <c r="K1989" s="158">
        <f>IF(H1989+J1989=K1990+K1991+K1992,H1989+J1989,"CHYBA")</f>
        <v>0</v>
      </c>
      <c r="L1989" s="142">
        <f>L1990+L1991</f>
        <v>0</v>
      </c>
      <c r="M1989" s="142">
        <f>M1990+M1991</f>
        <v>0</v>
      </c>
      <c r="N1989" s="142">
        <f>N1992</f>
        <v>0</v>
      </c>
      <c r="O1989" s="142">
        <f>IF(L1989+N1989=O1990+O1991+O1992,L1989+N1989,"CHYBA")</f>
        <v>0</v>
      </c>
      <c r="P1989" s="142">
        <f>P1990+P1991</f>
        <v>0</v>
      </c>
      <c r="Q1989" s="142">
        <f>Q1990+Q1991</f>
        <v>0</v>
      </c>
      <c r="R1989" s="142">
        <f>R1992</f>
        <v>0</v>
      </c>
      <c r="S1989" s="143">
        <f>IF(P1989+R1989=S1990+S1991+S1992,P1989+R1989,"CHYBA")</f>
        <v>0</v>
      </c>
    </row>
    <row r="1990" spans="1:19" ht="15" customHeight="1" hidden="1">
      <c r="A1990" s="153" t="s">
        <v>37</v>
      </c>
      <c r="B1990" s="139" t="s">
        <v>36</v>
      </c>
      <c r="C1990" s="140">
        <f>IF(E1990+G1990=0,0,ROUND((P1990-Q1990)/(G1990+E1990)/12,0))</f>
        <v>0</v>
      </c>
      <c r="D1990" s="154">
        <f>IF(F1990=0,0,ROUND(Q1990/F1990,0))</f>
        <v>0</v>
      </c>
      <c r="E1990" s="159"/>
      <c r="F1990" s="160"/>
      <c r="G1990" s="161"/>
      <c r="H1990" s="162"/>
      <c r="I1990" s="160"/>
      <c r="J1990" s="158" t="s">
        <v>36</v>
      </c>
      <c r="K1990" s="158">
        <f>H1990</f>
        <v>0</v>
      </c>
      <c r="L1990" s="160"/>
      <c r="M1990" s="160"/>
      <c r="N1990" s="142" t="s">
        <v>36</v>
      </c>
      <c r="O1990" s="142">
        <f>L1990</f>
        <v>0</v>
      </c>
      <c r="P1990" s="142">
        <f>H1990+L1990</f>
        <v>0</v>
      </c>
      <c r="Q1990" s="142">
        <f>I1990+M1990</f>
        <v>0</v>
      </c>
      <c r="R1990" s="142" t="s">
        <v>36</v>
      </c>
      <c r="S1990" s="143">
        <f>P1990</f>
        <v>0</v>
      </c>
    </row>
    <row r="1991" spans="1:19" ht="15" customHeight="1" hidden="1">
      <c r="A1991" s="153" t="s">
        <v>38</v>
      </c>
      <c r="B1991" s="139" t="s">
        <v>36</v>
      </c>
      <c r="C1991" s="140">
        <f>IF(E1991+G1991=0,0,ROUND((P1991-Q1991)/(G1991+E1991)/12,0))</f>
        <v>0</v>
      </c>
      <c r="D1991" s="154">
        <f>IF(F1991=0,0,ROUND(Q1991/F1991,0))</f>
        <v>0</v>
      </c>
      <c r="E1991" s="159"/>
      <c r="F1991" s="160"/>
      <c r="G1991" s="161"/>
      <c r="H1991" s="162"/>
      <c r="I1991" s="160"/>
      <c r="J1991" s="158" t="s">
        <v>36</v>
      </c>
      <c r="K1991" s="158">
        <f>H1991</f>
        <v>0</v>
      </c>
      <c r="L1991" s="160"/>
      <c r="M1991" s="160"/>
      <c r="N1991" s="142" t="s">
        <v>36</v>
      </c>
      <c r="O1991" s="142">
        <f>L1991</f>
        <v>0</v>
      </c>
      <c r="P1991" s="142">
        <f>H1991+L1991</f>
        <v>0</v>
      </c>
      <c r="Q1991" s="142">
        <f>I1991+M1991</f>
        <v>0</v>
      </c>
      <c r="R1991" s="142" t="s">
        <v>36</v>
      </c>
      <c r="S1991" s="143">
        <f>P1991</f>
        <v>0</v>
      </c>
    </row>
    <row r="1992" spans="1:19" ht="15" customHeight="1" hidden="1">
      <c r="A1992" s="153" t="s">
        <v>39</v>
      </c>
      <c r="B1992" s="139" t="s">
        <v>36</v>
      </c>
      <c r="C1992" s="140" t="s">
        <v>36</v>
      </c>
      <c r="D1992" s="154" t="s">
        <v>36</v>
      </c>
      <c r="E1992" s="141" t="s">
        <v>36</v>
      </c>
      <c r="F1992" s="142" t="s">
        <v>36</v>
      </c>
      <c r="G1992" s="143" t="s">
        <v>36</v>
      </c>
      <c r="H1992" s="144" t="s">
        <v>36</v>
      </c>
      <c r="I1992" s="142" t="s">
        <v>36</v>
      </c>
      <c r="J1992" s="160"/>
      <c r="K1992" s="158">
        <f>J1992</f>
        <v>0</v>
      </c>
      <c r="L1992" s="142" t="s">
        <v>36</v>
      </c>
      <c r="M1992" s="142" t="s">
        <v>36</v>
      </c>
      <c r="N1992" s="160"/>
      <c r="O1992" s="142">
        <f>N1992</f>
        <v>0</v>
      </c>
      <c r="P1992" s="142" t="s">
        <v>36</v>
      </c>
      <c r="Q1992" s="142" t="s">
        <v>36</v>
      </c>
      <c r="R1992" s="142">
        <f>J1992+N1992</f>
        <v>0</v>
      </c>
      <c r="S1992" s="143">
        <f>R1992</f>
        <v>0</v>
      </c>
    </row>
    <row r="1993" spans="1:19" ht="18" customHeight="1" hidden="1">
      <c r="A1993" s="155" t="s">
        <v>78</v>
      </c>
      <c r="B1993" s="156"/>
      <c r="C1993" s="140">
        <f>IF(E1993+G1993=0,0,ROUND((P1993-Q1993)/(G1993+E1993)/12,0))</f>
        <v>0</v>
      </c>
      <c r="D1993" s="154">
        <f>IF(F1993=0,0,ROUND(Q1993/F1993,0))</f>
        <v>0</v>
      </c>
      <c r="E1993" s="141">
        <f>E1994+E1995</f>
        <v>0</v>
      </c>
      <c r="F1993" s="142">
        <f>F1994+F1995</f>
        <v>0</v>
      </c>
      <c r="G1993" s="143">
        <f>G1994+G1995</f>
        <v>0</v>
      </c>
      <c r="H1993" s="144">
        <f>H1994+H1995</f>
        <v>0</v>
      </c>
      <c r="I1993" s="142">
        <f>I1994+I1995</f>
        <v>0</v>
      </c>
      <c r="J1993" s="142">
        <f>J1996</f>
        <v>0</v>
      </c>
      <c r="K1993" s="142">
        <f>IF(H1993+J1993=K1994+K1995+K1996,H1993+J1993,"CHYBA")</f>
        <v>0</v>
      </c>
      <c r="L1993" s="142">
        <f>L1994+L1995</f>
        <v>0</v>
      </c>
      <c r="M1993" s="142">
        <f>M1994+M1995</f>
        <v>0</v>
      </c>
      <c r="N1993" s="142">
        <f>N1996</f>
        <v>0</v>
      </c>
      <c r="O1993" s="142">
        <f>IF(L1993+N1993=O1994+O1995+O1996,L1993+N1993,"CHYBA")</f>
        <v>0</v>
      </c>
      <c r="P1993" s="142">
        <f>P1994+P1995</f>
        <v>0</v>
      </c>
      <c r="Q1993" s="142">
        <f>Q1994+Q1995</f>
        <v>0</v>
      </c>
      <c r="R1993" s="142">
        <f>R1996</f>
        <v>0</v>
      </c>
      <c r="S1993" s="143">
        <f>IF(P1993+R1993=S1994+S1995+S1996,P1993+R1993,"CHYBA")</f>
        <v>0</v>
      </c>
    </row>
    <row r="1994" spans="1:19" ht="15" customHeight="1" hidden="1">
      <c r="A1994" s="153" t="s">
        <v>37</v>
      </c>
      <c r="B1994" s="139" t="s">
        <v>36</v>
      </c>
      <c r="C1994" s="140">
        <f>IF(E1994+G1994=0,0,ROUND((P1994-Q1994)/(G1994+E1994)/12,0))</f>
        <v>0</v>
      </c>
      <c r="D1994" s="154">
        <f>IF(F1994=0,0,ROUND(Q1994/F1994,0))</f>
        <v>0</v>
      </c>
      <c r="E1994" s="159"/>
      <c r="F1994" s="160"/>
      <c r="G1994" s="161"/>
      <c r="H1994" s="162"/>
      <c r="I1994" s="160"/>
      <c r="J1994" s="142" t="s">
        <v>36</v>
      </c>
      <c r="K1994" s="142">
        <f>H1994</f>
        <v>0</v>
      </c>
      <c r="L1994" s="160"/>
      <c r="M1994" s="160"/>
      <c r="N1994" s="142" t="s">
        <v>36</v>
      </c>
      <c r="O1994" s="142">
        <f>L1994</f>
        <v>0</v>
      </c>
      <c r="P1994" s="142">
        <f>H1994+L1994</f>
        <v>0</v>
      </c>
      <c r="Q1994" s="142">
        <f>I1994+M1994</f>
        <v>0</v>
      </c>
      <c r="R1994" s="142" t="s">
        <v>36</v>
      </c>
      <c r="S1994" s="143">
        <f>P1994</f>
        <v>0</v>
      </c>
    </row>
    <row r="1995" spans="1:19" ht="15" customHeight="1" hidden="1">
      <c r="A1995" s="153" t="s">
        <v>38</v>
      </c>
      <c r="B1995" s="139" t="s">
        <v>36</v>
      </c>
      <c r="C1995" s="140">
        <f>IF(E1995+G1995=0,0,ROUND((P1995-Q1995)/(G1995+E1995)/12,0))</f>
        <v>0</v>
      </c>
      <c r="D1995" s="154">
        <f>IF(F1995=0,0,ROUND(Q1995/F1995,0))</f>
        <v>0</v>
      </c>
      <c r="E1995" s="159"/>
      <c r="F1995" s="160"/>
      <c r="G1995" s="161"/>
      <c r="H1995" s="162"/>
      <c r="I1995" s="160"/>
      <c r="J1995" s="142" t="s">
        <v>36</v>
      </c>
      <c r="K1995" s="142">
        <f>H1995</f>
        <v>0</v>
      </c>
      <c r="L1995" s="160"/>
      <c r="M1995" s="160"/>
      <c r="N1995" s="142" t="s">
        <v>36</v>
      </c>
      <c r="O1995" s="142">
        <f>L1995</f>
        <v>0</v>
      </c>
      <c r="P1995" s="142">
        <f>H1995+L1995</f>
        <v>0</v>
      </c>
      <c r="Q1995" s="142">
        <f>I1995+M1995</f>
        <v>0</v>
      </c>
      <c r="R1995" s="142" t="s">
        <v>36</v>
      </c>
      <c r="S1995" s="143">
        <f>P1995</f>
        <v>0</v>
      </c>
    </row>
    <row r="1996" spans="1:19" ht="15" customHeight="1" hidden="1">
      <c r="A1996" s="153" t="s">
        <v>39</v>
      </c>
      <c r="B1996" s="139" t="s">
        <v>36</v>
      </c>
      <c r="C1996" s="140" t="s">
        <v>36</v>
      </c>
      <c r="D1996" s="154" t="s">
        <v>36</v>
      </c>
      <c r="E1996" s="141" t="s">
        <v>36</v>
      </c>
      <c r="F1996" s="142" t="s">
        <v>36</v>
      </c>
      <c r="G1996" s="143" t="s">
        <v>36</v>
      </c>
      <c r="H1996" s="144" t="s">
        <v>36</v>
      </c>
      <c r="I1996" s="142" t="s">
        <v>36</v>
      </c>
      <c r="J1996" s="160"/>
      <c r="K1996" s="142">
        <f>J1996</f>
        <v>0</v>
      </c>
      <c r="L1996" s="142" t="s">
        <v>36</v>
      </c>
      <c r="M1996" s="142" t="s">
        <v>36</v>
      </c>
      <c r="N1996" s="160"/>
      <c r="O1996" s="142">
        <f>N1996</f>
        <v>0</v>
      </c>
      <c r="P1996" s="142" t="s">
        <v>36</v>
      </c>
      <c r="Q1996" s="142" t="s">
        <v>36</v>
      </c>
      <c r="R1996" s="142">
        <f>J1996+N1996</f>
        <v>0</v>
      </c>
      <c r="S1996" s="143">
        <f>R1996</f>
        <v>0</v>
      </c>
    </row>
    <row r="1997" spans="1:19" ht="18" customHeight="1" hidden="1">
      <c r="A1997" s="155" t="s">
        <v>78</v>
      </c>
      <c r="B1997" s="156"/>
      <c r="C1997" s="140">
        <f>IF(E1997+G1997=0,0,ROUND((P1997-Q1997)/(G1997+E1997)/12,0))</f>
        <v>0</v>
      </c>
      <c r="D1997" s="154">
        <f>IF(F1997=0,0,ROUND(Q1997/F1997,0))</f>
        <v>0</v>
      </c>
      <c r="E1997" s="141">
        <f>E1998+E1999</f>
        <v>0</v>
      </c>
      <c r="F1997" s="142">
        <f>F1998+F1999</f>
        <v>0</v>
      </c>
      <c r="G1997" s="143">
        <f>G1998+G1999</f>
        <v>0</v>
      </c>
      <c r="H1997" s="144">
        <f>H1998+H1999</f>
        <v>0</v>
      </c>
      <c r="I1997" s="142">
        <f>I1998+I1999</f>
        <v>0</v>
      </c>
      <c r="J1997" s="142">
        <f>J2000</f>
        <v>0</v>
      </c>
      <c r="K1997" s="142">
        <f>IF(H1997+J1997=K1998+K1999+K2000,H1997+J1997,"CHYBA")</f>
        <v>0</v>
      </c>
      <c r="L1997" s="142">
        <f>L1998+L1999</f>
        <v>0</v>
      </c>
      <c r="M1997" s="142">
        <f>M1998+M1999</f>
        <v>0</v>
      </c>
      <c r="N1997" s="142">
        <f>N2000</f>
        <v>0</v>
      </c>
      <c r="O1997" s="142">
        <f>IF(L1997+N1997=O1998+O1999+O2000,L1997+N1997,"CHYBA")</f>
        <v>0</v>
      </c>
      <c r="P1997" s="142">
        <f>P1998+P1999</f>
        <v>0</v>
      </c>
      <c r="Q1997" s="142">
        <f>Q1998+Q1999</f>
        <v>0</v>
      </c>
      <c r="R1997" s="142">
        <f>R2000</f>
        <v>0</v>
      </c>
      <c r="S1997" s="143">
        <f>IF(P1997+R1997=S1998+S1999+S2000,P1997+R1997,"CHYBA")</f>
        <v>0</v>
      </c>
    </row>
    <row r="1998" spans="1:19" ht="15" customHeight="1" hidden="1">
      <c r="A1998" s="153" t="s">
        <v>37</v>
      </c>
      <c r="B1998" s="139" t="s">
        <v>36</v>
      </c>
      <c r="C1998" s="140">
        <f>IF(E1998+G1998=0,0,ROUND((P1998-Q1998)/(G1998+E1998)/12,0))</f>
        <v>0</v>
      </c>
      <c r="D1998" s="154">
        <f>IF(F1998=0,0,ROUND(Q1998/F1998,0))</f>
        <v>0</v>
      </c>
      <c r="E1998" s="159"/>
      <c r="F1998" s="160"/>
      <c r="G1998" s="161"/>
      <c r="H1998" s="162"/>
      <c r="I1998" s="160"/>
      <c r="J1998" s="142" t="s">
        <v>36</v>
      </c>
      <c r="K1998" s="142">
        <f>H1998</f>
        <v>0</v>
      </c>
      <c r="L1998" s="160"/>
      <c r="M1998" s="160"/>
      <c r="N1998" s="142" t="s">
        <v>36</v>
      </c>
      <c r="O1998" s="142">
        <f>L1998</f>
        <v>0</v>
      </c>
      <c r="P1998" s="142">
        <f>H1998+L1998</f>
        <v>0</v>
      </c>
      <c r="Q1998" s="142">
        <f>I1998+M1998</f>
        <v>0</v>
      </c>
      <c r="R1998" s="142" t="s">
        <v>36</v>
      </c>
      <c r="S1998" s="143">
        <f>P1998</f>
        <v>0</v>
      </c>
    </row>
    <row r="1999" spans="1:19" ht="15" customHeight="1" hidden="1">
      <c r="A1999" s="153" t="s">
        <v>38</v>
      </c>
      <c r="B1999" s="139" t="s">
        <v>36</v>
      </c>
      <c r="C1999" s="140">
        <f>IF(E1999+G1999=0,0,ROUND((P1999-Q1999)/(G1999+E1999)/12,0))</f>
        <v>0</v>
      </c>
      <c r="D1999" s="154">
        <f>IF(F1999=0,0,ROUND(Q1999/F1999,0))</f>
        <v>0</v>
      </c>
      <c r="E1999" s="159"/>
      <c r="F1999" s="160"/>
      <c r="G1999" s="161"/>
      <c r="H1999" s="162"/>
      <c r="I1999" s="160"/>
      <c r="J1999" s="142" t="s">
        <v>36</v>
      </c>
      <c r="K1999" s="142">
        <f>H1999</f>
        <v>0</v>
      </c>
      <c r="L1999" s="160"/>
      <c r="M1999" s="160"/>
      <c r="N1999" s="142" t="s">
        <v>36</v>
      </c>
      <c r="O1999" s="142">
        <f>L1999</f>
        <v>0</v>
      </c>
      <c r="P1999" s="142">
        <f>H1999+L1999</f>
        <v>0</v>
      </c>
      <c r="Q1999" s="142">
        <f>I1999+M1999</f>
        <v>0</v>
      </c>
      <c r="R1999" s="142" t="s">
        <v>36</v>
      </c>
      <c r="S1999" s="143">
        <f>P1999</f>
        <v>0</v>
      </c>
    </row>
    <row r="2000" spans="1:19" ht="15" customHeight="1" hidden="1">
      <c r="A2000" s="153" t="s">
        <v>39</v>
      </c>
      <c r="B2000" s="139" t="s">
        <v>36</v>
      </c>
      <c r="C2000" s="140" t="s">
        <v>36</v>
      </c>
      <c r="D2000" s="154" t="s">
        <v>36</v>
      </c>
      <c r="E2000" s="141" t="s">
        <v>36</v>
      </c>
      <c r="F2000" s="142" t="s">
        <v>36</v>
      </c>
      <c r="G2000" s="143" t="s">
        <v>36</v>
      </c>
      <c r="H2000" s="144" t="s">
        <v>36</v>
      </c>
      <c r="I2000" s="142" t="s">
        <v>36</v>
      </c>
      <c r="J2000" s="160"/>
      <c r="K2000" s="142">
        <f>J2000</f>
        <v>0</v>
      </c>
      <c r="L2000" s="142" t="s">
        <v>36</v>
      </c>
      <c r="M2000" s="142" t="s">
        <v>36</v>
      </c>
      <c r="N2000" s="160"/>
      <c r="O2000" s="142">
        <f>N2000</f>
        <v>0</v>
      </c>
      <c r="P2000" s="142" t="s">
        <v>36</v>
      </c>
      <c r="Q2000" s="142" t="s">
        <v>36</v>
      </c>
      <c r="R2000" s="142">
        <f>J2000+N2000</f>
        <v>0</v>
      </c>
      <c r="S2000" s="143">
        <f>R2000</f>
        <v>0</v>
      </c>
    </row>
    <row r="2001" spans="1:19" ht="18" customHeight="1" hidden="1">
      <c r="A2001" s="155" t="s">
        <v>78</v>
      </c>
      <c r="B2001" s="156"/>
      <c r="C2001" s="140">
        <f>IF(E2001+G2001=0,0,ROUND((P2001-Q2001)/(G2001+E2001)/12,0))</f>
        <v>0</v>
      </c>
      <c r="D2001" s="154">
        <f>IF(F2001=0,0,ROUND(Q2001/F2001,0))</f>
        <v>0</v>
      </c>
      <c r="E2001" s="141">
        <f>E2002+E2003</f>
        <v>0</v>
      </c>
      <c r="F2001" s="142">
        <f>F2002+F2003</f>
        <v>0</v>
      </c>
      <c r="G2001" s="143">
        <f>G2002+G2003</f>
        <v>0</v>
      </c>
      <c r="H2001" s="144">
        <f>H2002+H2003</f>
        <v>0</v>
      </c>
      <c r="I2001" s="142">
        <f>I2002+I2003</f>
        <v>0</v>
      </c>
      <c r="J2001" s="142">
        <f>J2004</f>
        <v>0</v>
      </c>
      <c r="K2001" s="142">
        <f>IF(H2001+J2001=K2002+K2003+K2004,H2001+J2001,"CHYBA")</f>
        <v>0</v>
      </c>
      <c r="L2001" s="142">
        <f>L2002+L2003</f>
        <v>0</v>
      </c>
      <c r="M2001" s="142">
        <f>M2002+M2003</f>
        <v>0</v>
      </c>
      <c r="N2001" s="142">
        <f>N2004</f>
        <v>0</v>
      </c>
      <c r="O2001" s="142">
        <f>IF(L2001+N2001=O2002+O2003+O2004,L2001+N2001,"CHYBA")</f>
        <v>0</v>
      </c>
      <c r="P2001" s="142">
        <f>P2002+P2003</f>
        <v>0</v>
      </c>
      <c r="Q2001" s="142">
        <f>Q2002+Q2003</f>
        <v>0</v>
      </c>
      <c r="R2001" s="142">
        <f>R2004</f>
        <v>0</v>
      </c>
      <c r="S2001" s="143">
        <f>IF(P2001+R2001=S2002+S2003+S2004,P2001+R2001,"CHYBA")</f>
        <v>0</v>
      </c>
    </row>
    <row r="2002" spans="1:19" ht="15" customHeight="1" hidden="1">
      <c r="A2002" s="153" t="s">
        <v>37</v>
      </c>
      <c r="B2002" s="139" t="s">
        <v>36</v>
      </c>
      <c r="C2002" s="140">
        <f>IF(E2002+G2002=0,0,ROUND((P2002-Q2002)/(G2002+E2002)/12,0))</f>
        <v>0</v>
      </c>
      <c r="D2002" s="154">
        <f>IF(F2002=0,0,ROUND(Q2002/F2002,0))</f>
        <v>0</v>
      </c>
      <c r="E2002" s="159"/>
      <c r="F2002" s="160"/>
      <c r="G2002" s="161"/>
      <c r="H2002" s="162"/>
      <c r="I2002" s="160"/>
      <c r="J2002" s="142" t="s">
        <v>36</v>
      </c>
      <c r="K2002" s="142">
        <f>H2002</f>
        <v>0</v>
      </c>
      <c r="L2002" s="160"/>
      <c r="M2002" s="160"/>
      <c r="N2002" s="142" t="s">
        <v>36</v>
      </c>
      <c r="O2002" s="142">
        <f>L2002</f>
        <v>0</v>
      </c>
      <c r="P2002" s="142">
        <f>H2002+L2002</f>
        <v>0</v>
      </c>
      <c r="Q2002" s="142">
        <f>I2002+M2002</f>
        <v>0</v>
      </c>
      <c r="R2002" s="142" t="s">
        <v>36</v>
      </c>
      <c r="S2002" s="143">
        <f>P2002</f>
        <v>0</v>
      </c>
    </row>
    <row r="2003" spans="1:19" ht="15" customHeight="1" hidden="1">
      <c r="A2003" s="153" t="s">
        <v>38</v>
      </c>
      <c r="B2003" s="139" t="s">
        <v>36</v>
      </c>
      <c r="C2003" s="140">
        <f>IF(E2003+G2003=0,0,ROUND((P2003-Q2003)/(G2003+E2003)/12,0))</f>
        <v>0</v>
      </c>
      <c r="D2003" s="154">
        <f>IF(F2003=0,0,ROUND(Q2003/F2003,0))</f>
        <v>0</v>
      </c>
      <c r="E2003" s="159"/>
      <c r="F2003" s="160"/>
      <c r="G2003" s="161"/>
      <c r="H2003" s="162"/>
      <c r="I2003" s="160"/>
      <c r="J2003" s="142" t="s">
        <v>36</v>
      </c>
      <c r="K2003" s="142">
        <f>H2003</f>
        <v>0</v>
      </c>
      <c r="L2003" s="160"/>
      <c r="M2003" s="160"/>
      <c r="N2003" s="142" t="s">
        <v>36</v>
      </c>
      <c r="O2003" s="142">
        <f>L2003</f>
        <v>0</v>
      </c>
      <c r="P2003" s="142">
        <f>H2003+L2003</f>
        <v>0</v>
      </c>
      <c r="Q2003" s="142">
        <f>I2003+M2003</f>
        <v>0</v>
      </c>
      <c r="R2003" s="142" t="s">
        <v>36</v>
      </c>
      <c r="S2003" s="143">
        <f>P2003</f>
        <v>0</v>
      </c>
    </row>
    <row r="2004" spans="1:19" ht="15" customHeight="1" hidden="1">
      <c r="A2004" s="153" t="s">
        <v>39</v>
      </c>
      <c r="B2004" s="139" t="s">
        <v>36</v>
      </c>
      <c r="C2004" s="140" t="s">
        <v>36</v>
      </c>
      <c r="D2004" s="154" t="s">
        <v>36</v>
      </c>
      <c r="E2004" s="141" t="s">
        <v>36</v>
      </c>
      <c r="F2004" s="142" t="s">
        <v>36</v>
      </c>
      <c r="G2004" s="143" t="s">
        <v>36</v>
      </c>
      <c r="H2004" s="144" t="s">
        <v>36</v>
      </c>
      <c r="I2004" s="142" t="s">
        <v>36</v>
      </c>
      <c r="J2004" s="160"/>
      <c r="K2004" s="142">
        <f>J2004</f>
        <v>0</v>
      </c>
      <c r="L2004" s="142" t="s">
        <v>36</v>
      </c>
      <c r="M2004" s="142" t="s">
        <v>36</v>
      </c>
      <c r="N2004" s="160"/>
      <c r="O2004" s="142">
        <f>N2004</f>
        <v>0</v>
      </c>
      <c r="P2004" s="142" t="s">
        <v>36</v>
      </c>
      <c r="Q2004" s="142" t="s">
        <v>36</v>
      </c>
      <c r="R2004" s="142">
        <f>J2004+N2004</f>
        <v>0</v>
      </c>
      <c r="S2004" s="143">
        <f>R2004</f>
        <v>0</v>
      </c>
    </row>
    <row r="2005" spans="1:19" ht="18" customHeight="1" hidden="1">
      <c r="A2005" s="155" t="s">
        <v>78</v>
      </c>
      <c r="B2005" s="156"/>
      <c r="C2005" s="140">
        <f>IF(E2005+G2005=0,0,ROUND((P2005-Q2005)/(G2005+E2005)/12,0))</f>
        <v>0</v>
      </c>
      <c r="D2005" s="154">
        <f>IF(F2005=0,0,ROUND(Q2005/F2005,0))</f>
        <v>0</v>
      </c>
      <c r="E2005" s="141">
        <f>E2006+E2007</f>
        <v>0</v>
      </c>
      <c r="F2005" s="142">
        <f>F2006+F2007</f>
        <v>0</v>
      </c>
      <c r="G2005" s="143">
        <f>G2006+G2007</f>
        <v>0</v>
      </c>
      <c r="H2005" s="144">
        <f>H2006+H2007</f>
        <v>0</v>
      </c>
      <c r="I2005" s="142">
        <f>I2006+I2007</f>
        <v>0</v>
      </c>
      <c r="J2005" s="142">
        <f>J2008</f>
        <v>0</v>
      </c>
      <c r="K2005" s="142">
        <f>IF(H2005+J2005=K2006+K2007+K2008,H2005+J2005,"CHYBA")</f>
        <v>0</v>
      </c>
      <c r="L2005" s="142">
        <f>L2006+L2007</f>
        <v>0</v>
      </c>
      <c r="M2005" s="142">
        <f>M2006+M2007</f>
        <v>0</v>
      </c>
      <c r="N2005" s="142">
        <f>N2008</f>
        <v>0</v>
      </c>
      <c r="O2005" s="142">
        <f>IF(L2005+N2005=O2006+O2007+O2008,L2005+N2005,"CHYBA")</f>
        <v>0</v>
      </c>
      <c r="P2005" s="142">
        <f>P2006+P2007</f>
        <v>0</v>
      </c>
      <c r="Q2005" s="142">
        <f>Q2006+Q2007</f>
        <v>0</v>
      </c>
      <c r="R2005" s="142">
        <f>R2008</f>
        <v>0</v>
      </c>
      <c r="S2005" s="143">
        <f>IF(P2005+R2005=S2006+S2007+S2008,P2005+R2005,"CHYBA")</f>
        <v>0</v>
      </c>
    </row>
    <row r="2006" spans="1:19" ht="15" customHeight="1" hidden="1">
      <c r="A2006" s="153" t="s">
        <v>37</v>
      </c>
      <c r="B2006" s="139" t="s">
        <v>36</v>
      </c>
      <c r="C2006" s="140">
        <f>IF(E2006+G2006=0,0,ROUND((P2006-Q2006)/(G2006+E2006)/12,0))</f>
        <v>0</v>
      </c>
      <c r="D2006" s="154">
        <f>IF(F2006=0,0,ROUND(Q2006/F2006,0))</f>
        <v>0</v>
      </c>
      <c r="E2006" s="159"/>
      <c r="F2006" s="160"/>
      <c r="G2006" s="161"/>
      <c r="H2006" s="162"/>
      <c r="I2006" s="160"/>
      <c r="J2006" s="142" t="s">
        <v>36</v>
      </c>
      <c r="K2006" s="142">
        <f>H2006</f>
        <v>0</v>
      </c>
      <c r="L2006" s="160"/>
      <c r="M2006" s="160"/>
      <c r="N2006" s="142" t="s">
        <v>36</v>
      </c>
      <c r="O2006" s="142">
        <f>L2006</f>
        <v>0</v>
      </c>
      <c r="P2006" s="142">
        <f>H2006+L2006</f>
        <v>0</v>
      </c>
      <c r="Q2006" s="142">
        <f>I2006+M2006</f>
        <v>0</v>
      </c>
      <c r="R2006" s="142" t="s">
        <v>36</v>
      </c>
      <c r="S2006" s="143">
        <f>P2006</f>
        <v>0</v>
      </c>
    </row>
    <row r="2007" spans="1:19" ht="15" customHeight="1" hidden="1">
      <c r="A2007" s="153" t="s">
        <v>38</v>
      </c>
      <c r="B2007" s="139" t="s">
        <v>36</v>
      </c>
      <c r="C2007" s="140">
        <f>IF(E2007+G2007=0,0,ROUND((P2007-Q2007)/(G2007+E2007)/12,0))</f>
        <v>0</v>
      </c>
      <c r="D2007" s="154">
        <f>IF(F2007=0,0,ROUND(Q2007/F2007,0))</f>
        <v>0</v>
      </c>
      <c r="E2007" s="159"/>
      <c r="F2007" s="160"/>
      <c r="G2007" s="161"/>
      <c r="H2007" s="162"/>
      <c r="I2007" s="160"/>
      <c r="J2007" s="142" t="s">
        <v>36</v>
      </c>
      <c r="K2007" s="142">
        <f>H2007</f>
        <v>0</v>
      </c>
      <c r="L2007" s="160"/>
      <c r="M2007" s="160"/>
      <c r="N2007" s="142" t="s">
        <v>36</v>
      </c>
      <c r="O2007" s="142">
        <f>L2007</f>
        <v>0</v>
      </c>
      <c r="P2007" s="142">
        <f>H2007+L2007</f>
        <v>0</v>
      </c>
      <c r="Q2007" s="142">
        <f>I2007+M2007</f>
        <v>0</v>
      </c>
      <c r="R2007" s="142" t="s">
        <v>36</v>
      </c>
      <c r="S2007" s="143">
        <f>P2007</f>
        <v>0</v>
      </c>
    </row>
    <row r="2008" spans="1:19" ht="15" customHeight="1" hidden="1">
      <c r="A2008" s="153" t="s">
        <v>39</v>
      </c>
      <c r="B2008" s="139" t="s">
        <v>36</v>
      </c>
      <c r="C2008" s="140" t="s">
        <v>36</v>
      </c>
      <c r="D2008" s="154" t="s">
        <v>36</v>
      </c>
      <c r="E2008" s="141" t="s">
        <v>36</v>
      </c>
      <c r="F2008" s="142" t="s">
        <v>36</v>
      </c>
      <c r="G2008" s="143" t="s">
        <v>36</v>
      </c>
      <c r="H2008" s="144" t="s">
        <v>36</v>
      </c>
      <c r="I2008" s="142" t="s">
        <v>36</v>
      </c>
      <c r="J2008" s="160"/>
      <c r="K2008" s="142">
        <f>J2008</f>
        <v>0</v>
      </c>
      <c r="L2008" s="142" t="s">
        <v>36</v>
      </c>
      <c r="M2008" s="142" t="s">
        <v>36</v>
      </c>
      <c r="N2008" s="160"/>
      <c r="O2008" s="142">
        <f>N2008</f>
        <v>0</v>
      </c>
      <c r="P2008" s="142" t="s">
        <v>36</v>
      </c>
      <c r="Q2008" s="142" t="s">
        <v>36</v>
      </c>
      <c r="R2008" s="142">
        <f>J2008+N2008</f>
        <v>0</v>
      </c>
      <c r="S2008" s="143">
        <f>R2008</f>
        <v>0</v>
      </c>
    </row>
    <row r="2009" spans="1:19" ht="18" customHeight="1" hidden="1">
      <c r="A2009" s="155" t="s">
        <v>78</v>
      </c>
      <c r="B2009" s="156"/>
      <c r="C2009" s="140">
        <f>IF(E2009+G2009=0,0,ROUND((P2009-Q2009)/(G2009+E2009)/12,0))</f>
        <v>0</v>
      </c>
      <c r="D2009" s="154">
        <f>IF(F2009=0,0,ROUND(Q2009/F2009,0))</f>
        <v>0</v>
      </c>
      <c r="E2009" s="141">
        <f>E2010+E2011</f>
        <v>0</v>
      </c>
      <c r="F2009" s="142">
        <f>F2010+F2011</f>
        <v>0</v>
      </c>
      <c r="G2009" s="143">
        <f>G2010+G2011</f>
        <v>0</v>
      </c>
      <c r="H2009" s="144">
        <f>H2010+H2011</f>
        <v>0</v>
      </c>
      <c r="I2009" s="142">
        <f>I2010+I2011</f>
        <v>0</v>
      </c>
      <c r="J2009" s="142">
        <f>J2012</f>
        <v>0</v>
      </c>
      <c r="K2009" s="142">
        <f>IF(H2009+J2009=K2010+K2011+K2012,H2009+J2009,"CHYBA")</f>
        <v>0</v>
      </c>
      <c r="L2009" s="142">
        <f>L2010+L2011</f>
        <v>0</v>
      </c>
      <c r="M2009" s="142">
        <f>M2010+M2011</f>
        <v>0</v>
      </c>
      <c r="N2009" s="142">
        <f>N2012</f>
        <v>0</v>
      </c>
      <c r="O2009" s="142">
        <f>IF(L2009+N2009=O2010+O2011+O2012,L2009+N2009,"CHYBA")</f>
        <v>0</v>
      </c>
      <c r="P2009" s="142">
        <f>P2010+P2011</f>
        <v>0</v>
      </c>
      <c r="Q2009" s="142">
        <f>Q2010+Q2011</f>
        <v>0</v>
      </c>
      <c r="R2009" s="142">
        <f>R2012</f>
        <v>0</v>
      </c>
      <c r="S2009" s="143">
        <f>IF(P2009+R2009=S2010+S2011+S2012,P2009+R2009,"CHYBA")</f>
        <v>0</v>
      </c>
    </row>
    <row r="2010" spans="1:19" ht="15" customHeight="1" hidden="1">
      <c r="A2010" s="153" t="s">
        <v>37</v>
      </c>
      <c r="B2010" s="139" t="s">
        <v>36</v>
      </c>
      <c r="C2010" s="140">
        <f>IF(E2010+G2010=0,0,ROUND((P2010-Q2010)/(G2010+E2010)/12,0))</f>
        <v>0</v>
      </c>
      <c r="D2010" s="154">
        <f>IF(F2010=0,0,ROUND(Q2010/F2010,0))</f>
        <v>0</v>
      </c>
      <c r="E2010" s="159"/>
      <c r="F2010" s="160"/>
      <c r="G2010" s="161"/>
      <c r="H2010" s="162"/>
      <c r="I2010" s="160"/>
      <c r="J2010" s="142" t="s">
        <v>36</v>
      </c>
      <c r="K2010" s="142">
        <f>H2010</f>
        <v>0</v>
      </c>
      <c r="L2010" s="160"/>
      <c r="M2010" s="160"/>
      <c r="N2010" s="142" t="s">
        <v>36</v>
      </c>
      <c r="O2010" s="142">
        <f>L2010</f>
        <v>0</v>
      </c>
      <c r="P2010" s="142">
        <f>H2010+L2010</f>
        <v>0</v>
      </c>
      <c r="Q2010" s="142">
        <f>I2010+M2010</f>
        <v>0</v>
      </c>
      <c r="R2010" s="142" t="s">
        <v>36</v>
      </c>
      <c r="S2010" s="143">
        <f>P2010</f>
        <v>0</v>
      </c>
    </row>
    <row r="2011" spans="1:19" ht="15" customHeight="1" hidden="1">
      <c r="A2011" s="153" t="s">
        <v>38</v>
      </c>
      <c r="B2011" s="139" t="s">
        <v>36</v>
      </c>
      <c r="C2011" s="140">
        <f>IF(E2011+G2011=0,0,ROUND((P2011-Q2011)/(G2011+E2011)/12,0))</f>
        <v>0</v>
      </c>
      <c r="D2011" s="154">
        <f>IF(F2011=0,0,ROUND(Q2011/F2011,0))</f>
        <v>0</v>
      </c>
      <c r="E2011" s="159"/>
      <c r="F2011" s="160"/>
      <c r="G2011" s="161"/>
      <c r="H2011" s="162"/>
      <c r="I2011" s="160"/>
      <c r="J2011" s="142" t="s">
        <v>36</v>
      </c>
      <c r="K2011" s="142">
        <f>H2011</f>
        <v>0</v>
      </c>
      <c r="L2011" s="160"/>
      <c r="M2011" s="160"/>
      <c r="N2011" s="142" t="s">
        <v>36</v>
      </c>
      <c r="O2011" s="142">
        <f>L2011</f>
        <v>0</v>
      </c>
      <c r="P2011" s="142">
        <f>H2011+L2011</f>
        <v>0</v>
      </c>
      <c r="Q2011" s="142">
        <f>I2011+M2011</f>
        <v>0</v>
      </c>
      <c r="R2011" s="142" t="s">
        <v>36</v>
      </c>
      <c r="S2011" s="143">
        <f>P2011</f>
        <v>0</v>
      </c>
    </row>
    <row r="2012" spans="1:19" ht="15" customHeight="1" hidden="1">
      <c r="A2012" s="153" t="s">
        <v>39</v>
      </c>
      <c r="B2012" s="139" t="s">
        <v>36</v>
      </c>
      <c r="C2012" s="140" t="s">
        <v>36</v>
      </c>
      <c r="D2012" s="154" t="s">
        <v>36</v>
      </c>
      <c r="E2012" s="141" t="s">
        <v>36</v>
      </c>
      <c r="F2012" s="142" t="s">
        <v>36</v>
      </c>
      <c r="G2012" s="143" t="s">
        <v>36</v>
      </c>
      <c r="H2012" s="144" t="s">
        <v>36</v>
      </c>
      <c r="I2012" s="142" t="s">
        <v>36</v>
      </c>
      <c r="J2012" s="160"/>
      <c r="K2012" s="142">
        <f>J2012</f>
        <v>0</v>
      </c>
      <c r="L2012" s="142" t="s">
        <v>36</v>
      </c>
      <c r="M2012" s="142" t="s">
        <v>36</v>
      </c>
      <c r="N2012" s="160"/>
      <c r="O2012" s="142">
        <f>N2012</f>
        <v>0</v>
      </c>
      <c r="P2012" s="142" t="s">
        <v>36</v>
      </c>
      <c r="Q2012" s="142" t="s">
        <v>36</v>
      </c>
      <c r="R2012" s="142">
        <f>J2012+N2012</f>
        <v>0</v>
      </c>
      <c r="S2012" s="143">
        <f>R2012</f>
        <v>0</v>
      </c>
    </row>
    <row r="2013" spans="1:19" ht="18" customHeight="1" hidden="1">
      <c r="A2013" s="155" t="s">
        <v>78</v>
      </c>
      <c r="B2013" s="156"/>
      <c r="C2013" s="140">
        <f>IF(E2013+G2013=0,0,ROUND((P2013-Q2013)/(G2013+E2013)/12,0))</f>
        <v>0</v>
      </c>
      <c r="D2013" s="154">
        <f>IF(F2013=0,0,ROUND(Q2013/F2013,0))</f>
        <v>0</v>
      </c>
      <c r="E2013" s="141">
        <f>E2014+E2015</f>
        <v>0</v>
      </c>
      <c r="F2013" s="142">
        <f>F2014+F2015</f>
        <v>0</v>
      </c>
      <c r="G2013" s="143">
        <f>G2014+G2015</f>
        <v>0</v>
      </c>
      <c r="H2013" s="144">
        <f>H2014+H2015</f>
        <v>0</v>
      </c>
      <c r="I2013" s="142">
        <f>I2014+I2015</f>
        <v>0</v>
      </c>
      <c r="J2013" s="142">
        <f>J2016</f>
        <v>0</v>
      </c>
      <c r="K2013" s="142">
        <f>IF(H2013+J2013=K2014+K2015+K2016,H2013+J2013,"CHYBA")</f>
        <v>0</v>
      </c>
      <c r="L2013" s="142">
        <f>L2014+L2015</f>
        <v>0</v>
      </c>
      <c r="M2013" s="142">
        <f>M2014+M2015</f>
        <v>0</v>
      </c>
      <c r="N2013" s="142">
        <f>N2016</f>
        <v>0</v>
      </c>
      <c r="O2013" s="142">
        <f>IF(L2013+N2013=O2014+O2015+O2016,L2013+N2013,"CHYBA")</f>
        <v>0</v>
      </c>
      <c r="P2013" s="142">
        <f>P2014+P2015</f>
        <v>0</v>
      </c>
      <c r="Q2013" s="142">
        <f>Q2014+Q2015</f>
        <v>0</v>
      </c>
      <c r="R2013" s="142">
        <f>R2016</f>
        <v>0</v>
      </c>
      <c r="S2013" s="143">
        <f>IF(P2013+R2013=S2014+S2015+S2016,P2013+R2013,"CHYBA")</f>
        <v>0</v>
      </c>
    </row>
    <row r="2014" spans="1:19" ht="15" customHeight="1" hidden="1">
      <c r="A2014" s="153" t="s">
        <v>37</v>
      </c>
      <c r="B2014" s="139" t="s">
        <v>36</v>
      </c>
      <c r="C2014" s="140">
        <f>IF(E2014+G2014=0,0,ROUND((P2014-Q2014)/(G2014+E2014)/12,0))</f>
        <v>0</v>
      </c>
      <c r="D2014" s="154">
        <f>IF(F2014=0,0,ROUND(Q2014/F2014,0))</f>
        <v>0</v>
      </c>
      <c r="E2014" s="159"/>
      <c r="F2014" s="160"/>
      <c r="G2014" s="161"/>
      <c r="H2014" s="162"/>
      <c r="I2014" s="160"/>
      <c r="J2014" s="142" t="s">
        <v>36</v>
      </c>
      <c r="K2014" s="142">
        <f>H2014</f>
        <v>0</v>
      </c>
      <c r="L2014" s="160"/>
      <c r="M2014" s="160"/>
      <c r="N2014" s="142" t="s">
        <v>36</v>
      </c>
      <c r="O2014" s="142">
        <f>L2014</f>
        <v>0</v>
      </c>
      <c r="P2014" s="142">
        <f>H2014+L2014</f>
        <v>0</v>
      </c>
      <c r="Q2014" s="142">
        <f>I2014+M2014</f>
        <v>0</v>
      </c>
      <c r="R2014" s="142" t="s">
        <v>36</v>
      </c>
      <c r="S2014" s="143">
        <f>P2014</f>
        <v>0</v>
      </c>
    </row>
    <row r="2015" spans="1:19" ht="15" customHeight="1" hidden="1">
      <c r="A2015" s="153" t="s">
        <v>38</v>
      </c>
      <c r="B2015" s="139" t="s">
        <v>36</v>
      </c>
      <c r="C2015" s="140">
        <f>IF(E2015+G2015=0,0,ROUND((P2015-Q2015)/(G2015+E2015)/12,0))</f>
        <v>0</v>
      </c>
      <c r="D2015" s="154">
        <f>IF(F2015=0,0,ROUND(Q2015/F2015,0))</f>
        <v>0</v>
      </c>
      <c r="E2015" s="159"/>
      <c r="F2015" s="160"/>
      <c r="G2015" s="161"/>
      <c r="H2015" s="162"/>
      <c r="I2015" s="160"/>
      <c r="J2015" s="142" t="s">
        <v>36</v>
      </c>
      <c r="K2015" s="142">
        <f>H2015</f>
        <v>0</v>
      </c>
      <c r="L2015" s="160"/>
      <c r="M2015" s="160"/>
      <c r="N2015" s="142" t="s">
        <v>36</v>
      </c>
      <c r="O2015" s="142">
        <f>L2015</f>
        <v>0</v>
      </c>
      <c r="P2015" s="142">
        <f>H2015+L2015</f>
        <v>0</v>
      </c>
      <c r="Q2015" s="142">
        <f>I2015+M2015</f>
        <v>0</v>
      </c>
      <c r="R2015" s="142" t="s">
        <v>36</v>
      </c>
      <c r="S2015" s="143">
        <f>P2015</f>
        <v>0</v>
      </c>
    </row>
    <row r="2016" spans="1:19" ht="15.75" customHeight="1" hidden="1" thickBot="1">
      <c r="A2016" s="171" t="s">
        <v>39</v>
      </c>
      <c r="B2016" s="172" t="s">
        <v>36</v>
      </c>
      <c r="C2016" s="173" t="s">
        <v>36</v>
      </c>
      <c r="D2016" s="197" t="s">
        <v>36</v>
      </c>
      <c r="E2016" s="174" t="s">
        <v>36</v>
      </c>
      <c r="F2016" s="175" t="s">
        <v>36</v>
      </c>
      <c r="G2016" s="176" t="s">
        <v>36</v>
      </c>
      <c r="H2016" s="177" t="s">
        <v>36</v>
      </c>
      <c r="I2016" s="175" t="s">
        <v>36</v>
      </c>
      <c r="J2016" s="178"/>
      <c r="K2016" s="175">
        <f>J2016</f>
        <v>0</v>
      </c>
      <c r="L2016" s="175" t="s">
        <v>36</v>
      </c>
      <c r="M2016" s="175" t="s">
        <v>36</v>
      </c>
      <c r="N2016" s="178"/>
      <c r="O2016" s="175">
        <f>N2016</f>
        <v>0</v>
      </c>
      <c r="P2016" s="175" t="s">
        <v>36</v>
      </c>
      <c r="Q2016" s="175" t="s">
        <v>36</v>
      </c>
      <c r="R2016" s="175">
        <f>J2016+N2016</f>
        <v>0</v>
      </c>
      <c r="S2016" s="176">
        <f>R2016</f>
        <v>0</v>
      </c>
    </row>
    <row r="2017" spans="1:19" ht="15.75">
      <c r="A2017" s="256" t="s">
        <v>54</v>
      </c>
      <c r="B2017" s="257" t="s">
        <v>36</v>
      </c>
      <c r="C2017" s="258">
        <f>IF(E2017+G2017=0,0,ROUND((P2017-Q2017)/(G2017+E2017)/12,0))</f>
        <v>35026</v>
      </c>
      <c r="D2017" s="259">
        <f>IF(F2017=0,0,ROUND(Q2017/F2017,0))</f>
        <v>20769</v>
      </c>
      <c r="E2017" s="260">
        <f>E2018+E2019</f>
        <v>56.47</v>
      </c>
      <c r="F2017" s="261">
        <f>F2018+F2019</f>
        <v>78</v>
      </c>
      <c r="G2017" s="262">
        <f>G2018+G2019</f>
        <v>144.15</v>
      </c>
      <c r="H2017" s="263">
        <f>H2018+H2019</f>
        <v>13710842</v>
      </c>
      <c r="I2017" s="261">
        <f>I2018+I2019</f>
        <v>363528</v>
      </c>
      <c r="J2017" s="261">
        <f>J2020</f>
        <v>5351991</v>
      </c>
      <c r="K2017" s="261">
        <f>IF(H2017+J2017=K2018+K2019+K2020,H2017+J2017,"CHYBA")</f>
        <v>19062833</v>
      </c>
      <c r="L2017" s="261">
        <f>L2018+L2019</f>
        <v>72233023.21000001</v>
      </c>
      <c r="M2017" s="261">
        <f>M2018+M2019</f>
        <v>1256472</v>
      </c>
      <c r="N2017" s="261">
        <f>N2020</f>
        <v>21727602.06</v>
      </c>
      <c r="O2017" s="261">
        <f>IF(L2017+N2017=O2018+O2019+O2020,L2017+N2017,"CHYBA")</f>
        <v>93960625.27000001</v>
      </c>
      <c r="P2017" s="261">
        <f>P2018+P2019</f>
        <v>85943865.21000001</v>
      </c>
      <c r="Q2017" s="261">
        <f>Q2018+Q2019</f>
        <v>1620000</v>
      </c>
      <c r="R2017" s="261">
        <f>R2020</f>
        <v>27079593.06</v>
      </c>
      <c r="S2017" s="262">
        <f>IF(P2017+R2017=S2018+S2019+S2020,P2017+R2017,"CHYBA")</f>
        <v>113023458.27000001</v>
      </c>
    </row>
    <row r="2018" spans="1:19" ht="15">
      <c r="A2018" s="264" t="s">
        <v>37</v>
      </c>
      <c r="B2018" s="265" t="s">
        <v>36</v>
      </c>
      <c r="C2018" s="266">
        <f>IF(E2018+G2018=0,0,ROUND((P2018-Q2018)/(G2018+E2018)/12,0))</f>
        <v>0</v>
      </c>
      <c r="D2018" s="267">
        <f>IF(F2018=0,0,ROUND(Q2018/F2018,0))</f>
        <v>0</v>
      </c>
      <c r="E2018" s="268">
        <f aca="true" t="shared" si="82" ref="E2018:I2019">E1022+E1818</f>
        <v>0</v>
      </c>
      <c r="F2018" s="269">
        <f t="shared" si="82"/>
        <v>0</v>
      </c>
      <c r="G2018" s="270">
        <f t="shared" si="82"/>
        <v>0</v>
      </c>
      <c r="H2018" s="271">
        <f t="shared" si="82"/>
        <v>0</v>
      </c>
      <c r="I2018" s="269">
        <f t="shared" si="82"/>
        <v>0</v>
      </c>
      <c r="J2018" s="269" t="s">
        <v>36</v>
      </c>
      <c r="K2018" s="269">
        <f>H2018</f>
        <v>0</v>
      </c>
      <c r="L2018" s="269">
        <f>L1022+L1818</f>
        <v>0</v>
      </c>
      <c r="M2018" s="269">
        <f>M1022+M1818</f>
        <v>0</v>
      </c>
      <c r="N2018" s="269" t="s">
        <v>36</v>
      </c>
      <c r="O2018" s="269">
        <f>L2018</f>
        <v>0</v>
      </c>
      <c r="P2018" s="269">
        <f>H2018+L2018</f>
        <v>0</v>
      </c>
      <c r="Q2018" s="269">
        <f>I2018+M2018</f>
        <v>0</v>
      </c>
      <c r="R2018" s="269" t="s">
        <v>36</v>
      </c>
      <c r="S2018" s="270">
        <f>P2018</f>
        <v>0</v>
      </c>
    </row>
    <row r="2019" spans="1:19" ht="15">
      <c r="A2019" s="264" t="s">
        <v>38</v>
      </c>
      <c r="B2019" s="265" t="s">
        <v>36</v>
      </c>
      <c r="C2019" s="266">
        <f>IF(E2019+G2019=0,0,ROUND((P2019-Q2019)/(G2019+E2019)/12,0))</f>
        <v>35026</v>
      </c>
      <c r="D2019" s="267">
        <f>IF(F2019=0,0,ROUND(Q2019/F2019,0))</f>
        <v>20769</v>
      </c>
      <c r="E2019" s="268">
        <f t="shared" si="82"/>
        <v>56.47</v>
      </c>
      <c r="F2019" s="269">
        <f t="shared" si="82"/>
        <v>78</v>
      </c>
      <c r="G2019" s="270">
        <f t="shared" si="82"/>
        <v>144.15</v>
      </c>
      <c r="H2019" s="271">
        <f t="shared" si="82"/>
        <v>13710842</v>
      </c>
      <c r="I2019" s="269">
        <f t="shared" si="82"/>
        <v>363528</v>
      </c>
      <c r="J2019" s="269" t="s">
        <v>36</v>
      </c>
      <c r="K2019" s="269">
        <f>H2019</f>
        <v>13710842</v>
      </c>
      <c r="L2019" s="269">
        <f>L1023+L1819</f>
        <v>72233023.21000001</v>
      </c>
      <c r="M2019" s="269">
        <f>M1023+M1819</f>
        <v>1256472</v>
      </c>
      <c r="N2019" s="269" t="s">
        <v>36</v>
      </c>
      <c r="O2019" s="269">
        <f>L2019</f>
        <v>72233023.21000001</v>
      </c>
      <c r="P2019" s="269">
        <f>H2019+L2019</f>
        <v>85943865.21000001</v>
      </c>
      <c r="Q2019" s="269">
        <f>I2019+M2019</f>
        <v>1620000</v>
      </c>
      <c r="R2019" s="269" t="s">
        <v>36</v>
      </c>
      <c r="S2019" s="270">
        <f>P2019</f>
        <v>85943865.21000001</v>
      </c>
    </row>
    <row r="2020" spans="1:19" ht="17.25" customHeight="1" thickBot="1">
      <c r="A2020" s="272" t="s">
        <v>39</v>
      </c>
      <c r="B2020" s="273" t="s">
        <v>36</v>
      </c>
      <c r="C2020" s="274" t="s">
        <v>36</v>
      </c>
      <c r="D2020" s="275" t="s">
        <v>36</v>
      </c>
      <c r="E2020" s="276" t="s">
        <v>36</v>
      </c>
      <c r="F2020" s="277" t="s">
        <v>36</v>
      </c>
      <c r="G2020" s="278" t="s">
        <v>36</v>
      </c>
      <c r="H2020" s="279" t="s">
        <v>36</v>
      </c>
      <c r="I2020" s="277" t="s">
        <v>36</v>
      </c>
      <c r="J2020" s="277">
        <f>J1820+J1024</f>
        <v>5351991</v>
      </c>
      <c r="K2020" s="277">
        <f>J2020</f>
        <v>5351991</v>
      </c>
      <c r="L2020" s="277" t="s">
        <v>36</v>
      </c>
      <c r="M2020" s="277" t="s">
        <v>36</v>
      </c>
      <c r="N2020" s="277">
        <f>N1820+N1024</f>
        <v>21727602.06</v>
      </c>
      <c r="O2020" s="277">
        <f>N2020</f>
        <v>21727602.06</v>
      </c>
      <c r="P2020" s="277" t="s">
        <v>36</v>
      </c>
      <c r="Q2020" s="277" t="s">
        <v>36</v>
      </c>
      <c r="R2020" s="277">
        <f>J2020+N2020</f>
        <v>27079593.06</v>
      </c>
      <c r="S2020" s="278">
        <f>R2020</f>
        <v>27079593.06</v>
      </c>
    </row>
    <row r="2021" spans="1:19" ht="34.5" customHeight="1" thickTop="1">
      <c r="A2021" s="280" t="s">
        <v>55</v>
      </c>
      <c r="B2021" s="281" t="s">
        <v>36</v>
      </c>
      <c r="C2021" s="282">
        <f>IF(E2021+G2021=0,0,ROUND((P2021-Q2021)/(G2021+E2021)/12,0))</f>
        <v>28319</v>
      </c>
      <c r="D2021" s="283">
        <f>IF(F2021=0,0,ROUND(Q2021/F2021,0))</f>
        <v>24380</v>
      </c>
      <c r="E2021" s="284">
        <f>E2022+E2023</f>
        <v>56.47</v>
      </c>
      <c r="F2021" s="285">
        <f>F2022+F2023</f>
        <v>158</v>
      </c>
      <c r="G2021" s="286">
        <f>G2022+G2023</f>
        <v>295.84</v>
      </c>
      <c r="H2021" s="287">
        <f>H2017+H12</f>
        <v>21641955.95</v>
      </c>
      <c r="I2021" s="287">
        <f aca="true" t="shared" si="83" ref="I2021">I2022+I2023</f>
        <v>755394.5</v>
      </c>
      <c r="J2021" s="287">
        <f>J2024</f>
        <v>13504662.030000001</v>
      </c>
      <c r="K2021" s="285">
        <f>H2021+J2021</f>
        <v>35146617.980000004</v>
      </c>
      <c r="L2021" s="285">
        <f>L2017+L12</f>
        <v>101936435.58000001</v>
      </c>
      <c r="M2021" s="285">
        <f>M2022+M2023</f>
        <v>3096721.5</v>
      </c>
      <c r="N2021" s="285">
        <f>N2024</f>
        <v>52793616.03</v>
      </c>
      <c r="O2021" s="285">
        <f>L2021+N2021</f>
        <v>154730051.61</v>
      </c>
      <c r="P2021" s="285">
        <f>H2021+L2021</f>
        <v>123578391.53000002</v>
      </c>
      <c r="Q2021" s="285">
        <f>Q2022+Q2023</f>
        <v>3852116</v>
      </c>
      <c r="R2021" s="285">
        <f>R2024</f>
        <v>66298278.06</v>
      </c>
      <c r="S2021" s="286">
        <f>P2021+R2021</f>
        <v>189876669.59000003</v>
      </c>
    </row>
    <row r="2022" spans="1:19" ht="15">
      <c r="A2022" s="288" t="s">
        <v>37</v>
      </c>
      <c r="B2022" s="289" t="s">
        <v>36</v>
      </c>
      <c r="C2022" s="290">
        <f>IF(E2022+G2022=0,0,ROUND((P2022-Q2022)/(G2022+E2022)/12,0))</f>
        <v>49617</v>
      </c>
      <c r="D2022" s="291">
        <f>IF(F2022=0,0,ROUND(Q2022/F2022,0))</f>
        <v>28739</v>
      </c>
      <c r="E2022" s="292">
        <f aca="true" t="shared" si="84" ref="E2022:G2023">E2026+E2030+E2034+E2038+E2042</f>
        <v>0</v>
      </c>
      <c r="F2022" s="293">
        <f t="shared" si="84"/>
        <v>67</v>
      </c>
      <c r="G2022" s="294">
        <f t="shared" si="84"/>
        <v>16.09</v>
      </c>
      <c r="H2022" s="295">
        <f>H13</f>
        <v>2242032.5</v>
      </c>
      <c r="I2022" s="293">
        <f>I13</f>
        <v>346099.1</v>
      </c>
      <c r="J2022" s="293" t="s">
        <v>36</v>
      </c>
      <c r="K2022" s="293">
        <f>H2022</f>
        <v>2242032.5</v>
      </c>
      <c r="L2022" s="293">
        <f>L13</f>
        <v>9263513.770000001</v>
      </c>
      <c r="M2022" s="293">
        <f>M13</f>
        <v>1579392.9</v>
      </c>
      <c r="N2022" s="293" t="s">
        <v>36</v>
      </c>
      <c r="O2022" s="293">
        <f>L2022</f>
        <v>9263513.770000001</v>
      </c>
      <c r="P2022" s="293">
        <f>H2022+L2022</f>
        <v>11505546.270000001</v>
      </c>
      <c r="Q2022" s="293">
        <f>I2022+M2022</f>
        <v>1925492</v>
      </c>
      <c r="R2022" s="293" t="s">
        <v>36</v>
      </c>
      <c r="S2022" s="294">
        <f>P2022</f>
        <v>11505546.270000001</v>
      </c>
    </row>
    <row r="2023" spans="1:19" ht="15">
      <c r="A2023" s="288" t="s">
        <v>38</v>
      </c>
      <c r="B2023" s="289" t="s">
        <v>36</v>
      </c>
      <c r="C2023" s="290">
        <f>IF(E2023+G2023=0,0,ROUND((P2023-Q2023)/(G2023+E2023)/12,0))</f>
        <v>27300</v>
      </c>
      <c r="D2023" s="291">
        <f>IF(F2023=0,0,ROUND(Q2023/F2023,0))</f>
        <v>21172</v>
      </c>
      <c r="E2023" s="292">
        <f t="shared" si="84"/>
        <v>56.47</v>
      </c>
      <c r="F2023" s="293">
        <f t="shared" si="84"/>
        <v>91</v>
      </c>
      <c r="G2023" s="294">
        <f t="shared" si="84"/>
        <v>279.75</v>
      </c>
      <c r="H2023" s="295">
        <f>H2019+H14</f>
        <v>19399923.45</v>
      </c>
      <c r="I2023" s="293">
        <f>I2019+I14</f>
        <v>409295.4</v>
      </c>
      <c r="J2023" s="293" t="s">
        <v>36</v>
      </c>
      <c r="K2023" s="293">
        <f>H2023</f>
        <v>19399923.45</v>
      </c>
      <c r="L2023" s="293">
        <f>L2019+L14</f>
        <v>92672921.81</v>
      </c>
      <c r="M2023" s="293">
        <f>M2019+M14</f>
        <v>1517328.6</v>
      </c>
      <c r="N2023" s="293" t="s">
        <v>36</v>
      </c>
      <c r="O2023" s="293">
        <f>L2023</f>
        <v>92672921.81</v>
      </c>
      <c r="P2023" s="293">
        <f>H2023+L2023</f>
        <v>112072845.26</v>
      </c>
      <c r="Q2023" s="293">
        <f>I2023+M2023</f>
        <v>1926624</v>
      </c>
      <c r="R2023" s="293" t="s">
        <v>36</v>
      </c>
      <c r="S2023" s="294">
        <f>P2023</f>
        <v>112072845.26</v>
      </c>
    </row>
    <row r="2024" spans="1:19" ht="15.75" thickBot="1">
      <c r="A2024" s="296" t="s">
        <v>39</v>
      </c>
      <c r="B2024" s="297" t="s">
        <v>36</v>
      </c>
      <c r="C2024" s="298" t="s">
        <v>36</v>
      </c>
      <c r="D2024" s="299" t="s">
        <v>36</v>
      </c>
      <c r="E2024" s="300" t="s">
        <v>36</v>
      </c>
      <c r="F2024" s="301" t="s">
        <v>36</v>
      </c>
      <c r="G2024" s="302" t="s">
        <v>36</v>
      </c>
      <c r="H2024" s="303" t="s">
        <v>36</v>
      </c>
      <c r="I2024" s="301" t="s">
        <v>36</v>
      </c>
      <c r="J2024" s="301">
        <f>J2020+J15</f>
        <v>13504662.030000001</v>
      </c>
      <c r="K2024" s="301">
        <f>J2024</f>
        <v>13504662.030000001</v>
      </c>
      <c r="L2024" s="301" t="s">
        <v>36</v>
      </c>
      <c r="M2024" s="301" t="s">
        <v>36</v>
      </c>
      <c r="N2024" s="301">
        <f>N2020+N15</f>
        <v>52793616.03</v>
      </c>
      <c r="O2024" s="301">
        <f>N2024</f>
        <v>52793616.03</v>
      </c>
      <c r="P2024" s="301" t="s">
        <v>36</v>
      </c>
      <c r="Q2024" s="301" t="s">
        <v>36</v>
      </c>
      <c r="R2024" s="301">
        <f>R2020+R15</f>
        <v>66298278.06</v>
      </c>
      <c r="S2024" s="302">
        <f>R2024</f>
        <v>66298278.06</v>
      </c>
    </row>
    <row r="2025" spans="1:19" ht="15.75">
      <c r="A2025" s="194" t="s">
        <v>56</v>
      </c>
      <c r="B2025" s="195" t="s">
        <v>36</v>
      </c>
      <c r="C2025" s="165">
        <f>IF(E2025+G2025=0,0,ROUND((P2025-Q2025)/(G2025+E2025)/12,0))</f>
        <v>48659</v>
      </c>
      <c r="D2025" s="196">
        <f>IF(F2025=0,0,ROUND(Q2025/F2025,0))</f>
        <v>27901</v>
      </c>
      <c r="E2025" s="333">
        <f>E2026+E2027</f>
        <v>0</v>
      </c>
      <c r="F2025" s="331">
        <f>F2026+F2027</f>
        <v>80</v>
      </c>
      <c r="G2025" s="304">
        <f>G2026+G2027</f>
        <v>60.629999999999995</v>
      </c>
      <c r="H2025" s="169">
        <f>H2026+H2027</f>
        <v>7931113.949999999</v>
      </c>
      <c r="I2025" s="167">
        <f>I2026+I2027</f>
        <v>391866.5</v>
      </c>
      <c r="J2025" s="167">
        <f>J2028</f>
        <v>8152671.03</v>
      </c>
      <c r="K2025" s="167">
        <f>H2025+J2025</f>
        <v>16083784.98</v>
      </c>
      <c r="L2025" s="167">
        <f>L2026+L2027</f>
        <v>29703412.370000005</v>
      </c>
      <c r="M2025" s="167">
        <f>M2026+M2027</f>
        <v>1840249.5</v>
      </c>
      <c r="N2025" s="167">
        <f>N2028</f>
        <v>31066013.97</v>
      </c>
      <c r="O2025" s="167">
        <f>IF(L2025+N2025=O2026+O2027+O2028,L2025+N2025,"CHYBA")</f>
        <v>60769426.34</v>
      </c>
      <c r="P2025" s="167">
        <f>P2026+P2027</f>
        <v>37634526.32</v>
      </c>
      <c r="Q2025" s="167">
        <f>Q2026+Q2027</f>
        <v>2232116</v>
      </c>
      <c r="R2025" s="167">
        <f>R2028</f>
        <v>39218685</v>
      </c>
      <c r="S2025" s="168">
        <f>IF(P2025+R2025=S2026+S2027+S2028,P2025+R2025,"CHYBA")</f>
        <v>76853211.32</v>
      </c>
    </row>
    <row r="2026" spans="1:19" ht="15">
      <c r="A2026" s="153" t="s">
        <v>37</v>
      </c>
      <c r="B2026" s="139" t="s">
        <v>36</v>
      </c>
      <c r="C2026" s="140">
        <f>IF(E2026+G2026=0,0,ROUND((P2026-Q2026)/(G2026+E2026)/12,0))</f>
        <v>49617</v>
      </c>
      <c r="D2026" s="154">
        <f>IF(F2026=0,0,ROUND(Q2026/F2026,0))</f>
        <v>28739</v>
      </c>
      <c r="E2026" s="334">
        <f aca="true" t="shared" si="85" ref="E2026:I2027">E17+E1026</f>
        <v>0</v>
      </c>
      <c r="F2026" s="332">
        <f t="shared" si="85"/>
        <v>67</v>
      </c>
      <c r="G2026" s="143">
        <f t="shared" si="85"/>
        <v>16.09</v>
      </c>
      <c r="H2026" s="144">
        <f t="shared" si="85"/>
        <v>2242032.5</v>
      </c>
      <c r="I2026" s="142">
        <f t="shared" si="85"/>
        <v>346099.1</v>
      </c>
      <c r="J2026" s="142" t="s">
        <v>36</v>
      </c>
      <c r="K2026" s="142">
        <f>H2026</f>
        <v>2242032.5</v>
      </c>
      <c r="L2026" s="142">
        <f>L17+L1026</f>
        <v>9263513.770000001</v>
      </c>
      <c r="M2026" s="142">
        <f>M17+M1026</f>
        <v>1579392.9</v>
      </c>
      <c r="N2026" s="142" t="s">
        <v>36</v>
      </c>
      <c r="O2026" s="142">
        <f>L2026</f>
        <v>9263513.770000001</v>
      </c>
      <c r="P2026" s="142">
        <f>H2026+L2026</f>
        <v>11505546.270000001</v>
      </c>
      <c r="Q2026" s="142">
        <f>I2026+M2026</f>
        <v>1925492</v>
      </c>
      <c r="R2026" s="142" t="s">
        <v>36</v>
      </c>
      <c r="S2026" s="143">
        <f>P2026</f>
        <v>11505546.270000001</v>
      </c>
    </row>
    <row r="2027" spans="1:19" ht="15">
      <c r="A2027" s="153" t="s">
        <v>38</v>
      </c>
      <c r="B2027" s="139" t="s">
        <v>36</v>
      </c>
      <c r="C2027" s="140">
        <f>IF(E2027+G2027=0,0,ROUND((P2027-Q2027)/(G2027+E2027)/12,0))</f>
        <v>48313</v>
      </c>
      <c r="D2027" s="154">
        <f>IF(F2027=0,0,ROUND(Q2027/F2027,0))</f>
        <v>23586</v>
      </c>
      <c r="E2027" s="334">
        <f t="shared" si="85"/>
        <v>0</v>
      </c>
      <c r="F2027" s="332">
        <f t="shared" si="85"/>
        <v>13</v>
      </c>
      <c r="G2027" s="143">
        <f t="shared" si="85"/>
        <v>44.54</v>
      </c>
      <c r="H2027" s="144">
        <f t="shared" si="85"/>
        <v>5689081.449999999</v>
      </c>
      <c r="I2027" s="142">
        <f t="shared" si="85"/>
        <v>45767.4</v>
      </c>
      <c r="J2027" s="142" t="s">
        <v>36</v>
      </c>
      <c r="K2027" s="142">
        <f>H2027</f>
        <v>5689081.449999999</v>
      </c>
      <c r="L2027" s="142">
        <f>L18+L1027</f>
        <v>20439898.6</v>
      </c>
      <c r="M2027" s="142">
        <f>M18+M1027</f>
        <v>260856.6</v>
      </c>
      <c r="N2027" s="142" t="s">
        <v>36</v>
      </c>
      <c r="O2027" s="142">
        <f>L2027</f>
        <v>20439898.6</v>
      </c>
      <c r="P2027" s="142">
        <f>H2027+L2027</f>
        <v>26128980.05</v>
      </c>
      <c r="Q2027" s="142">
        <f>I2027+M2027</f>
        <v>306624</v>
      </c>
      <c r="R2027" s="142" t="s">
        <v>36</v>
      </c>
      <c r="S2027" s="143">
        <f>P2027</f>
        <v>26128980.05</v>
      </c>
    </row>
    <row r="2028" spans="1:19" ht="15.75" thickBot="1">
      <c r="A2028" s="153" t="s">
        <v>39</v>
      </c>
      <c r="B2028" s="139" t="s">
        <v>36</v>
      </c>
      <c r="C2028" s="173" t="s">
        <v>36</v>
      </c>
      <c r="D2028" s="197" t="s">
        <v>36</v>
      </c>
      <c r="E2028" s="306" t="s">
        <v>36</v>
      </c>
      <c r="F2028" s="307" t="s">
        <v>36</v>
      </c>
      <c r="G2028" s="308" t="s">
        <v>36</v>
      </c>
      <c r="H2028" s="144" t="s">
        <v>36</v>
      </c>
      <c r="I2028" s="142" t="s">
        <v>36</v>
      </c>
      <c r="J2028" s="142">
        <f>J1028+J19</f>
        <v>8152671.03</v>
      </c>
      <c r="K2028" s="142">
        <f>J2028</f>
        <v>8152671.03</v>
      </c>
      <c r="L2028" s="142" t="s">
        <v>36</v>
      </c>
      <c r="M2028" s="142" t="s">
        <v>36</v>
      </c>
      <c r="N2028" s="142">
        <f>N1028+N19</f>
        <v>31066013.97</v>
      </c>
      <c r="O2028" s="142">
        <f>N2028</f>
        <v>31066013.97</v>
      </c>
      <c r="P2028" s="142" t="s">
        <v>36</v>
      </c>
      <c r="Q2028" s="142" t="s">
        <v>36</v>
      </c>
      <c r="R2028" s="142">
        <f>J2028+N2028</f>
        <v>39218685</v>
      </c>
      <c r="S2028" s="143">
        <f>R2028</f>
        <v>39218685</v>
      </c>
    </row>
    <row r="2029" spans="1:19" ht="15.75" hidden="1">
      <c r="A2029" s="179" t="s">
        <v>57</v>
      </c>
      <c r="B2029" s="132" t="s">
        <v>36</v>
      </c>
      <c r="C2029" s="165">
        <f>IF(E2029+G2029=0,0,ROUND((P2029-Q2029)/(G2029+E2029)/12,0))</f>
        <v>40769</v>
      </c>
      <c r="D2029" s="196">
        <f>IF(F2029=0,0,ROUND(Q2029/F2029,0))</f>
        <v>0</v>
      </c>
      <c r="E2029" s="335">
        <f>E2030+E2031</f>
        <v>0</v>
      </c>
      <c r="F2029" s="336">
        <f>F2030+F2031</f>
        <v>0</v>
      </c>
      <c r="G2029" s="311">
        <f>G2030+G2031</f>
        <v>91.06</v>
      </c>
      <c r="H2029" s="137">
        <f>H2030+H2031</f>
        <v>4531996</v>
      </c>
      <c r="I2029" s="135">
        <f>I2030+I2031</f>
        <v>363528</v>
      </c>
      <c r="J2029" s="135">
        <f>J2032</f>
        <v>4729845</v>
      </c>
      <c r="K2029" s="135">
        <f>IF(H2029+J2029=K2030+K2031+K2032,H2029+J2029,"CHYBA")</f>
        <v>9261841</v>
      </c>
      <c r="L2029" s="135">
        <f>L2030+L2031</f>
        <v>41636626.21</v>
      </c>
      <c r="M2029" s="135">
        <f>M2030+M2031</f>
        <v>1256472</v>
      </c>
      <c r="N2029" s="135">
        <f>N2032</f>
        <v>19814371.06</v>
      </c>
      <c r="O2029" s="135">
        <f>IF(L2029+N2029=O2030+O2031+O2032,L2029+N2029,"CHYBA")</f>
        <v>61450997.269999996</v>
      </c>
      <c r="P2029" s="135">
        <f>P2030+P2031</f>
        <v>46168622.21</v>
      </c>
      <c r="Q2029" s="135">
        <f>Q2030+Q2031</f>
        <v>1620000</v>
      </c>
      <c r="R2029" s="135">
        <f>R2032</f>
        <v>24544216.06</v>
      </c>
      <c r="S2029" s="136">
        <f>IF(P2029+R2029=S2030+S2031+S2032,P2029+R2029,"CHYBA")</f>
        <v>70712838.27</v>
      </c>
    </row>
    <row r="2030" spans="1:19" ht="15" hidden="1">
      <c r="A2030" s="153" t="s">
        <v>37</v>
      </c>
      <c r="B2030" s="139" t="s">
        <v>36</v>
      </c>
      <c r="C2030" s="140">
        <f>IF(E2030+G2030=0,0,ROUND((P2030-Q2030)/(G2030+E2030)/12,0))</f>
        <v>0</v>
      </c>
      <c r="D2030" s="154">
        <f>IF(F2030=0,0,ROUND(Q2030/F2030,0))</f>
        <v>0</v>
      </c>
      <c r="E2030" s="337">
        <f aca="true" t="shared" si="86" ref="E2030:I2031">E73+E1070</f>
        <v>0</v>
      </c>
      <c r="F2030" s="338">
        <f t="shared" si="86"/>
        <v>0</v>
      </c>
      <c r="G2030" s="154">
        <f t="shared" si="86"/>
        <v>0</v>
      </c>
      <c r="H2030" s="144">
        <f t="shared" si="86"/>
        <v>0</v>
      </c>
      <c r="I2030" s="142">
        <f t="shared" si="86"/>
        <v>0</v>
      </c>
      <c r="J2030" s="142" t="s">
        <v>36</v>
      </c>
      <c r="K2030" s="142">
        <f>H2030</f>
        <v>0</v>
      </c>
      <c r="L2030" s="142">
        <f>L73+L1070</f>
        <v>0</v>
      </c>
      <c r="M2030" s="142">
        <f>M73+M1070</f>
        <v>0</v>
      </c>
      <c r="N2030" s="142" t="s">
        <v>36</v>
      </c>
      <c r="O2030" s="142">
        <f>L2030</f>
        <v>0</v>
      </c>
      <c r="P2030" s="142">
        <f>H2030+L2030</f>
        <v>0</v>
      </c>
      <c r="Q2030" s="142">
        <f>I2030+M2030</f>
        <v>0</v>
      </c>
      <c r="R2030" s="142" t="s">
        <v>36</v>
      </c>
      <c r="S2030" s="143">
        <f>P2030</f>
        <v>0</v>
      </c>
    </row>
    <row r="2031" spans="1:19" ht="15" hidden="1">
      <c r="A2031" s="153" t="s">
        <v>38</v>
      </c>
      <c r="B2031" s="139" t="s">
        <v>36</v>
      </c>
      <c r="C2031" s="140">
        <f>IF(E2031+G2031=0,0,ROUND((P2031-Q2031)/(G2031+E2031)/12,0))</f>
        <v>40769</v>
      </c>
      <c r="D2031" s="154">
        <f>IF(F2031=0,0,ROUND(Q2031/F2031,0))</f>
        <v>0</v>
      </c>
      <c r="E2031" s="337">
        <f t="shared" si="86"/>
        <v>0</v>
      </c>
      <c r="F2031" s="338">
        <f t="shared" si="86"/>
        <v>0</v>
      </c>
      <c r="G2031" s="143">
        <v>91.06</v>
      </c>
      <c r="H2031" s="144">
        <f>H1023</f>
        <v>4531996</v>
      </c>
      <c r="I2031" s="142">
        <f>I1021</f>
        <v>363528</v>
      </c>
      <c r="J2031" s="142" t="s">
        <v>36</v>
      </c>
      <c r="K2031" s="142">
        <f>H2031</f>
        <v>4531996</v>
      </c>
      <c r="L2031" s="142">
        <f>L1021</f>
        <v>41636626.21</v>
      </c>
      <c r="M2031" s="142">
        <f>M1021</f>
        <v>1256472</v>
      </c>
      <c r="N2031" s="142" t="s">
        <v>36</v>
      </c>
      <c r="O2031" s="142">
        <f>L2031</f>
        <v>41636626.21</v>
      </c>
      <c r="P2031" s="142">
        <f>H2031+L2031</f>
        <v>46168622.21</v>
      </c>
      <c r="Q2031" s="142">
        <f>I2031+M2031</f>
        <v>1620000</v>
      </c>
      <c r="R2031" s="142" t="s">
        <v>36</v>
      </c>
      <c r="S2031" s="143">
        <f>P2031</f>
        <v>46168622.21</v>
      </c>
    </row>
    <row r="2032" spans="1:19" ht="15.75" hidden="1" thickBot="1">
      <c r="A2032" s="153" t="s">
        <v>39</v>
      </c>
      <c r="B2032" s="139" t="s">
        <v>36</v>
      </c>
      <c r="C2032" s="173" t="s">
        <v>36</v>
      </c>
      <c r="D2032" s="197" t="s">
        <v>36</v>
      </c>
      <c r="E2032" s="306" t="s">
        <v>36</v>
      </c>
      <c r="F2032" s="307" t="s">
        <v>36</v>
      </c>
      <c r="G2032" s="308" t="s">
        <v>36</v>
      </c>
      <c r="H2032" s="144" t="s">
        <v>36</v>
      </c>
      <c r="I2032" s="142" t="s">
        <v>36</v>
      </c>
      <c r="J2032" s="142">
        <f>J1024</f>
        <v>4729845</v>
      </c>
      <c r="K2032" s="142">
        <f>J2032</f>
        <v>4729845</v>
      </c>
      <c r="L2032" s="142" t="s">
        <v>36</v>
      </c>
      <c r="M2032" s="142" t="s">
        <v>36</v>
      </c>
      <c r="N2032" s="142">
        <f>N1021</f>
        <v>19814371.06</v>
      </c>
      <c r="O2032" s="142">
        <f>N2032</f>
        <v>19814371.06</v>
      </c>
      <c r="P2032" s="142" t="s">
        <v>36</v>
      </c>
      <c r="Q2032" s="142" t="s">
        <v>36</v>
      </c>
      <c r="R2032" s="142">
        <f>J2032+N2032</f>
        <v>24544216.06</v>
      </c>
      <c r="S2032" s="143">
        <f>R2032</f>
        <v>24544216.06</v>
      </c>
    </row>
    <row r="2033" spans="1:19" ht="32.25" customHeight="1" hidden="1">
      <c r="A2033" s="179" t="s">
        <v>58</v>
      </c>
      <c r="B2033" s="132" t="s">
        <v>36</v>
      </c>
      <c r="C2033" s="165">
        <f>IF(E2033+G2033=0,0,ROUND((P2033-Q2033)/(G2033+E2033)/12,0))</f>
        <v>0</v>
      </c>
      <c r="D2033" s="196">
        <f>IF(F2033=0,0,ROUND(Q2033/F2033,0))</f>
        <v>0</v>
      </c>
      <c r="E2033" s="309">
        <f>E2034+E2035</f>
        <v>0</v>
      </c>
      <c r="F2033" s="310">
        <f>F2034+F2035</f>
        <v>0</v>
      </c>
      <c r="G2033" s="311">
        <f>G2034+G2035</f>
        <v>0</v>
      </c>
      <c r="H2033" s="137">
        <f>H2034+H2035</f>
        <v>0</v>
      </c>
      <c r="I2033" s="135">
        <f>I2034+I2035</f>
        <v>0</v>
      </c>
      <c r="J2033" s="135">
        <f>J2036</f>
        <v>0</v>
      </c>
      <c r="K2033" s="135">
        <f>IF(H2033+J2033=K2034+K2035+K2036,H2033+J2033,"CHYBA")</f>
        <v>0</v>
      </c>
      <c r="L2033" s="135">
        <f>L2034+L2035</f>
        <v>0</v>
      </c>
      <c r="M2033" s="135">
        <f>M2034+M2035</f>
        <v>0</v>
      </c>
      <c r="N2033" s="135">
        <f>N2036</f>
        <v>0</v>
      </c>
      <c r="O2033" s="135">
        <f>IF(L2033+N2033=O2034+O2035+O2036,L2033+N2033,"CHYBA")</f>
        <v>0</v>
      </c>
      <c r="P2033" s="135">
        <f>P2034+P2035</f>
        <v>0</v>
      </c>
      <c r="Q2033" s="135">
        <f>Q2034+Q2035</f>
        <v>0</v>
      </c>
      <c r="R2033" s="135">
        <f>R2036</f>
        <v>0</v>
      </c>
      <c r="S2033" s="136">
        <f>IF(P2033+R2033=S2034+S2035+S2036,P2033+R2033,"CHYBA")</f>
        <v>0</v>
      </c>
    </row>
    <row r="2034" spans="1:19" ht="15.75" customHeight="1" hidden="1">
      <c r="A2034" s="153" t="s">
        <v>37</v>
      </c>
      <c r="B2034" s="139" t="s">
        <v>36</v>
      </c>
      <c r="C2034" s="140">
        <f>IF(E2034+G2034=0,0,ROUND((P2034-Q2034)/(G2034+E2034)/12,0))</f>
        <v>0</v>
      </c>
      <c r="D2034" s="154">
        <f>IF(F2034=0,0,ROUND(Q2034/F2034,0))</f>
        <v>0</v>
      </c>
      <c r="E2034" s="305">
        <f aca="true" t="shared" si="87" ref="E2034:I2035">E429+E1426</f>
        <v>0</v>
      </c>
      <c r="F2034" s="140">
        <f t="shared" si="87"/>
        <v>0</v>
      </c>
      <c r="G2034" s="154">
        <f t="shared" si="87"/>
        <v>0</v>
      </c>
      <c r="H2034" s="144">
        <f t="shared" si="87"/>
        <v>0</v>
      </c>
      <c r="I2034" s="142">
        <f t="shared" si="87"/>
        <v>0</v>
      </c>
      <c r="J2034" s="142" t="s">
        <v>36</v>
      </c>
      <c r="K2034" s="142">
        <f>H2034</f>
        <v>0</v>
      </c>
      <c r="L2034" s="142">
        <f>L429+L1426</f>
        <v>0</v>
      </c>
      <c r="M2034" s="142">
        <f>M429+M1426</f>
        <v>0</v>
      </c>
      <c r="N2034" s="142" t="s">
        <v>36</v>
      </c>
      <c r="O2034" s="142">
        <f>L2034</f>
        <v>0</v>
      </c>
      <c r="P2034" s="142">
        <f>H2034+L2034</f>
        <v>0</v>
      </c>
      <c r="Q2034" s="142">
        <f>I2034+M2034</f>
        <v>0</v>
      </c>
      <c r="R2034" s="142" t="s">
        <v>36</v>
      </c>
      <c r="S2034" s="143">
        <f>P2034</f>
        <v>0</v>
      </c>
    </row>
    <row r="2035" spans="1:19" ht="15.75" customHeight="1" hidden="1">
      <c r="A2035" s="153" t="s">
        <v>38</v>
      </c>
      <c r="B2035" s="139" t="s">
        <v>36</v>
      </c>
      <c r="C2035" s="140">
        <f>IF(E2035+G2035=0,0,ROUND((P2035-Q2035)/(G2035+E2035)/12,0))</f>
        <v>0</v>
      </c>
      <c r="D2035" s="154">
        <f>IF(F2035=0,0,ROUND(Q2035/F2035,0))</f>
        <v>0</v>
      </c>
      <c r="E2035" s="305">
        <f t="shared" si="87"/>
        <v>0</v>
      </c>
      <c r="F2035" s="140">
        <f t="shared" si="87"/>
        <v>0</v>
      </c>
      <c r="G2035" s="154">
        <f t="shared" si="87"/>
        <v>0</v>
      </c>
      <c r="H2035" s="144">
        <f t="shared" si="87"/>
        <v>0</v>
      </c>
      <c r="I2035" s="142">
        <f t="shared" si="87"/>
        <v>0</v>
      </c>
      <c r="J2035" s="142" t="s">
        <v>36</v>
      </c>
      <c r="K2035" s="142">
        <f>H2035</f>
        <v>0</v>
      </c>
      <c r="L2035" s="142">
        <f>L430+L1427</f>
        <v>0</v>
      </c>
      <c r="M2035" s="142">
        <f>M430+M1427</f>
        <v>0</v>
      </c>
      <c r="N2035" s="142" t="s">
        <v>36</v>
      </c>
      <c r="O2035" s="142">
        <f>L2035</f>
        <v>0</v>
      </c>
      <c r="P2035" s="142">
        <f>H2035+L2035</f>
        <v>0</v>
      </c>
      <c r="Q2035" s="142">
        <f>I2035+M2035</f>
        <v>0</v>
      </c>
      <c r="R2035" s="142" t="s">
        <v>36</v>
      </c>
      <c r="S2035" s="143">
        <f>P2035</f>
        <v>0</v>
      </c>
    </row>
    <row r="2036" spans="1:19" ht="15.75" customHeight="1" hidden="1" thickBot="1">
      <c r="A2036" s="171" t="s">
        <v>39</v>
      </c>
      <c r="B2036" s="172" t="s">
        <v>36</v>
      </c>
      <c r="C2036" s="173" t="s">
        <v>36</v>
      </c>
      <c r="D2036" s="197" t="s">
        <v>36</v>
      </c>
      <c r="E2036" s="312" t="s">
        <v>36</v>
      </c>
      <c r="F2036" s="313" t="s">
        <v>36</v>
      </c>
      <c r="G2036" s="314" t="s">
        <v>36</v>
      </c>
      <c r="H2036" s="177" t="s">
        <v>36</v>
      </c>
      <c r="I2036" s="175" t="s">
        <v>36</v>
      </c>
      <c r="J2036" s="175">
        <f>J431+J1428</f>
        <v>0</v>
      </c>
      <c r="K2036" s="175">
        <f>J2036</f>
        <v>0</v>
      </c>
      <c r="L2036" s="175" t="s">
        <v>36</v>
      </c>
      <c r="M2036" s="175" t="s">
        <v>36</v>
      </c>
      <c r="N2036" s="175">
        <f>N431+N1428</f>
        <v>0</v>
      </c>
      <c r="O2036" s="175">
        <f>N2036</f>
        <v>0</v>
      </c>
      <c r="P2036" s="175" t="s">
        <v>36</v>
      </c>
      <c r="Q2036" s="175" t="s">
        <v>36</v>
      </c>
      <c r="R2036" s="175">
        <f>J2036+N2036</f>
        <v>0</v>
      </c>
      <c r="S2036" s="176">
        <f>R2036</f>
        <v>0</v>
      </c>
    </row>
    <row r="2037" spans="1:19" ht="16.5" customHeight="1">
      <c r="A2037" s="315" t="s">
        <v>59</v>
      </c>
      <c r="B2037" s="316" t="s">
        <v>36</v>
      </c>
      <c r="C2037" s="165">
        <f>IF(E2037+G2037=0,0,ROUND((P2037-Q2037)/(G2037+E2037)/12,0))</f>
        <v>40908</v>
      </c>
      <c r="D2037" s="196">
        <f>IF(F2037=0,0,ROUND(Q2037/F2037,0))</f>
        <v>20769</v>
      </c>
      <c r="E2037" s="317">
        <f>E2038+E2039</f>
        <v>17.6</v>
      </c>
      <c r="F2037" s="318">
        <f>F2038+F2039</f>
        <v>78</v>
      </c>
      <c r="G2037" s="319">
        <f>G2038+G2039</f>
        <v>73.15</v>
      </c>
      <c r="H2037" s="241">
        <f>H2038+H2039</f>
        <v>4531996</v>
      </c>
      <c r="I2037" s="239">
        <f>I2038+I2039</f>
        <v>363528</v>
      </c>
      <c r="J2037" s="239">
        <f>J2040</f>
        <v>4729845</v>
      </c>
      <c r="K2037" s="239">
        <f>IF(H2037+J2037=K2038+K2039+K2040,H2037+J2037,"CHYBA")</f>
        <v>9261841</v>
      </c>
      <c r="L2037" s="239">
        <f>L2038+L2039</f>
        <v>41636626.21</v>
      </c>
      <c r="M2037" s="239">
        <f>M2038+M2039</f>
        <v>1256472</v>
      </c>
      <c r="N2037" s="239">
        <f>N2040</f>
        <v>19814371.06</v>
      </c>
      <c r="O2037" s="239">
        <f>IF(L2037+N2037=O2038+O2039+O2040,L2037+N2037,"CHYBA")</f>
        <v>61450997.269999996</v>
      </c>
      <c r="P2037" s="239">
        <f>P2038+P2039</f>
        <v>46168622.21</v>
      </c>
      <c r="Q2037" s="239">
        <f>Q2038+Q2039</f>
        <v>1620000</v>
      </c>
      <c r="R2037" s="239">
        <f>R2040</f>
        <v>24544216.06</v>
      </c>
      <c r="S2037" s="240">
        <f>IF(P2037+R2037=S2038+S2039+S2040,P2037+R2037,"CHYBA")</f>
        <v>70712838.27</v>
      </c>
    </row>
    <row r="2038" spans="1:19" ht="15.75" customHeight="1">
      <c r="A2038" s="153" t="s">
        <v>37</v>
      </c>
      <c r="B2038" s="139" t="s">
        <v>36</v>
      </c>
      <c r="C2038" s="140">
        <f>IF(E2038+G2038=0,0,ROUND((P2038-Q2038)/(G2038+E2038)/12,0))</f>
        <v>0</v>
      </c>
      <c r="D2038" s="154">
        <f>IF(F2038=0,0,ROUND(Q2038/F2038,0))</f>
        <v>0</v>
      </c>
      <c r="E2038" s="305">
        <f aca="true" t="shared" si="88" ref="E2038:I2039">E625+E1622</f>
        <v>0</v>
      </c>
      <c r="F2038" s="140">
        <f t="shared" si="88"/>
        <v>0</v>
      </c>
      <c r="G2038" s="154">
        <f t="shared" si="88"/>
        <v>0</v>
      </c>
      <c r="H2038" s="144">
        <f t="shared" si="88"/>
        <v>0</v>
      </c>
      <c r="I2038" s="142">
        <f t="shared" si="88"/>
        <v>0</v>
      </c>
      <c r="J2038" s="142" t="s">
        <v>36</v>
      </c>
      <c r="K2038" s="142">
        <f>H2038</f>
        <v>0</v>
      </c>
      <c r="L2038" s="142">
        <f>L625+L1622</f>
        <v>0</v>
      </c>
      <c r="M2038" s="142">
        <f>M625+M1622</f>
        <v>0</v>
      </c>
      <c r="N2038" s="142" t="s">
        <v>36</v>
      </c>
      <c r="O2038" s="142">
        <f>L2038</f>
        <v>0</v>
      </c>
      <c r="P2038" s="142">
        <f>H2038+L2038</f>
        <v>0</v>
      </c>
      <c r="Q2038" s="142">
        <f>I2038+M2038</f>
        <v>0</v>
      </c>
      <c r="R2038" s="142" t="s">
        <v>36</v>
      </c>
      <c r="S2038" s="143">
        <f>P2038</f>
        <v>0</v>
      </c>
    </row>
    <row r="2039" spans="1:19" ht="15.75" customHeight="1">
      <c r="A2039" s="153" t="s">
        <v>38</v>
      </c>
      <c r="B2039" s="139" t="s">
        <v>36</v>
      </c>
      <c r="C2039" s="140">
        <f>IF(E2039+G2039=0,0,ROUND((P2039-Q2039)/(G2039+E2039)/12,0))</f>
        <v>40908</v>
      </c>
      <c r="D2039" s="154">
        <f>IF(F2039=0,0,ROUND(Q2039/F2039,0))</f>
        <v>20769</v>
      </c>
      <c r="E2039" s="305">
        <f t="shared" si="88"/>
        <v>17.6</v>
      </c>
      <c r="F2039" s="140">
        <f t="shared" si="88"/>
        <v>78</v>
      </c>
      <c r="G2039" s="154">
        <f t="shared" si="88"/>
        <v>73.15</v>
      </c>
      <c r="H2039" s="144">
        <f t="shared" si="88"/>
        <v>4531996</v>
      </c>
      <c r="I2039" s="142">
        <f t="shared" si="88"/>
        <v>363528</v>
      </c>
      <c r="J2039" s="142" t="s">
        <v>36</v>
      </c>
      <c r="K2039" s="142">
        <f>H2039</f>
        <v>4531996</v>
      </c>
      <c r="L2039" s="142">
        <f>L626+L1623</f>
        <v>41636626.21</v>
      </c>
      <c r="M2039" s="142">
        <f>M626+M1623</f>
        <v>1256472</v>
      </c>
      <c r="N2039" s="142" t="s">
        <v>36</v>
      </c>
      <c r="O2039" s="142">
        <f>L2039</f>
        <v>41636626.21</v>
      </c>
      <c r="P2039" s="142">
        <f>H2039+L2039</f>
        <v>46168622.21</v>
      </c>
      <c r="Q2039" s="142">
        <f>I2039+M2039</f>
        <v>1620000</v>
      </c>
      <c r="R2039" s="142" t="s">
        <v>36</v>
      </c>
      <c r="S2039" s="143">
        <f>P2039</f>
        <v>46168622.21</v>
      </c>
    </row>
    <row r="2040" spans="1:19" ht="15.75" customHeight="1" thickBot="1">
      <c r="A2040" s="153" t="s">
        <v>39</v>
      </c>
      <c r="B2040" s="139" t="s">
        <v>36</v>
      </c>
      <c r="C2040" s="173" t="s">
        <v>36</v>
      </c>
      <c r="D2040" s="197" t="s">
        <v>36</v>
      </c>
      <c r="E2040" s="306" t="s">
        <v>36</v>
      </c>
      <c r="F2040" s="307" t="s">
        <v>36</v>
      </c>
      <c r="G2040" s="308" t="s">
        <v>36</v>
      </c>
      <c r="H2040" s="144" t="s">
        <v>36</v>
      </c>
      <c r="I2040" s="142" t="s">
        <v>36</v>
      </c>
      <c r="J2040" s="142">
        <f>J627+J1624</f>
        <v>4729845</v>
      </c>
      <c r="K2040" s="142">
        <f>J2040</f>
        <v>4729845</v>
      </c>
      <c r="L2040" s="142" t="s">
        <v>36</v>
      </c>
      <c r="M2040" s="142" t="s">
        <v>36</v>
      </c>
      <c r="N2040" s="142">
        <f>N627+N1624</f>
        <v>19814371.06</v>
      </c>
      <c r="O2040" s="142">
        <f>N2040</f>
        <v>19814371.06</v>
      </c>
      <c r="P2040" s="142" t="s">
        <v>36</v>
      </c>
      <c r="Q2040" s="142" t="s">
        <v>36</v>
      </c>
      <c r="R2040" s="142">
        <f>J2040+N2040</f>
        <v>24544216.06</v>
      </c>
      <c r="S2040" s="143">
        <f>R2040</f>
        <v>24544216.06</v>
      </c>
    </row>
    <row r="2041" spans="1:19" ht="18.75">
      <c r="A2041" s="247" t="s">
        <v>60</v>
      </c>
      <c r="B2041" s="180" t="s">
        <v>36</v>
      </c>
      <c r="C2041" s="165">
        <f>IF(E2041+G2041=0,0,ROUND((P2041-Q2041)/(G2041+E2041)/12,0))</f>
        <v>30168</v>
      </c>
      <c r="D2041" s="196">
        <f>IF(F2041=0,0,ROUND(Q2041/F2041,0))</f>
        <v>0</v>
      </c>
      <c r="E2041" s="320">
        <f>E2042+E2043</f>
        <v>38.87</v>
      </c>
      <c r="F2041" s="321">
        <f>F2042+F2043</f>
        <v>0</v>
      </c>
      <c r="G2041" s="339">
        <f>G2042+G2043</f>
        <v>71</v>
      </c>
      <c r="H2041" s="185">
        <f>H2042+H2043</f>
        <v>9178846</v>
      </c>
      <c r="I2041" s="183">
        <f>I2042+I2043</f>
        <v>0</v>
      </c>
      <c r="J2041" s="183">
        <f>J2044</f>
        <v>622146</v>
      </c>
      <c r="K2041" s="183">
        <f>IF(H2041+J2041=K2042+K2043+K2044,H2041+J2041,"CHYBA")</f>
        <v>9800992</v>
      </c>
      <c r="L2041" s="183">
        <f>L2042+L2043</f>
        <v>30596397</v>
      </c>
      <c r="M2041" s="183">
        <f>M2042+M2043</f>
        <v>0</v>
      </c>
      <c r="N2041" s="183">
        <f>N2044</f>
        <v>1913231</v>
      </c>
      <c r="O2041" s="183">
        <f>IF(L2041+N2041=O2042+O2043+O2044,L2041+N2041,"CHYBA")</f>
        <v>32509628</v>
      </c>
      <c r="P2041" s="183">
        <f>P2042+P2043</f>
        <v>39775243</v>
      </c>
      <c r="Q2041" s="183">
        <f>Q2042+Q2043</f>
        <v>0</v>
      </c>
      <c r="R2041" s="183">
        <f>R2044</f>
        <v>2535377</v>
      </c>
      <c r="S2041" s="184">
        <f>IF(P2041+R2041=S2042+S2043+S2044,P2041+R2041,"CHYBA")</f>
        <v>42310620</v>
      </c>
    </row>
    <row r="2042" spans="1:19" ht="15">
      <c r="A2042" s="153" t="s">
        <v>37</v>
      </c>
      <c r="B2042" s="139" t="s">
        <v>36</v>
      </c>
      <c r="C2042" s="140">
        <f>IF(E2042+G2042=0,0,ROUND((P2042-Q2042)/(G2042+E2042)/12,0))</f>
        <v>0</v>
      </c>
      <c r="D2042" s="154">
        <f>IF(F2042=0,0,ROUND(Q2042/F2042,0))</f>
        <v>0</v>
      </c>
      <c r="E2042" s="305">
        <f aca="true" t="shared" si="89" ref="E2042:H2043">E821+E1818</f>
        <v>0</v>
      </c>
      <c r="F2042" s="140">
        <f>F821+F1818</f>
        <v>0</v>
      </c>
      <c r="G2042" s="154">
        <f t="shared" si="89"/>
        <v>0</v>
      </c>
      <c r="H2042" s="144">
        <f t="shared" si="89"/>
        <v>0</v>
      </c>
      <c r="I2042" s="142">
        <f>I821+I1818</f>
        <v>0</v>
      </c>
      <c r="J2042" s="142" t="s">
        <v>36</v>
      </c>
      <c r="K2042" s="142">
        <f>H2042</f>
        <v>0</v>
      </c>
      <c r="L2042" s="142">
        <f>L821+L1818</f>
        <v>0</v>
      </c>
      <c r="M2042" s="142">
        <f>M821+M1818</f>
        <v>0</v>
      </c>
      <c r="N2042" s="142" t="s">
        <v>36</v>
      </c>
      <c r="O2042" s="142">
        <f>L2042</f>
        <v>0</v>
      </c>
      <c r="P2042" s="142">
        <f>H2042+L2042</f>
        <v>0</v>
      </c>
      <c r="Q2042" s="142">
        <f>I2042+M2042</f>
        <v>0</v>
      </c>
      <c r="R2042" s="142" t="s">
        <v>36</v>
      </c>
      <c r="S2042" s="143">
        <f>P2042</f>
        <v>0</v>
      </c>
    </row>
    <row r="2043" spans="1:19" ht="15">
      <c r="A2043" s="153" t="s">
        <v>38</v>
      </c>
      <c r="B2043" s="139" t="s">
        <v>36</v>
      </c>
      <c r="C2043" s="140">
        <f>IF(E2043+G2043=0,0,ROUND((P2043-Q2043)/(G2043+E2043)/12,0))</f>
        <v>30168</v>
      </c>
      <c r="D2043" s="154">
        <f>IF(F2043=0,0,ROUND(Q2043/F2043,0))</f>
        <v>0</v>
      </c>
      <c r="E2043" s="141">
        <f t="shared" si="89"/>
        <v>38.87</v>
      </c>
      <c r="F2043" s="140">
        <f t="shared" si="89"/>
        <v>0</v>
      </c>
      <c r="G2043" s="143">
        <f t="shared" si="89"/>
        <v>71</v>
      </c>
      <c r="H2043" s="144">
        <f t="shared" si="89"/>
        <v>9178846</v>
      </c>
      <c r="I2043" s="142">
        <f>I822+I1819</f>
        <v>0</v>
      </c>
      <c r="J2043" s="142" t="s">
        <v>36</v>
      </c>
      <c r="K2043" s="142">
        <f>H2043</f>
        <v>9178846</v>
      </c>
      <c r="L2043" s="142">
        <f>L822+L1819</f>
        <v>30596397</v>
      </c>
      <c r="M2043" s="142">
        <f>M822+M1819</f>
        <v>0</v>
      </c>
      <c r="N2043" s="142" t="s">
        <v>36</v>
      </c>
      <c r="O2043" s="142">
        <f>L2043</f>
        <v>30596397</v>
      </c>
      <c r="P2043" s="142">
        <f>H2043+L2043</f>
        <v>39775243</v>
      </c>
      <c r="Q2043" s="142">
        <f>I2043+M2043</f>
        <v>0</v>
      </c>
      <c r="R2043" s="142" t="s">
        <v>36</v>
      </c>
      <c r="S2043" s="143">
        <f>P2043</f>
        <v>39775243</v>
      </c>
    </row>
    <row r="2044" spans="1:19" ht="15.75" thickBot="1">
      <c r="A2044" s="171" t="s">
        <v>39</v>
      </c>
      <c r="B2044" s="172" t="s">
        <v>36</v>
      </c>
      <c r="C2044" s="173" t="s">
        <v>36</v>
      </c>
      <c r="D2044" s="197" t="s">
        <v>36</v>
      </c>
      <c r="E2044" s="312" t="s">
        <v>36</v>
      </c>
      <c r="F2044" s="313" t="s">
        <v>36</v>
      </c>
      <c r="G2044" s="314" t="s">
        <v>36</v>
      </c>
      <c r="H2044" s="177" t="s">
        <v>36</v>
      </c>
      <c r="I2044" s="175" t="s">
        <v>36</v>
      </c>
      <c r="J2044" s="175">
        <f>J823+J1820</f>
        <v>622146</v>
      </c>
      <c r="K2044" s="175">
        <f>J2044</f>
        <v>622146</v>
      </c>
      <c r="L2044" s="175" t="s">
        <v>36</v>
      </c>
      <c r="M2044" s="175" t="s">
        <v>36</v>
      </c>
      <c r="N2044" s="175">
        <f>N823+N1820</f>
        <v>1913231</v>
      </c>
      <c r="O2044" s="175">
        <f>N2044</f>
        <v>1913231</v>
      </c>
      <c r="P2044" s="175" t="s">
        <v>36</v>
      </c>
      <c r="Q2044" s="175" t="s">
        <v>36</v>
      </c>
      <c r="R2044" s="175">
        <f>J2044+N2044</f>
        <v>2535377</v>
      </c>
      <c r="S2044" s="176">
        <f>R2044</f>
        <v>2535377</v>
      </c>
    </row>
    <row r="2045" spans="1:19" ht="9" customHeight="1">
      <c r="A2045" s="322"/>
      <c r="B2045" s="322"/>
      <c r="C2045" s="322"/>
      <c r="D2045" s="322"/>
      <c r="E2045" s="322"/>
      <c r="F2045" s="322"/>
      <c r="G2045" s="322"/>
      <c r="H2045" s="323"/>
      <c r="I2045" s="323"/>
      <c r="J2045" s="323"/>
      <c r="K2045" s="323"/>
      <c r="L2045" s="323"/>
      <c r="M2045" s="323"/>
      <c r="N2045" s="323"/>
      <c r="O2045" s="323"/>
      <c r="P2045" s="323"/>
      <c r="Q2045" s="323"/>
      <c r="R2045" s="323"/>
      <c r="S2045" s="323"/>
    </row>
    <row r="2046" spans="1:19" ht="18.75" customHeight="1">
      <c r="A2046" s="378" t="s">
        <v>61</v>
      </c>
      <c r="B2046" s="378"/>
      <c r="C2046" s="378"/>
      <c r="D2046" s="378"/>
      <c r="E2046" s="378"/>
      <c r="F2046" s="378"/>
      <c r="G2046" s="378"/>
      <c r="H2046" s="378"/>
      <c r="I2046" s="378"/>
      <c r="J2046" s="378"/>
      <c r="K2046" s="378"/>
      <c r="L2046" s="378"/>
      <c r="M2046" s="378"/>
      <c r="N2046" s="378"/>
      <c r="O2046" s="378"/>
      <c r="P2046" s="378"/>
      <c r="Q2046" s="378"/>
      <c r="R2046" s="378"/>
      <c r="S2046" s="378"/>
    </row>
    <row r="2047" spans="1:19" ht="18.75" customHeight="1">
      <c r="A2047" s="106" t="s">
        <v>62</v>
      </c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</row>
    <row r="2048" spans="1:19" ht="18.75" customHeight="1">
      <c r="A2048" s="380" t="s">
        <v>63</v>
      </c>
      <c r="B2048" s="380"/>
      <c r="C2048" s="380"/>
      <c r="D2048" s="380"/>
      <c r="E2048" s="380"/>
      <c r="F2048" s="380"/>
      <c r="G2048" s="380"/>
      <c r="H2048" s="380"/>
      <c r="I2048" s="380"/>
      <c r="J2048" s="380"/>
      <c r="K2048" s="380"/>
      <c r="L2048" s="380"/>
      <c r="M2048" s="380"/>
      <c r="N2048" s="380"/>
      <c r="O2048" s="380"/>
      <c r="P2048" s="380"/>
      <c r="Q2048" s="380"/>
      <c r="R2048" s="380"/>
      <c r="S2048" s="380"/>
    </row>
    <row r="2049" spans="1:19" ht="18.75" customHeight="1">
      <c r="A2049" s="380"/>
      <c r="B2049" s="380"/>
      <c r="C2049" s="380"/>
      <c r="D2049" s="380"/>
      <c r="E2049" s="380"/>
      <c r="F2049" s="380"/>
      <c r="G2049" s="380"/>
      <c r="H2049" s="380"/>
      <c r="I2049" s="380"/>
      <c r="J2049" s="380"/>
      <c r="K2049" s="380"/>
      <c r="L2049" s="380"/>
      <c r="M2049" s="380"/>
      <c r="N2049" s="380"/>
      <c r="O2049" s="380"/>
      <c r="P2049" s="380"/>
      <c r="Q2049" s="380"/>
      <c r="R2049" s="380"/>
      <c r="S2049" s="380"/>
    </row>
    <row r="2050" spans="1:19" ht="18.75" customHeight="1">
      <c r="A2050" s="381" t="s">
        <v>64</v>
      </c>
      <c r="B2050" s="381"/>
      <c r="C2050" s="381"/>
      <c r="D2050" s="381"/>
      <c r="E2050" s="381"/>
      <c r="F2050" s="381"/>
      <c r="G2050" s="381"/>
      <c r="H2050" s="381"/>
      <c r="I2050" s="381"/>
      <c r="J2050" s="381"/>
      <c r="K2050" s="381"/>
      <c r="L2050" s="381"/>
      <c r="M2050" s="381"/>
      <c r="N2050" s="381"/>
      <c r="O2050" s="381"/>
      <c r="P2050" s="381"/>
      <c r="Q2050" s="381"/>
      <c r="R2050" s="381"/>
      <c r="S2050" s="381"/>
    </row>
    <row r="2051" spans="1:19" ht="18.75" customHeight="1">
      <c r="A2051" s="380" t="s">
        <v>65</v>
      </c>
      <c r="B2051" s="380"/>
      <c r="C2051" s="380"/>
      <c r="D2051" s="380"/>
      <c r="E2051" s="380"/>
      <c r="F2051" s="380"/>
      <c r="G2051" s="380"/>
      <c r="H2051" s="380"/>
      <c r="I2051" s="380"/>
      <c r="J2051" s="380"/>
      <c r="K2051" s="380"/>
      <c r="L2051" s="380"/>
      <c r="M2051" s="380"/>
      <c r="N2051" s="380"/>
      <c r="O2051" s="380"/>
      <c r="P2051" s="380"/>
      <c r="Q2051" s="380"/>
      <c r="R2051" s="380"/>
      <c r="S2051" s="380"/>
    </row>
    <row r="2052" spans="1:19" ht="18.75" customHeight="1">
      <c r="A2052" s="380"/>
      <c r="B2052" s="380"/>
      <c r="C2052" s="380"/>
      <c r="D2052" s="380"/>
      <c r="E2052" s="380"/>
      <c r="F2052" s="380"/>
      <c r="G2052" s="380"/>
      <c r="H2052" s="380"/>
      <c r="I2052" s="380"/>
      <c r="J2052" s="380"/>
      <c r="K2052" s="380"/>
      <c r="L2052" s="380"/>
      <c r="M2052" s="380"/>
      <c r="N2052" s="380"/>
      <c r="O2052" s="380"/>
      <c r="P2052" s="380"/>
      <c r="Q2052" s="380"/>
      <c r="R2052" s="380"/>
      <c r="S2052" s="380"/>
    </row>
    <row r="2053" spans="1:19" ht="18.75" customHeight="1">
      <c r="A2053" s="378" t="s">
        <v>66</v>
      </c>
      <c r="B2053" s="378"/>
      <c r="C2053" s="378"/>
      <c r="D2053" s="378"/>
      <c r="E2053" s="378"/>
      <c r="F2053" s="378"/>
      <c r="G2053" s="378"/>
      <c r="H2053" s="378"/>
      <c r="I2053" s="378"/>
      <c r="J2053" s="378"/>
      <c r="K2053" s="378"/>
      <c r="L2053" s="378"/>
      <c r="M2053" s="378"/>
      <c r="N2053" s="378"/>
      <c r="O2053" s="378"/>
      <c r="P2053" s="378"/>
      <c r="Q2053" s="378"/>
      <c r="R2053" s="378"/>
      <c r="S2053" s="378"/>
    </row>
    <row r="2054" spans="1:19" ht="18.75" customHeight="1">
      <c r="A2054" s="379" t="s">
        <v>67</v>
      </c>
      <c r="B2054" s="379"/>
      <c r="C2054" s="379"/>
      <c r="D2054" s="379"/>
      <c r="E2054" s="379"/>
      <c r="F2054" s="379"/>
      <c r="G2054" s="379"/>
      <c r="H2054" s="379"/>
      <c r="I2054" s="379"/>
      <c r="J2054" s="379"/>
      <c r="K2054" s="379"/>
      <c r="L2054" s="379"/>
      <c r="M2054" s="379"/>
      <c r="N2054" s="379"/>
      <c r="O2054" s="379"/>
      <c r="P2054" s="379"/>
      <c r="Q2054" s="379"/>
      <c r="R2054" s="379"/>
      <c r="S2054" s="379"/>
    </row>
    <row r="2055" spans="1:19" ht="18.75" customHeight="1">
      <c r="A2055" s="106" t="s">
        <v>68</v>
      </c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</row>
    <row r="2056" spans="1:19" ht="18.75" customHeight="1">
      <c r="A2056" s="105" t="s">
        <v>3</v>
      </c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</row>
    <row r="2057" spans="1:19" ht="18.75" customHeight="1">
      <c r="A2057" s="105" t="s">
        <v>69</v>
      </c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</row>
    <row r="2058" spans="1:19" ht="18.75" customHeight="1">
      <c r="A2058" s="3" t="s">
        <v>70</v>
      </c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 s="107"/>
      <c r="Q2058" s="107"/>
      <c r="R2058" s="107"/>
      <c r="S2058" s="107"/>
    </row>
    <row r="2059" spans="1:19" ht="18.75" customHeight="1">
      <c r="A2059" s="3" t="s">
        <v>71</v>
      </c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 s="107"/>
      <c r="Q2059" s="107"/>
      <c r="R2059" s="107"/>
      <c r="S2059" s="107"/>
    </row>
    <row r="2060" spans="1:19" ht="18.7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</row>
    <row r="2061" spans="1:19" ht="15.75" customHeight="1">
      <c r="A2061" s="108" t="s">
        <v>100</v>
      </c>
      <c r="B2061" s="108" t="s">
        <v>96</v>
      </c>
      <c r="C2061" s="346">
        <v>224972622</v>
      </c>
      <c r="D2061" s="108"/>
      <c r="E2061" s="108"/>
      <c r="F2061" s="108" t="s">
        <v>74</v>
      </c>
      <c r="G2061" s="108" t="s">
        <v>97</v>
      </c>
      <c r="H2061" s="109"/>
      <c r="I2061" s="109"/>
      <c r="J2061" s="109" t="s">
        <v>98</v>
      </c>
      <c r="K2061" s="3"/>
      <c r="L2061" s="3"/>
      <c r="M2061" s="3"/>
      <c r="N2061" s="108"/>
      <c r="O2061" s="3"/>
      <c r="P2061" s="3"/>
      <c r="Q2061" s="3"/>
      <c r="R2061" s="3"/>
      <c r="S2061" s="3"/>
    </row>
    <row r="2062" spans="1:19" ht="15.75" customHeight="1">
      <c r="A2062" s="108" t="s">
        <v>99</v>
      </c>
      <c r="B2062" s="108"/>
      <c r="C2062" s="345">
        <v>224972198</v>
      </c>
      <c r="D2062" s="108"/>
      <c r="E2062" s="108"/>
      <c r="F2062" s="108"/>
      <c r="G2062" s="108"/>
      <c r="H2062" s="109"/>
      <c r="I2062" s="109"/>
      <c r="J2062" s="109"/>
      <c r="K2062" s="3"/>
      <c r="L2062" s="3"/>
      <c r="M2062" s="3"/>
      <c r="N2062" s="108"/>
      <c r="O2062" s="3"/>
      <c r="P2062" s="3"/>
      <c r="Q2062" s="3"/>
      <c r="R2062" s="3"/>
      <c r="S2062" s="3"/>
    </row>
    <row r="2063" spans="1:19" ht="26.25" customHeight="1">
      <c r="A2063" s="108" t="s">
        <v>75</v>
      </c>
      <c r="B2063" s="108"/>
      <c r="C2063" s="108"/>
      <c r="D2063" s="108"/>
      <c r="E2063" s="108"/>
      <c r="F2063" s="108" t="s">
        <v>75</v>
      </c>
      <c r="G2063" s="108"/>
      <c r="H2063" s="109"/>
      <c r="I2063" s="109"/>
      <c r="J2063" s="110"/>
      <c r="K2063" s="3"/>
      <c r="L2063" s="3"/>
      <c r="M2063" s="3"/>
      <c r="N2063" s="3"/>
      <c r="O2063" s="3"/>
      <c r="P2063" s="3"/>
      <c r="Q2063" s="3"/>
      <c r="R2063" s="3"/>
      <c r="S2063" s="3"/>
    </row>
  </sheetData>
  <mergeCells count="35">
    <mergeCell ref="A2053:S2053"/>
    <mergeCell ref="A2054:S2054"/>
    <mergeCell ref="I8:I9"/>
    <mergeCell ref="M8:M9"/>
    <mergeCell ref="Q8:Q9"/>
    <mergeCell ref="A2046:S2046"/>
    <mergeCell ref="A2048:S2049"/>
    <mergeCell ref="A2050:S2050"/>
    <mergeCell ref="L7:L9"/>
    <mergeCell ref="N7:N9"/>
    <mergeCell ref="O7:O9"/>
    <mergeCell ref="P7:P9"/>
    <mergeCell ref="R7:R9"/>
    <mergeCell ref="S7:S9"/>
    <mergeCell ref="A2051:S2052"/>
    <mergeCell ref="A4:A10"/>
    <mergeCell ref="B4:B9"/>
    <mergeCell ref="C4:C9"/>
    <mergeCell ref="D4:D9"/>
    <mergeCell ref="E4:G6"/>
    <mergeCell ref="E7:E9"/>
    <mergeCell ref="G7:G9"/>
    <mergeCell ref="H7:H9"/>
    <mergeCell ref="F7:F9"/>
    <mergeCell ref="J7:J9"/>
    <mergeCell ref="R1:S1"/>
    <mergeCell ref="R2:S2"/>
    <mergeCell ref="H4:S4"/>
    <mergeCell ref="H5:K5"/>
    <mergeCell ref="L5:O5"/>
    <mergeCell ref="P5:S5"/>
    <mergeCell ref="H6:K6"/>
    <mergeCell ref="L6:O6"/>
    <mergeCell ref="P6:S6"/>
    <mergeCell ref="K7:K9"/>
  </mergeCells>
  <printOptions/>
  <pageMargins left="0.5118110236220472" right="0.5118110236220472" top="0.5905511811023623" bottom="0.5905511811023623" header="0.31496062992125984" footer="0.31496062992125984"/>
  <pageSetup blackAndWhite="1" fitToHeight="0" fitToWidth="1" horizontalDpi="600" verticalDpi="600" orientation="landscape" paperSize="9" scale="34" r:id="rId3"/>
  <rowBreaks count="1" manualBreakCount="1">
    <brk id="165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M2030"/>
  <sheetViews>
    <sheetView zoomScale="70" zoomScaleNormal="70" workbookViewId="0" topLeftCell="A1">
      <pane xSplit="1" ySplit="11" topLeftCell="B21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5"/>
  <cols>
    <col min="1" max="1" width="59.57421875" style="2" customWidth="1"/>
    <col min="2" max="2" width="16.57421875" style="2" customWidth="1"/>
    <col min="3" max="3" width="23.140625" style="2" customWidth="1"/>
    <col min="4" max="4" width="16.421875" style="2" customWidth="1"/>
    <col min="5" max="5" width="17.421875" style="2" customWidth="1"/>
    <col min="6" max="6" width="21.140625" style="2" customWidth="1"/>
    <col min="7" max="7" width="17.421875" style="2" customWidth="1"/>
    <col min="8" max="8" width="15.140625" style="2" customWidth="1"/>
    <col min="9" max="9" width="11.7109375" style="2" customWidth="1"/>
    <col min="10" max="12" width="14.421875" style="2" customWidth="1"/>
    <col min="13" max="13" width="11.8515625" style="2" customWidth="1"/>
    <col min="14" max="16" width="14.421875" style="2" customWidth="1"/>
    <col min="17" max="17" width="14.7109375" style="2" customWidth="1"/>
    <col min="18" max="19" width="14.421875" style="2" customWidth="1"/>
    <col min="20" max="169" width="9.140625" style="1" customWidth="1"/>
    <col min="170" max="255" width="9.140625" style="2" customWidth="1"/>
    <col min="256" max="256" width="58.421875" style="2" customWidth="1"/>
    <col min="257" max="257" width="16.57421875" style="2" customWidth="1"/>
    <col min="258" max="259" width="15.57421875" style="2" customWidth="1"/>
    <col min="260" max="261" width="15.28125" style="2" customWidth="1"/>
    <col min="262" max="262" width="15.57421875" style="2" customWidth="1"/>
    <col min="263" max="263" width="14.57421875" style="2" customWidth="1"/>
    <col min="264" max="265" width="15.140625" style="2" customWidth="1"/>
    <col min="266" max="275" width="14.421875" style="2" customWidth="1"/>
    <col min="276" max="511" width="9.140625" style="2" customWidth="1"/>
    <col min="512" max="512" width="58.421875" style="2" customWidth="1"/>
    <col min="513" max="513" width="16.57421875" style="2" customWidth="1"/>
    <col min="514" max="515" width="15.57421875" style="2" customWidth="1"/>
    <col min="516" max="517" width="15.28125" style="2" customWidth="1"/>
    <col min="518" max="518" width="15.57421875" style="2" customWidth="1"/>
    <col min="519" max="519" width="14.57421875" style="2" customWidth="1"/>
    <col min="520" max="521" width="15.140625" style="2" customWidth="1"/>
    <col min="522" max="531" width="14.421875" style="2" customWidth="1"/>
    <col min="532" max="767" width="9.140625" style="2" customWidth="1"/>
    <col min="768" max="768" width="58.421875" style="2" customWidth="1"/>
    <col min="769" max="769" width="16.57421875" style="2" customWidth="1"/>
    <col min="770" max="771" width="15.57421875" style="2" customWidth="1"/>
    <col min="772" max="773" width="15.28125" style="2" customWidth="1"/>
    <col min="774" max="774" width="15.57421875" style="2" customWidth="1"/>
    <col min="775" max="775" width="14.57421875" style="2" customWidth="1"/>
    <col min="776" max="777" width="15.140625" style="2" customWidth="1"/>
    <col min="778" max="787" width="14.421875" style="2" customWidth="1"/>
    <col min="788" max="1023" width="9.140625" style="2" customWidth="1"/>
    <col min="1024" max="1024" width="58.421875" style="2" customWidth="1"/>
    <col min="1025" max="1025" width="16.57421875" style="2" customWidth="1"/>
    <col min="1026" max="1027" width="15.57421875" style="2" customWidth="1"/>
    <col min="1028" max="1029" width="15.28125" style="2" customWidth="1"/>
    <col min="1030" max="1030" width="15.57421875" style="2" customWidth="1"/>
    <col min="1031" max="1031" width="14.57421875" style="2" customWidth="1"/>
    <col min="1032" max="1033" width="15.140625" style="2" customWidth="1"/>
    <col min="1034" max="1043" width="14.421875" style="2" customWidth="1"/>
    <col min="1044" max="1279" width="9.140625" style="2" customWidth="1"/>
    <col min="1280" max="1280" width="58.421875" style="2" customWidth="1"/>
    <col min="1281" max="1281" width="16.57421875" style="2" customWidth="1"/>
    <col min="1282" max="1283" width="15.57421875" style="2" customWidth="1"/>
    <col min="1284" max="1285" width="15.28125" style="2" customWidth="1"/>
    <col min="1286" max="1286" width="15.57421875" style="2" customWidth="1"/>
    <col min="1287" max="1287" width="14.57421875" style="2" customWidth="1"/>
    <col min="1288" max="1289" width="15.140625" style="2" customWidth="1"/>
    <col min="1290" max="1299" width="14.421875" style="2" customWidth="1"/>
    <col min="1300" max="1535" width="9.140625" style="2" customWidth="1"/>
    <col min="1536" max="1536" width="58.421875" style="2" customWidth="1"/>
    <col min="1537" max="1537" width="16.57421875" style="2" customWidth="1"/>
    <col min="1538" max="1539" width="15.57421875" style="2" customWidth="1"/>
    <col min="1540" max="1541" width="15.28125" style="2" customWidth="1"/>
    <col min="1542" max="1542" width="15.57421875" style="2" customWidth="1"/>
    <col min="1543" max="1543" width="14.57421875" style="2" customWidth="1"/>
    <col min="1544" max="1545" width="15.140625" style="2" customWidth="1"/>
    <col min="1546" max="1555" width="14.421875" style="2" customWidth="1"/>
    <col min="1556" max="1791" width="9.140625" style="2" customWidth="1"/>
    <col min="1792" max="1792" width="58.421875" style="2" customWidth="1"/>
    <col min="1793" max="1793" width="16.57421875" style="2" customWidth="1"/>
    <col min="1794" max="1795" width="15.57421875" style="2" customWidth="1"/>
    <col min="1796" max="1797" width="15.28125" style="2" customWidth="1"/>
    <col min="1798" max="1798" width="15.57421875" style="2" customWidth="1"/>
    <col min="1799" max="1799" width="14.57421875" style="2" customWidth="1"/>
    <col min="1800" max="1801" width="15.140625" style="2" customWidth="1"/>
    <col min="1802" max="1811" width="14.421875" style="2" customWidth="1"/>
    <col min="1812" max="2047" width="9.140625" style="2" customWidth="1"/>
    <col min="2048" max="2048" width="58.421875" style="2" customWidth="1"/>
    <col min="2049" max="2049" width="16.57421875" style="2" customWidth="1"/>
    <col min="2050" max="2051" width="15.57421875" style="2" customWidth="1"/>
    <col min="2052" max="2053" width="15.28125" style="2" customWidth="1"/>
    <col min="2054" max="2054" width="15.57421875" style="2" customWidth="1"/>
    <col min="2055" max="2055" width="14.57421875" style="2" customWidth="1"/>
    <col min="2056" max="2057" width="15.140625" style="2" customWidth="1"/>
    <col min="2058" max="2067" width="14.421875" style="2" customWidth="1"/>
    <col min="2068" max="2303" width="9.140625" style="2" customWidth="1"/>
    <col min="2304" max="2304" width="58.421875" style="2" customWidth="1"/>
    <col min="2305" max="2305" width="16.57421875" style="2" customWidth="1"/>
    <col min="2306" max="2307" width="15.57421875" style="2" customWidth="1"/>
    <col min="2308" max="2309" width="15.28125" style="2" customWidth="1"/>
    <col min="2310" max="2310" width="15.57421875" style="2" customWidth="1"/>
    <col min="2311" max="2311" width="14.57421875" style="2" customWidth="1"/>
    <col min="2312" max="2313" width="15.140625" style="2" customWidth="1"/>
    <col min="2314" max="2323" width="14.421875" style="2" customWidth="1"/>
    <col min="2324" max="2559" width="9.140625" style="2" customWidth="1"/>
    <col min="2560" max="2560" width="58.421875" style="2" customWidth="1"/>
    <col min="2561" max="2561" width="16.57421875" style="2" customWidth="1"/>
    <col min="2562" max="2563" width="15.57421875" style="2" customWidth="1"/>
    <col min="2564" max="2565" width="15.28125" style="2" customWidth="1"/>
    <col min="2566" max="2566" width="15.57421875" style="2" customWidth="1"/>
    <col min="2567" max="2567" width="14.57421875" style="2" customWidth="1"/>
    <col min="2568" max="2569" width="15.140625" style="2" customWidth="1"/>
    <col min="2570" max="2579" width="14.421875" style="2" customWidth="1"/>
    <col min="2580" max="2815" width="9.140625" style="2" customWidth="1"/>
    <col min="2816" max="2816" width="58.421875" style="2" customWidth="1"/>
    <col min="2817" max="2817" width="16.57421875" style="2" customWidth="1"/>
    <col min="2818" max="2819" width="15.57421875" style="2" customWidth="1"/>
    <col min="2820" max="2821" width="15.28125" style="2" customWidth="1"/>
    <col min="2822" max="2822" width="15.57421875" style="2" customWidth="1"/>
    <col min="2823" max="2823" width="14.57421875" style="2" customWidth="1"/>
    <col min="2824" max="2825" width="15.140625" style="2" customWidth="1"/>
    <col min="2826" max="2835" width="14.421875" style="2" customWidth="1"/>
    <col min="2836" max="3071" width="9.140625" style="2" customWidth="1"/>
    <col min="3072" max="3072" width="58.421875" style="2" customWidth="1"/>
    <col min="3073" max="3073" width="16.57421875" style="2" customWidth="1"/>
    <col min="3074" max="3075" width="15.57421875" style="2" customWidth="1"/>
    <col min="3076" max="3077" width="15.28125" style="2" customWidth="1"/>
    <col min="3078" max="3078" width="15.57421875" style="2" customWidth="1"/>
    <col min="3079" max="3079" width="14.57421875" style="2" customWidth="1"/>
    <col min="3080" max="3081" width="15.140625" style="2" customWidth="1"/>
    <col min="3082" max="3091" width="14.421875" style="2" customWidth="1"/>
    <col min="3092" max="3327" width="9.140625" style="2" customWidth="1"/>
    <col min="3328" max="3328" width="58.421875" style="2" customWidth="1"/>
    <col min="3329" max="3329" width="16.57421875" style="2" customWidth="1"/>
    <col min="3330" max="3331" width="15.57421875" style="2" customWidth="1"/>
    <col min="3332" max="3333" width="15.28125" style="2" customWidth="1"/>
    <col min="3334" max="3334" width="15.57421875" style="2" customWidth="1"/>
    <col min="3335" max="3335" width="14.57421875" style="2" customWidth="1"/>
    <col min="3336" max="3337" width="15.140625" style="2" customWidth="1"/>
    <col min="3338" max="3347" width="14.421875" style="2" customWidth="1"/>
    <col min="3348" max="3583" width="9.140625" style="2" customWidth="1"/>
    <col min="3584" max="3584" width="58.421875" style="2" customWidth="1"/>
    <col min="3585" max="3585" width="16.57421875" style="2" customWidth="1"/>
    <col min="3586" max="3587" width="15.57421875" style="2" customWidth="1"/>
    <col min="3588" max="3589" width="15.28125" style="2" customWidth="1"/>
    <col min="3590" max="3590" width="15.57421875" style="2" customWidth="1"/>
    <col min="3591" max="3591" width="14.57421875" style="2" customWidth="1"/>
    <col min="3592" max="3593" width="15.140625" style="2" customWidth="1"/>
    <col min="3594" max="3603" width="14.421875" style="2" customWidth="1"/>
    <col min="3604" max="3839" width="9.140625" style="2" customWidth="1"/>
    <col min="3840" max="3840" width="58.421875" style="2" customWidth="1"/>
    <col min="3841" max="3841" width="16.57421875" style="2" customWidth="1"/>
    <col min="3842" max="3843" width="15.57421875" style="2" customWidth="1"/>
    <col min="3844" max="3845" width="15.28125" style="2" customWidth="1"/>
    <col min="3846" max="3846" width="15.57421875" style="2" customWidth="1"/>
    <col min="3847" max="3847" width="14.57421875" style="2" customWidth="1"/>
    <col min="3848" max="3849" width="15.140625" style="2" customWidth="1"/>
    <col min="3850" max="3859" width="14.421875" style="2" customWidth="1"/>
    <col min="3860" max="4095" width="9.140625" style="2" customWidth="1"/>
    <col min="4096" max="4096" width="58.421875" style="2" customWidth="1"/>
    <col min="4097" max="4097" width="16.57421875" style="2" customWidth="1"/>
    <col min="4098" max="4099" width="15.57421875" style="2" customWidth="1"/>
    <col min="4100" max="4101" width="15.28125" style="2" customWidth="1"/>
    <col min="4102" max="4102" width="15.57421875" style="2" customWidth="1"/>
    <col min="4103" max="4103" width="14.57421875" style="2" customWidth="1"/>
    <col min="4104" max="4105" width="15.140625" style="2" customWidth="1"/>
    <col min="4106" max="4115" width="14.421875" style="2" customWidth="1"/>
    <col min="4116" max="4351" width="9.140625" style="2" customWidth="1"/>
    <col min="4352" max="4352" width="58.421875" style="2" customWidth="1"/>
    <col min="4353" max="4353" width="16.57421875" style="2" customWidth="1"/>
    <col min="4354" max="4355" width="15.57421875" style="2" customWidth="1"/>
    <col min="4356" max="4357" width="15.28125" style="2" customWidth="1"/>
    <col min="4358" max="4358" width="15.57421875" style="2" customWidth="1"/>
    <col min="4359" max="4359" width="14.57421875" style="2" customWidth="1"/>
    <col min="4360" max="4361" width="15.140625" style="2" customWidth="1"/>
    <col min="4362" max="4371" width="14.421875" style="2" customWidth="1"/>
    <col min="4372" max="4607" width="9.140625" style="2" customWidth="1"/>
    <col min="4608" max="4608" width="58.421875" style="2" customWidth="1"/>
    <col min="4609" max="4609" width="16.57421875" style="2" customWidth="1"/>
    <col min="4610" max="4611" width="15.57421875" style="2" customWidth="1"/>
    <col min="4612" max="4613" width="15.28125" style="2" customWidth="1"/>
    <col min="4614" max="4614" width="15.57421875" style="2" customWidth="1"/>
    <col min="4615" max="4615" width="14.57421875" style="2" customWidth="1"/>
    <col min="4616" max="4617" width="15.140625" style="2" customWidth="1"/>
    <col min="4618" max="4627" width="14.421875" style="2" customWidth="1"/>
    <col min="4628" max="4863" width="9.140625" style="2" customWidth="1"/>
    <col min="4864" max="4864" width="58.421875" style="2" customWidth="1"/>
    <col min="4865" max="4865" width="16.57421875" style="2" customWidth="1"/>
    <col min="4866" max="4867" width="15.57421875" style="2" customWidth="1"/>
    <col min="4868" max="4869" width="15.28125" style="2" customWidth="1"/>
    <col min="4870" max="4870" width="15.57421875" style="2" customWidth="1"/>
    <col min="4871" max="4871" width="14.57421875" style="2" customWidth="1"/>
    <col min="4872" max="4873" width="15.140625" style="2" customWidth="1"/>
    <col min="4874" max="4883" width="14.421875" style="2" customWidth="1"/>
    <col min="4884" max="5119" width="9.140625" style="2" customWidth="1"/>
    <col min="5120" max="5120" width="58.421875" style="2" customWidth="1"/>
    <col min="5121" max="5121" width="16.57421875" style="2" customWidth="1"/>
    <col min="5122" max="5123" width="15.57421875" style="2" customWidth="1"/>
    <col min="5124" max="5125" width="15.28125" style="2" customWidth="1"/>
    <col min="5126" max="5126" width="15.57421875" style="2" customWidth="1"/>
    <col min="5127" max="5127" width="14.57421875" style="2" customWidth="1"/>
    <col min="5128" max="5129" width="15.140625" style="2" customWidth="1"/>
    <col min="5130" max="5139" width="14.421875" style="2" customWidth="1"/>
    <col min="5140" max="5375" width="9.140625" style="2" customWidth="1"/>
    <col min="5376" max="5376" width="58.421875" style="2" customWidth="1"/>
    <col min="5377" max="5377" width="16.57421875" style="2" customWidth="1"/>
    <col min="5378" max="5379" width="15.57421875" style="2" customWidth="1"/>
    <col min="5380" max="5381" width="15.28125" style="2" customWidth="1"/>
    <col min="5382" max="5382" width="15.57421875" style="2" customWidth="1"/>
    <col min="5383" max="5383" width="14.57421875" style="2" customWidth="1"/>
    <col min="5384" max="5385" width="15.140625" style="2" customWidth="1"/>
    <col min="5386" max="5395" width="14.421875" style="2" customWidth="1"/>
    <col min="5396" max="5631" width="9.140625" style="2" customWidth="1"/>
    <col min="5632" max="5632" width="58.421875" style="2" customWidth="1"/>
    <col min="5633" max="5633" width="16.57421875" style="2" customWidth="1"/>
    <col min="5634" max="5635" width="15.57421875" style="2" customWidth="1"/>
    <col min="5636" max="5637" width="15.28125" style="2" customWidth="1"/>
    <col min="5638" max="5638" width="15.57421875" style="2" customWidth="1"/>
    <col min="5639" max="5639" width="14.57421875" style="2" customWidth="1"/>
    <col min="5640" max="5641" width="15.140625" style="2" customWidth="1"/>
    <col min="5642" max="5651" width="14.421875" style="2" customWidth="1"/>
    <col min="5652" max="5887" width="9.140625" style="2" customWidth="1"/>
    <col min="5888" max="5888" width="58.421875" style="2" customWidth="1"/>
    <col min="5889" max="5889" width="16.57421875" style="2" customWidth="1"/>
    <col min="5890" max="5891" width="15.57421875" style="2" customWidth="1"/>
    <col min="5892" max="5893" width="15.28125" style="2" customWidth="1"/>
    <col min="5894" max="5894" width="15.57421875" style="2" customWidth="1"/>
    <col min="5895" max="5895" width="14.57421875" style="2" customWidth="1"/>
    <col min="5896" max="5897" width="15.140625" style="2" customWidth="1"/>
    <col min="5898" max="5907" width="14.421875" style="2" customWidth="1"/>
    <col min="5908" max="6143" width="9.140625" style="2" customWidth="1"/>
    <col min="6144" max="6144" width="58.421875" style="2" customWidth="1"/>
    <col min="6145" max="6145" width="16.57421875" style="2" customWidth="1"/>
    <col min="6146" max="6147" width="15.57421875" style="2" customWidth="1"/>
    <col min="6148" max="6149" width="15.28125" style="2" customWidth="1"/>
    <col min="6150" max="6150" width="15.57421875" style="2" customWidth="1"/>
    <col min="6151" max="6151" width="14.57421875" style="2" customWidth="1"/>
    <col min="6152" max="6153" width="15.140625" style="2" customWidth="1"/>
    <col min="6154" max="6163" width="14.421875" style="2" customWidth="1"/>
    <col min="6164" max="6399" width="9.140625" style="2" customWidth="1"/>
    <col min="6400" max="6400" width="58.421875" style="2" customWidth="1"/>
    <col min="6401" max="6401" width="16.57421875" style="2" customWidth="1"/>
    <col min="6402" max="6403" width="15.57421875" style="2" customWidth="1"/>
    <col min="6404" max="6405" width="15.28125" style="2" customWidth="1"/>
    <col min="6406" max="6406" width="15.57421875" style="2" customWidth="1"/>
    <col min="6407" max="6407" width="14.57421875" style="2" customWidth="1"/>
    <col min="6408" max="6409" width="15.140625" style="2" customWidth="1"/>
    <col min="6410" max="6419" width="14.421875" style="2" customWidth="1"/>
    <col min="6420" max="6655" width="9.140625" style="2" customWidth="1"/>
    <col min="6656" max="6656" width="58.421875" style="2" customWidth="1"/>
    <col min="6657" max="6657" width="16.57421875" style="2" customWidth="1"/>
    <col min="6658" max="6659" width="15.57421875" style="2" customWidth="1"/>
    <col min="6660" max="6661" width="15.28125" style="2" customWidth="1"/>
    <col min="6662" max="6662" width="15.57421875" style="2" customWidth="1"/>
    <col min="6663" max="6663" width="14.57421875" style="2" customWidth="1"/>
    <col min="6664" max="6665" width="15.140625" style="2" customWidth="1"/>
    <col min="6666" max="6675" width="14.421875" style="2" customWidth="1"/>
    <col min="6676" max="6911" width="9.140625" style="2" customWidth="1"/>
    <col min="6912" max="6912" width="58.421875" style="2" customWidth="1"/>
    <col min="6913" max="6913" width="16.57421875" style="2" customWidth="1"/>
    <col min="6914" max="6915" width="15.57421875" style="2" customWidth="1"/>
    <col min="6916" max="6917" width="15.28125" style="2" customWidth="1"/>
    <col min="6918" max="6918" width="15.57421875" style="2" customWidth="1"/>
    <col min="6919" max="6919" width="14.57421875" style="2" customWidth="1"/>
    <col min="6920" max="6921" width="15.140625" style="2" customWidth="1"/>
    <col min="6922" max="6931" width="14.421875" style="2" customWidth="1"/>
    <col min="6932" max="7167" width="9.140625" style="2" customWidth="1"/>
    <col min="7168" max="7168" width="58.421875" style="2" customWidth="1"/>
    <col min="7169" max="7169" width="16.57421875" style="2" customWidth="1"/>
    <col min="7170" max="7171" width="15.57421875" style="2" customWidth="1"/>
    <col min="7172" max="7173" width="15.28125" style="2" customWidth="1"/>
    <col min="7174" max="7174" width="15.57421875" style="2" customWidth="1"/>
    <col min="7175" max="7175" width="14.57421875" style="2" customWidth="1"/>
    <col min="7176" max="7177" width="15.140625" style="2" customWidth="1"/>
    <col min="7178" max="7187" width="14.421875" style="2" customWidth="1"/>
    <col min="7188" max="7423" width="9.140625" style="2" customWidth="1"/>
    <col min="7424" max="7424" width="58.421875" style="2" customWidth="1"/>
    <col min="7425" max="7425" width="16.57421875" style="2" customWidth="1"/>
    <col min="7426" max="7427" width="15.57421875" style="2" customWidth="1"/>
    <col min="7428" max="7429" width="15.28125" style="2" customWidth="1"/>
    <col min="7430" max="7430" width="15.57421875" style="2" customWidth="1"/>
    <col min="7431" max="7431" width="14.57421875" style="2" customWidth="1"/>
    <col min="7432" max="7433" width="15.140625" style="2" customWidth="1"/>
    <col min="7434" max="7443" width="14.421875" style="2" customWidth="1"/>
    <col min="7444" max="7679" width="9.140625" style="2" customWidth="1"/>
    <col min="7680" max="7680" width="58.421875" style="2" customWidth="1"/>
    <col min="7681" max="7681" width="16.57421875" style="2" customWidth="1"/>
    <col min="7682" max="7683" width="15.57421875" style="2" customWidth="1"/>
    <col min="7684" max="7685" width="15.28125" style="2" customWidth="1"/>
    <col min="7686" max="7686" width="15.57421875" style="2" customWidth="1"/>
    <col min="7687" max="7687" width="14.57421875" style="2" customWidth="1"/>
    <col min="7688" max="7689" width="15.140625" style="2" customWidth="1"/>
    <col min="7690" max="7699" width="14.421875" style="2" customWidth="1"/>
    <col min="7700" max="7935" width="9.140625" style="2" customWidth="1"/>
    <col min="7936" max="7936" width="58.421875" style="2" customWidth="1"/>
    <col min="7937" max="7937" width="16.57421875" style="2" customWidth="1"/>
    <col min="7938" max="7939" width="15.57421875" style="2" customWidth="1"/>
    <col min="7940" max="7941" width="15.28125" style="2" customWidth="1"/>
    <col min="7942" max="7942" width="15.57421875" style="2" customWidth="1"/>
    <col min="7943" max="7943" width="14.57421875" style="2" customWidth="1"/>
    <col min="7944" max="7945" width="15.140625" style="2" customWidth="1"/>
    <col min="7946" max="7955" width="14.421875" style="2" customWidth="1"/>
    <col min="7956" max="8191" width="9.140625" style="2" customWidth="1"/>
    <col min="8192" max="8192" width="58.421875" style="2" customWidth="1"/>
    <col min="8193" max="8193" width="16.57421875" style="2" customWidth="1"/>
    <col min="8194" max="8195" width="15.57421875" style="2" customWidth="1"/>
    <col min="8196" max="8197" width="15.28125" style="2" customWidth="1"/>
    <col min="8198" max="8198" width="15.57421875" style="2" customWidth="1"/>
    <col min="8199" max="8199" width="14.57421875" style="2" customWidth="1"/>
    <col min="8200" max="8201" width="15.140625" style="2" customWidth="1"/>
    <col min="8202" max="8211" width="14.421875" style="2" customWidth="1"/>
    <col min="8212" max="8447" width="9.140625" style="2" customWidth="1"/>
    <col min="8448" max="8448" width="58.421875" style="2" customWidth="1"/>
    <col min="8449" max="8449" width="16.57421875" style="2" customWidth="1"/>
    <col min="8450" max="8451" width="15.57421875" style="2" customWidth="1"/>
    <col min="8452" max="8453" width="15.28125" style="2" customWidth="1"/>
    <col min="8454" max="8454" width="15.57421875" style="2" customWidth="1"/>
    <col min="8455" max="8455" width="14.57421875" style="2" customWidth="1"/>
    <col min="8456" max="8457" width="15.140625" style="2" customWidth="1"/>
    <col min="8458" max="8467" width="14.421875" style="2" customWidth="1"/>
    <col min="8468" max="8703" width="9.140625" style="2" customWidth="1"/>
    <col min="8704" max="8704" width="58.421875" style="2" customWidth="1"/>
    <col min="8705" max="8705" width="16.57421875" style="2" customWidth="1"/>
    <col min="8706" max="8707" width="15.57421875" style="2" customWidth="1"/>
    <col min="8708" max="8709" width="15.28125" style="2" customWidth="1"/>
    <col min="8710" max="8710" width="15.57421875" style="2" customWidth="1"/>
    <col min="8711" max="8711" width="14.57421875" style="2" customWidth="1"/>
    <col min="8712" max="8713" width="15.140625" style="2" customWidth="1"/>
    <col min="8714" max="8723" width="14.421875" style="2" customWidth="1"/>
    <col min="8724" max="8959" width="9.140625" style="2" customWidth="1"/>
    <col min="8960" max="8960" width="58.421875" style="2" customWidth="1"/>
    <col min="8961" max="8961" width="16.57421875" style="2" customWidth="1"/>
    <col min="8962" max="8963" width="15.57421875" style="2" customWidth="1"/>
    <col min="8964" max="8965" width="15.28125" style="2" customWidth="1"/>
    <col min="8966" max="8966" width="15.57421875" style="2" customWidth="1"/>
    <col min="8967" max="8967" width="14.57421875" style="2" customWidth="1"/>
    <col min="8968" max="8969" width="15.140625" style="2" customWidth="1"/>
    <col min="8970" max="8979" width="14.421875" style="2" customWidth="1"/>
    <col min="8980" max="9215" width="9.140625" style="2" customWidth="1"/>
    <col min="9216" max="9216" width="58.421875" style="2" customWidth="1"/>
    <col min="9217" max="9217" width="16.57421875" style="2" customWidth="1"/>
    <col min="9218" max="9219" width="15.57421875" style="2" customWidth="1"/>
    <col min="9220" max="9221" width="15.28125" style="2" customWidth="1"/>
    <col min="9222" max="9222" width="15.57421875" style="2" customWidth="1"/>
    <col min="9223" max="9223" width="14.57421875" style="2" customWidth="1"/>
    <col min="9224" max="9225" width="15.140625" style="2" customWidth="1"/>
    <col min="9226" max="9235" width="14.421875" style="2" customWidth="1"/>
    <col min="9236" max="9471" width="9.140625" style="2" customWidth="1"/>
    <col min="9472" max="9472" width="58.421875" style="2" customWidth="1"/>
    <col min="9473" max="9473" width="16.57421875" style="2" customWidth="1"/>
    <col min="9474" max="9475" width="15.57421875" style="2" customWidth="1"/>
    <col min="9476" max="9477" width="15.28125" style="2" customWidth="1"/>
    <col min="9478" max="9478" width="15.57421875" style="2" customWidth="1"/>
    <col min="9479" max="9479" width="14.57421875" style="2" customWidth="1"/>
    <col min="9480" max="9481" width="15.140625" style="2" customWidth="1"/>
    <col min="9482" max="9491" width="14.421875" style="2" customWidth="1"/>
    <col min="9492" max="9727" width="9.140625" style="2" customWidth="1"/>
    <col min="9728" max="9728" width="58.421875" style="2" customWidth="1"/>
    <col min="9729" max="9729" width="16.57421875" style="2" customWidth="1"/>
    <col min="9730" max="9731" width="15.57421875" style="2" customWidth="1"/>
    <col min="9732" max="9733" width="15.28125" style="2" customWidth="1"/>
    <col min="9734" max="9734" width="15.57421875" style="2" customWidth="1"/>
    <col min="9735" max="9735" width="14.57421875" style="2" customWidth="1"/>
    <col min="9736" max="9737" width="15.140625" style="2" customWidth="1"/>
    <col min="9738" max="9747" width="14.421875" style="2" customWidth="1"/>
    <col min="9748" max="9983" width="9.140625" style="2" customWidth="1"/>
    <col min="9984" max="9984" width="58.421875" style="2" customWidth="1"/>
    <col min="9985" max="9985" width="16.57421875" style="2" customWidth="1"/>
    <col min="9986" max="9987" width="15.57421875" style="2" customWidth="1"/>
    <col min="9988" max="9989" width="15.28125" style="2" customWidth="1"/>
    <col min="9990" max="9990" width="15.57421875" style="2" customWidth="1"/>
    <col min="9991" max="9991" width="14.57421875" style="2" customWidth="1"/>
    <col min="9992" max="9993" width="15.140625" style="2" customWidth="1"/>
    <col min="9994" max="10003" width="14.421875" style="2" customWidth="1"/>
    <col min="10004" max="10239" width="9.140625" style="2" customWidth="1"/>
    <col min="10240" max="10240" width="58.421875" style="2" customWidth="1"/>
    <col min="10241" max="10241" width="16.57421875" style="2" customWidth="1"/>
    <col min="10242" max="10243" width="15.57421875" style="2" customWidth="1"/>
    <col min="10244" max="10245" width="15.28125" style="2" customWidth="1"/>
    <col min="10246" max="10246" width="15.57421875" style="2" customWidth="1"/>
    <col min="10247" max="10247" width="14.57421875" style="2" customWidth="1"/>
    <col min="10248" max="10249" width="15.140625" style="2" customWidth="1"/>
    <col min="10250" max="10259" width="14.421875" style="2" customWidth="1"/>
    <col min="10260" max="10495" width="9.140625" style="2" customWidth="1"/>
    <col min="10496" max="10496" width="58.421875" style="2" customWidth="1"/>
    <col min="10497" max="10497" width="16.57421875" style="2" customWidth="1"/>
    <col min="10498" max="10499" width="15.57421875" style="2" customWidth="1"/>
    <col min="10500" max="10501" width="15.28125" style="2" customWidth="1"/>
    <col min="10502" max="10502" width="15.57421875" style="2" customWidth="1"/>
    <col min="10503" max="10503" width="14.57421875" style="2" customWidth="1"/>
    <col min="10504" max="10505" width="15.140625" style="2" customWidth="1"/>
    <col min="10506" max="10515" width="14.421875" style="2" customWidth="1"/>
    <col min="10516" max="10751" width="9.140625" style="2" customWidth="1"/>
    <col min="10752" max="10752" width="58.421875" style="2" customWidth="1"/>
    <col min="10753" max="10753" width="16.57421875" style="2" customWidth="1"/>
    <col min="10754" max="10755" width="15.57421875" style="2" customWidth="1"/>
    <col min="10756" max="10757" width="15.28125" style="2" customWidth="1"/>
    <col min="10758" max="10758" width="15.57421875" style="2" customWidth="1"/>
    <col min="10759" max="10759" width="14.57421875" style="2" customWidth="1"/>
    <col min="10760" max="10761" width="15.140625" style="2" customWidth="1"/>
    <col min="10762" max="10771" width="14.421875" style="2" customWidth="1"/>
    <col min="10772" max="11007" width="9.140625" style="2" customWidth="1"/>
    <col min="11008" max="11008" width="58.421875" style="2" customWidth="1"/>
    <col min="11009" max="11009" width="16.57421875" style="2" customWidth="1"/>
    <col min="11010" max="11011" width="15.57421875" style="2" customWidth="1"/>
    <col min="11012" max="11013" width="15.28125" style="2" customWidth="1"/>
    <col min="11014" max="11014" width="15.57421875" style="2" customWidth="1"/>
    <col min="11015" max="11015" width="14.57421875" style="2" customWidth="1"/>
    <col min="11016" max="11017" width="15.140625" style="2" customWidth="1"/>
    <col min="11018" max="11027" width="14.421875" style="2" customWidth="1"/>
    <col min="11028" max="11263" width="9.140625" style="2" customWidth="1"/>
    <col min="11264" max="11264" width="58.421875" style="2" customWidth="1"/>
    <col min="11265" max="11265" width="16.57421875" style="2" customWidth="1"/>
    <col min="11266" max="11267" width="15.57421875" style="2" customWidth="1"/>
    <col min="11268" max="11269" width="15.28125" style="2" customWidth="1"/>
    <col min="11270" max="11270" width="15.57421875" style="2" customWidth="1"/>
    <col min="11271" max="11271" width="14.57421875" style="2" customWidth="1"/>
    <col min="11272" max="11273" width="15.140625" style="2" customWidth="1"/>
    <col min="11274" max="11283" width="14.421875" style="2" customWidth="1"/>
    <col min="11284" max="11519" width="9.140625" style="2" customWidth="1"/>
    <col min="11520" max="11520" width="58.421875" style="2" customWidth="1"/>
    <col min="11521" max="11521" width="16.57421875" style="2" customWidth="1"/>
    <col min="11522" max="11523" width="15.57421875" style="2" customWidth="1"/>
    <col min="11524" max="11525" width="15.28125" style="2" customWidth="1"/>
    <col min="11526" max="11526" width="15.57421875" style="2" customWidth="1"/>
    <col min="11527" max="11527" width="14.57421875" style="2" customWidth="1"/>
    <col min="11528" max="11529" width="15.140625" style="2" customWidth="1"/>
    <col min="11530" max="11539" width="14.421875" style="2" customWidth="1"/>
    <col min="11540" max="11775" width="9.140625" style="2" customWidth="1"/>
    <col min="11776" max="11776" width="58.421875" style="2" customWidth="1"/>
    <col min="11777" max="11777" width="16.57421875" style="2" customWidth="1"/>
    <col min="11778" max="11779" width="15.57421875" style="2" customWidth="1"/>
    <col min="11780" max="11781" width="15.28125" style="2" customWidth="1"/>
    <col min="11782" max="11782" width="15.57421875" style="2" customWidth="1"/>
    <col min="11783" max="11783" width="14.57421875" style="2" customWidth="1"/>
    <col min="11784" max="11785" width="15.140625" style="2" customWidth="1"/>
    <col min="11786" max="11795" width="14.421875" style="2" customWidth="1"/>
    <col min="11796" max="12031" width="9.140625" style="2" customWidth="1"/>
    <col min="12032" max="12032" width="58.421875" style="2" customWidth="1"/>
    <col min="12033" max="12033" width="16.57421875" style="2" customWidth="1"/>
    <col min="12034" max="12035" width="15.57421875" style="2" customWidth="1"/>
    <col min="12036" max="12037" width="15.28125" style="2" customWidth="1"/>
    <col min="12038" max="12038" width="15.57421875" style="2" customWidth="1"/>
    <col min="12039" max="12039" width="14.57421875" style="2" customWidth="1"/>
    <col min="12040" max="12041" width="15.140625" style="2" customWidth="1"/>
    <col min="12042" max="12051" width="14.421875" style="2" customWidth="1"/>
    <col min="12052" max="12287" width="9.140625" style="2" customWidth="1"/>
    <col min="12288" max="12288" width="58.421875" style="2" customWidth="1"/>
    <col min="12289" max="12289" width="16.57421875" style="2" customWidth="1"/>
    <col min="12290" max="12291" width="15.57421875" style="2" customWidth="1"/>
    <col min="12292" max="12293" width="15.28125" style="2" customWidth="1"/>
    <col min="12294" max="12294" width="15.57421875" style="2" customWidth="1"/>
    <col min="12295" max="12295" width="14.57421875" style="2" customWidth="1"/>
    <col min="12296" max="12297" width="15.140625" style="2" customWidth="1"/>
    <col min="12298" max="12307" width="14.421875" style="2" customWidth="1"/>
    <col min="12308" max="12543" width="9.140625" style="2" customWidth="1"/>
    <col min="12544" max="12544" width="58.421875" style="2" customWidth="1"/>
    <col min="12545" max="12545" width="16.57421875" style="2" customWidth="1"/>
    <col min="12546" max="12547" width="15.57421875" style="2" customWidth="1"/>
    <col min="12548" max="12549" width="15.28125" style="2" customWidth="1"/>
    <col min="12550" max="12550" width="15.57421875" style="2" customWidth="1"/>
    <col min="12551" max="12551" width="14.57421875" style="2" customWidth="1"/>
    <col min="12552" max="12553" width="15.140625" style="2" customWidth="1"/>
    <col min="12554" max="12563" width="14.421875" style="2" customWidth="1"/>
    <col min="12564" max="12799" width="9.140625" style="2" customWidth="1"/>
    <col min="12800" max="12800" width="58.421875" style="2" customWidth="1"/>
    <col min="12801" max="12801" width="16.57421875" style="2" customWidth="1"/>
    <col min="12802" max="12803" width="15.57421875" style="2" customWidth="1"/>
    <col min="12804" max="12805" width="15.28125" style="2" customWidth="1"/>
    <col min="12806" max="12806" width="15.57421875" style="2" customWidth="1"/>
    <col min="12807" max="12807" width="14.57421875" style="2" customWidth="1"/>
    <col min="12808" max="12809" width="15.140625" style="2" customWidth="1"/>
    <col min="12810" max="12819" width="14.421875" style="2" customWidth="1"/>
    <col min="12820" max="13055" width="9.140625" style="2" customWidth="1"/>
    <col min="13056" max="13056" width="58.421875" style="2" customWidth="1"/>
    <col min="13057" max="13057" width="16.57421875" style="2" customWidth="1"/>
    <col min="13058" max="13059" width="15.57421875" style="2" customWidth="1"/>
    <col min="13060" max="13061" width="15.28125" style="2" customWidth="1"/>
    <col min="13062" max="13062" width="15.57421875" style="2" customWidth="1"/>
    <col min="13063" max="13063" width="14.57421875" style="2" customWidth="1"/>
    <col min="13064" max="13065" width="15.140625" style="2" customWidth="1"/>
    <col min="13066" max="13075" width="14.421875" style="2" customWidth="1"/>
    <col min="13076" max="13311" width="9.140625" style="2" customWidth="1"/>
    <col min="13312" max="13312" width="58.421875" style="2" customWidth="1"/>
    <col min="13313" max="13313" width="16.57421875" style="2" customWidth="1"/>
    <col min="13314" max="13315" width="15.57421875" style="2" customWidth="1"/>
    <col min="13316" max="13317" width="15.28125" style="2" customWidth="1"/>
    <col min="13318" max="13318" width="15.57421875" style="2" customWidth="1"/>
    <col min="13319" max="13319" width="14.57421875" style="2" customWidth="1"/>
    <col min="13320" max="13321" width="15.140625" style="2" customWidth="1"/>
    <col min="13322" max="13331" width="14.421875" style="2" customWidth="1"/>
    <col min="13332" max="13567" width="9.140625" style="2" customWidth="1"/>
    <col min="13568" max="13568" width="58.421875" style="2" customWidth="1"/>
    <col min="13569" max="13569" width="16.57421875" style="2" customWidth="1"/>
    <col min="13570" max="13571" width="15.57421875" style="2" customWidth="1"/>
    <col min="13572" max="13573" width="15.28125" style="2" customWidth="1"/>
    <col min="13574" max="13574" width="15.57421875" style="2" customWidth="1"/>
    <col min="13575" max="13575" width="14.57421875" style="2" customWidth="1"/>
    <col min="13576" max="13577" width="15.140625" style="2" customWidth="1"/>
    <col min="13578" max="13587" width="14.421875" style="2" customWidth="1"/>
    <col min="13588" max="13823" width="9.140625" style="2" customWidth="1"/>
    <col min="13824" max="13824" width="58.421875" style="2" customWidth="1"/>
    <col min="13825" max="13825" width="16.57421875" style="2" customWidth="1"/>
    <col min="13826" max="13827" width="15.57421875" style="2" customWidth="1"/>
    <col min="13828" max="13829" width="15.28125" style="2" customWidth="1"/>
    <col min="13830" max="13830" width="15.57421875" style="2" customWidth="1"/>
    <col min="13831" max="13831" width="14.57421875" style="2" customWidth="1"/>
    <col min="13832" max="13833" width="15.140625" style="2" customWidth="1"/>
    <col min="13834" max="13843" width="14.421875" style="2" customWidth="1"/>
    <col min="13844" max="14079" width="9.140625" style="2" customWidth="1"/>
    <col min="14080" max="14080" width="58.421875" style="2" customWidth="1"/>
    <col min="14081" max="14081" width="16.57421875" style="2" customWidth="1"/>
    <col min="14082" max="14083" width="15.57421875" style="2" customWidth="1"/>
    <col min="14084" max="14085" width="15.28125" style="2" customWidth="1"/>
    <col min="14086" max="14086" width="15.57421875" style="2" customWidth="1"/>
    <col min="14087" max="14087" width="14.57421875" style="2" customWidth="1"/>
    <col min="14088" max="14089" width="15.140625" style="2" customWidth="1"/>
    <col min="14090" max="14099" width="14.421875" style="2" customWidth="1"/>
    <col min="14100" max="14335" width="9.140625" style="2" customWidth="1"/>
    <col min="14336" max="14336" width="58.421875" style="2" customWidth="1"/>
    <col min="14337" max="14337" width="16.57421875" style="2" customWidth="1"/>
    <col min="14338" max="14339" width="15.57421875" style="2" customWidth="1"/>
    <col min="14340" max="14341" width="15.28125" style="2" customWidth="1"/>
    <col min="14342" max="14342" width="15.57421875" style="2" customWidth="1"/>
    <col min="14343" max="14343" width="14.57421875" style="2" customWidth="1"/>
    <col min="14344" max="14345" width="15.140625" style="2" customWidth="1"/>
    <col min="14346" max="14355" width="14.421875" style="2" customWidth="1"/>
    <col min="14356" max="14591" width="9.140625" style="2" customWidth="1"/>
    <col min="14592" max="14592" width="58.421875" style="2" customWidth="1"/>
    <col min="14593" max="14593" width="16.57421875" style="2" customWidth="1"/>
    <col min="14594" max="14595" width="15.57421875" style="2" customWidth="1"/>
    <col min="14596" max="14597" width="15.28125" style="2" customWidth="1"/>
    <col min="14598" max="14598" width="15.57421875" style="2" customWidth="1"/>
    <col min="14599" max="14599" width="14.57421875" style="2" customWidth="1"/>
    <col min="14600" max="14601" width="15.140625" style="2" customWidth="1"/>
    <col min="14602" max="14611" width="14.421875" style="2" customWidth="1"/>
    <col min="14612" max="14847" width="9.140625" style="2" customWidth="1"/>
    <col min="14848" max="14848" width="58.421875" style="2" customWidth="1"/>
    <col min="14849" max="14849" width="16.57421875" style="2" customWidth="1"/>
    <col min="14850" max="14851" width="15.57421875" style="2" customWidth="1"/>
    <col min="14852" max="14853" width="15.28125" style="2" customWidth="1"/>
    <col min="14854" max="14854" width="15.57421875" style="2" customWidth="1"/>
    <col min="14855" max="14855" width="14.57421875" style="2" customWidth="1"/>
    <col min="14856" max="14857" width="15.140625" style="2" customWidth="1"/>
    <col min="14858" max="14867" width="14.421875" style="2" customWidth="1"/>
    <col min="14868" max="15103" width="9.140625" style="2" customWidth="1"/>
    <col min="15104" max="15104" width="58.421875" style="2" customWidth="1"/>
    <col min="15105" max="15105" width="16.57421875" style="2" customWidth="1"/>
    <col min="15106" max="15107" width="15.57421875" style="2" customWidth="1"/>
    <col min="15108" max="15109" width="15.28125" style="2" customWidth="1"/>
    <col min="15110" max="15110" width="15.57421875" style="2" customWidth="1"/>
    <col min="15111" max="15111" width="14.57421875" style="2" customWidth="1"/>
    <col min="15112" max="15113" width="15.140625" style="2" customWidth="1"/>
    <col min="15114" max="15123" width="14.421875" style="2" customWidth="1"/>
    <col min="15124" max="15359" width="9.140625" style="2" customWidth="1"/>
    <col min="15360" max="15360" width="58.421875" style="2" customWidth="1"/>
    <col min="15361" max="15361" width="16.57421875" style="2" customWidth="1"/>
    <col min="15362" max="15363" width="15.57421875" style="2" customWidth="1"/>
    <col min="15364" max="15365" width="15.28125" style="2" customWidth="1"/>
    <col min="15366" max="15366" width="15.57421875" style="2" customWidth="1"/>
    <col min="15367" max="15367" width="14.57421875" style="2" customWidth="1"/>
    <col min="15368" max="15369" width="15.140625" style="2" customWidth="1"/>
    <col min="15370" max="15379" width="14.421875" style="2" customWidth="1"/>
    <col min="15380" max="15615" width="9.140625" style="2" customWidth="1"/>
    <col min="15616" max="15616" width="58.421875" style="2" customWidth="1"/>
    <col min="15617" max="15617" width="16.57421875" style="2" customWidth="1"/>
    <col min="15618" max="15619" width="15.57421875" style="2" customWidth="1"/>
    <col min="15620" max="15621" width="15.28125" style="2" customWidth="1"/>
    <col min="15622" max="15622" width="15.57421875" style="2" customWidth="1"/>
    <col min="15623" max="15623" width="14.57421875" style="2" customWidth="1"/>
    <col min="15624" max="15625" width="15.140625" style="2" customWidth="1"/>
    <col min="15626" max="15635" width="14.421875" style="2" customWidth="1"/>
    <col min="15636" max="15871" width="9.140625" style="2" customWidth="1"/>
    <col min="15872" max="15872" width="58.421875" style="2" customWidth="1"/>
    <col min="15873" max="15873" width="16.57421875" style="2" customWidth="1"/>
    <col min="15874" max="15875" width="15.57421875" style="2" customWidth="1"/>
    <col min="15876" max="15877" width="15.28125" style="2" customWidth="1"/>
    <col min="15878" max="15878" width="15.57421875" style="2" customWidth="1"/>
    <col min="15879" max="15879" width="14.57421875" style="2" customWidth="1"/>
    <col min="15880" max="15881" width="15.140625" style="2" customWidth="1"/>
    <col min="15882" max="15891" width="14.421875" style="2" customWidth="1"/>
    <col min="15892" max="16127" width="9.140625" style="2" customWidth="1"/>
    <col min="16128" max="16128" width="58.421875" style="2" customWidth="1"/>
    <col min="16129" max="16129" width="16.57421875" style="2" customWidth="1"/>
    <col min="16130" max="16131" width="15.57421875" style="2" customWidth="1"/>
    <col min="16132" max="16133" width="15.28125" style="2" customWidth="1"/>
    <col min="16134" max="16134" width="15.57421875" style="2" customWidth="1"/>
    <col min="16135" max="16135" width="14.57421875" style="2" customWidth="1"/>
    <col min="16136" max="16137" width="15.140625" style="2" customWidth="1"/>
    <col min="16138" max="16147" width="14.421875" style="2" customWidth="1"/>
    <col min="16148" max="16297" width="9.140625" style="2" customWidth="1"/>
    <col min="16298" max="16384" width="9.140625" style="2" customWidth="1"/>
  </cols>
  <sheetData>
    <row r="1" spans="1:19" ht="27" customHeight="1">
      <c r="A1" s="387" t="s">
        <v>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25.5" customHeight="1">
      <c r="A3" s="5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88"/>
      <c r="S3" s="388"/>
    </row>
    <row r="4" spans="1:19" ht="32.25" customHeight="1" thickBot="1">
      <c r="A4" s="389" t="s">
        <v>6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ht="19.5" customHeight="1">
      <c r="A5" s="385" t="s">
        <v>7</v>
      </c>
      <c r="B5" s="367" t="s">
        <v>8</v>
      </c>
      <c r="C5" s="370" t="s">
        <v>9</v>
      </c>
      <c r="D5" s="370" t="s">
        <v>10</v>
      </c>
      <c r="E5" s="367" t="s">
        <v>11</v>
      </c>
      <c r="F5" s="370"/>
      <c r="G5" s="373"/>
      <c r="H5" s="358" t="s">
        <v>12</v>
      </c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8" customHeight="1">
      <c r="A6" s="386"/>
      <c r="B6" s="368" t="s">
        <v>13</v>
      </c>
      <c r="C6" s="371"/>
      <c r="D6" s="371"/>
      <c r="E6" s="368"/>
      <c r="F6" s="371"/>
      <c r="G6" s="374"/>
      <c r="H6" s="361" t="s">
        <v>14</v>
      </c>
      <c r="I6" s="362"/>
      <c r="J6" s="362"/>
      <c r="K6" s="362"/>
      <c r="L6" s="362" t="s">
        <v>15</v>
      </c>
      <c r="M6" s="362"/>
      <c r="N6" s="362"/>
      <c r="O6" s="362"/>
      <c r="P6" s="362" t="s">
        <v>16</v>
      </c>
      <c r="Q6" s="362"/>
      <c r="R6" s="362"/>
      <c r="S6" s="363"/>
    </row>
    <row r="7" spans="1:19" ht="19.5" customHeight="1">
      <c r="A7" s="386"/>
      <c r="B7" s="368" t="s">
        <v>13</v>
      </c>
      <c r="C7" s="371"/>
      <c r="D7" s="371"/>
      <c r="E7" s="369"/>
      <c r="F7" s="372"/>
      <c r="G7" s="375"/>
      <c r="H7" s="361" t="s">
        <v>17</v>
      </c>
      <c r="I7" s="362"/>
      <c r="J7" s="362"/>
      <c r="K7" s="362"/>
      <c r="L7" s="362" t="s">
        <v>17</v>
      </c>
      <c r="M7" s="362"/>
      <c r="N7" s="362"/>
      <c r="O7" s="362"/>
      <c r="P7" s="362" t="s">
        <v>17</v>
      </c>
      <c r="Q7" s="362"/>
      <c r="R7" s="362"/>
      <c r="S7" s="363"/>
    </row>
    <row r="8" spans="1:19" ht="24" customHeight="1">
      <c r="A8" s="386"/>
      <c r="B8" s="368" t="s">
        <v>13</v>
      </c>
      <c r="C8" s="371"/>
      <c r="D8" s="371"/>
      <c r="E8" s="376" t="s">
        <v>18</v>
      </c>
      <c r="F8" s="350" t="s">
        <v>19</v>
      </c>
      <c r="G8" s="377" t="s">
        <v>20</v>
      </c>
      <c r="H8" s="347" t="s">
        <v>21</v>
      </c>
      <c r="I8" s="6" t="s">
        <v>0</v>
      </c>
      <c r="J8" s="353" t="s">
        <v>22</v>
      </c>
      <c r="K8" s="364" t="s">
        <v>16</v>
      </c>
      <c r="L8" s="353" t="s">
        <v>21</v>
      </c>
      <c r="M8" s="6" t="s">
        <v>0</v>
      </c>
      <c r="N8" s="353" t="s">
        <v>22</v>
      </c>
      <c r="O8" s="364" t="s">
        <v>16</v>
      </c>
      <c r="P8" s="353" t="s">
        <v>21</v>
      </c>
      <c r="Q8" s="6" t="s">
        <v>0</v>
      </c>
      <c r="R8" s="353" t="s">
        <v>22</v>
      </c>
      <c r="S8" s="382" t="s">
        <v>16</v>
      </c>
    </row>
    <row r="9" spans="1:19" ht="24.75" customHeight="1">
      <c r="A9" s="386"/>
      <c r="B9" s="368" t="s">
        <v>13</v>
      </c>
      <c r="C9" s="371"/>
      <c r="D9" s="371"/>
      <c r="E9" s="368"/>
      <c r="F9" s="351"/>
      <c r="G9" s="374"/>
      <c r="H9" s="348"/>
      <c r="I9" s="353" t="s">
        <v>23</v>
      </c>
      <c r="J9" s="354"/>
      <c r="K9" s="365"/>
      <c r="L9" s="354"/>
      <c r="M9" s="353" t="s">
        <v>23</v>
      </c>
      <c r="N9" s="354"/>
      <c r="O9" s="365"/>
      <c r="P9" s="354"/>
      <c r="Q9" s="353" t="s">
        <v>23</v>
      </c>
      <c r="R9" s="354"/>
      <c r="S9" s="383"/>
    </row>
    <row r="10" spans="1:19" ht="64.5" customHeight="1">
      <c r="A10" s="386"/>
      <c r="B10" s="369" t="s">
        <v>13</v>
      </c>
      <c r="C10" s="372"/>
      <c r="D10" s="372"/>
      <c r="E10" s="369"/>
      <c r="F10" s="352"/>
      <c r="G10" s="375"/>
      <c r="H10" s="349"/>
      <c r="I10" s="355"/>
      <c r="J10" s="355"/>
      <c r="K10" s="366"/>
      <c r="L10" s="355"/>
      <c r="M10" s="355"/>
      <c r="N10" s="355"/>
      <c r="O10" s="366"/>
      <c r="P10" s="355"/>
      <c r="Q10" s="355"/>
      <c r="R10" s="355"/>
      <c r="S10" s="384"/>
    </row>
    <row r="11" spans="1:169" s="17" customFormat="1" ht="26.25" customHeight="1" thickBot="1">
      <c r="A11" s="386"/>
      <c r="B11" s="7">
        <v>1</v>
      </c>
      <c r="C11" s="8" t="s">
        <v>24</v>
      </c>
      <c r="D11" s="8" t="s">
        <v>25</v>
      </c>
      <c r="E11" s="9">
        <v>4</v>
      </c>
      <c r="F11" s="10">
        <v>5</v>
      </c>
      <c r="G11" s="11">
        <v>6</v>
      </c>
      <c r="H11" s="12">
        <v>7</v>
      </c>
      <c r="I11" s="13" t="s">
        <v>26</v>
      </c>
      <c r="J11" s="14">
        <v>8</v>
      </c>
      <c r="K11" s="14" t="s">
        <v>27</v>
      </c>
      <c r="L11" s="13">
        <v>10</v>
      </c>
      <c r="M11" s="13" t="s">
        <v>28</v>
      </c>
      <c r="N11" s="14">
        <v>11</v>
      </c>
      <c r="O11" s="14" t="s">
        <v>29</v>
      </c>
      <c r="P11" s="13" t="s">
        <v>30</v>
      </c>
      <c r="Q11" s="13" t="s">
        <v>31</v>
      </c>
      <c r="R11" s="14" t="s">
        <v>32</v>
      </c>
      <c r="S11" s="15" t="s">
        <v>33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37.5" customHeight="1" thickBot="1" thickTop="1">
      <c r="A12" s="18" t="s">
        <v>34</v>
      </c>
      <c r="B12" s="19"/>
      <c r="C12" s="20"/>
      <c r="D12" s="20"/>
      <c r="E12" s="21"/>
      <c r="F12" s="22"/>
      <c r="G12" s="22"/>
      <c r="H12" s="23"/>
      <c r="I12" s="22"/>
      <c r="J12" s="20"/>
      <c r="K12" s="20"/>
      <c r="L12" s="22"/>
      <c r="M12" s="22"/>
      <c r="N12" s="20"/>
      <c r="O12" s="20"/>
      <c r="P12" s="22"/>
      <c r="Q12" s="22"/>
      <c r="R12" s="20"/>
      <c r="S12" s="2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9" ht="21" customHeight="1">
      <c r="A13" s="25" t="s">
        <v>35</v>
      </c>
      <c r="B13" s="26" t="s">
        <v>36</v>
      </c>
      <c r="C13" s="27"/>
      <c r="D13" s="27"/>
      <c r="E13" s="28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</row>
    <row r="14" spans="1:19" ht="18.75" customHeight="1">
      <c r="A14" s="32" t="s">
        <v>37</v>
      </c>
      <c r="B14" s="33" t="s">
        <v>36</v>
      </c>
      <c r="C14" s="34"/>
      <c r="D14" s="34"/>
      <c r="E14" s="35"/>
      <c r="F14" s="34"/>
      <c r="G14" s="34"/>
      <c r="H14" s="36"/>
      <c r="I14" s="34"/>
      <c r="J14" s="34" t="s">
        <v>36</v>
      </c>
      <c r="K14" s="34"/>
      <c r="L14" s="34"/>
      <c r="M14" s="34"/>
      <c r="N14" s="34" t="s">
        <v>36</v>
      </c>
      <c r="O14" s="34"/>
      <c r="P14" s="34"/>
      <c r="Q14" s="34"/>
      <c r="R14" s="34" t="s">
        <v>36</v>
      </c>
      <c r="S14" s="37"/>
    </row>
    <row r="15" spans="1:19" ht="18.75" customHeight="1">
      <c r="A15" s="32" t="s">
        <v>38</v>
      </c>
      <c r="B15" s="33" t="s">
        <v>36</v>
      </c>
      <c r="C15" s="34"/>
      <c r="D15" s="34"/>
      <c r="E15" s="35"/>
      <c r="F15" s="34"/>
      <c r="G15" s="34"/>
      <c r="H15" s="36"/>
      <c r="I15" s="34"/>
      <c r="J15" s="34" t="s">
        <v>36</v>
      </c>
      <c r="K15" s="34"/>
      <c r="L15" s="34"/>
      <c r="M15" s="34"/>
      <c r="N15" s="34" t="s">
        <v>36</v>
      </c>
      <c r="O15" s="34"/>
      <c r="P15" s="34"/>
      <c r="Q15" s="34"/>
      <c r="R15" s="34" t="s">
        <v>36</v>
      </c>
      <c r="S15" s="37"/>
    </row>
    <row r="16" spans="1:19" ht="18.75" customHeight="1" thickBot="1">
      <c r="A16" s="38" t="s">
        <v>39</v>
      </c>
      <c r="B16" s="33" t="s">
        <v>36</v>
      </c>
      <c r="C16" s="34" t="s">
        <v>36</v>
      </c>
      <c r="D16" s="34" t="s">
        <v>36</v>
      </c>
      <c r="E16" s="39" t="s">
        <v>36</v>
      </c>
      <c r="F16" s="40" t="s">
        <v>36</v>
      </c>
      <c r="G16" s="40" t="s">
        <v>36</v>
      </c>
      <c r="H16" s="41" t="s">
        <v>36</v>
      </c>
      <c r="I16" s="40" t="s">
        <v>36</v>
      </c>
      <c r="J16" s="34"/>
      <c r="K16" s="34"/>
      <c r="L16" s="40" t="s">
        <v>36</v>
      </c>
      <c r="M16" s="40" t="s">
        <v>36</v>
      </c>
      <c r="N16" s="34"/>
      <c r="O16" s="34"/>
      <c r="P16" s="40" t="s">
        <v>36</v>
      </c>
      <c r="Q16" s="40" t="s">
        <v>36</v>
      </c>
      <c r="R16" s="34"/>
      <c r="S16" s="37"/>
    </row>
    <row r="17" spans="1:19" s="1" customFormat="1" ht="18.75" customHeight="1">
      <c r="A17" s="42" t="s">
        <v>40</v>
      </c>
      <c r="B17" s="43" t="s">
        <v>36</v>
      </c>
      <c r="C17" s="44"/>
      <c r="D17" s="44"/>
      <c r="E17" s="45"/>
      <c r="F17" s="46"/>
      <c r="G17" s="46"/>
      <c r="H17" s="4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8"/>
    </row>
    <row r="18" spans="1:19" s="1" customFormat="1" ht="18.75" customHeight="1">
      <c r="A18" s="49" t="s">
        <v>37</v>
      </c>
      <c r="B18" s="33" t="s">
        <v>36</v>
      </c>
      <c r="C18" s="34"/>
      <c r="D18" s="34"/>
      <c r="E18" s="35"/>
      <c r="F18" s="34"/>
      <c r="G18" s="34"/>
      <c r="H18" s="36"/>
      <c r="I18" s="34"/>
      <c r="J18" s="34" t="s">
        <v>36</v>
      </c>
      <c r="K18" s="34"/>
      <c r="L18" s="34"/>
      <c r="M18" s="34"/>
      <c r="N18" s="34" t="s">
        <v>36</v>
      </c>
      <c r="O18" s="34"/>
      <c r="P18" s="34"/>
      <c r="Q18" s="34"/>
      <c r="R18" s="34" t="s">
        <v>36</v>
      </c>
      <c r="S18" s="37"/>
    </row>
    <row r="19" spans="1:19" s="1" customFormat="1" ht="18.75" customHeight="1">
      <c r="A19" s="49" t="s">
        <v>38</v>
      </c>
      <c r="B19" s="33" t="s">
        <v>36</v>
      </c>
      <c r="C19" s="34"/>
      <c r="D19" s="34"/>
      <c r="E19" s="35"/>
      <c r="F19" s="34"/>
      <c r="G19" s="34"/>
      <c r="H19" s="36"/>
      <c r="I19" s="34"/>
      <c r="J19" s="34" t="s">
        <v>36</v>
      </c>
      <c r="K19" s="34"/>
      <c r="L19" s="34"/>
      <c r="M19" s="34"/>
      <c r="N19" s="34" t="s">
        <v>36</v>
      </c>
      <c r="O19" s="34"/>
      <c r="P19" s="34"/>
      <c r="Q19" s="34"/>
      <c r="R19" s="34" t="s">
        <v>36</v>
      </c>
      <c r="S19" s="37"/>
    </row>
    <row r="20" spans="1:19" s="1" customFormat="1" ht="18.75" customHeight="1">
      <c r="A20" s="49" t="s">
        <v>39</v>
      </c>
      <c r="B20" s="33" t="s">
        <v>36</v>
      </c>
      <c r="C20" s="34" t="s">
        <v>36</v>
      </c>
      <c r="D20" s="34" t="s">
        <v>36</v>
      </c>
      <c r="E20" s="39" t="s">
        <v>36</v>
      </c>
      <c r="F20" s="40" t="s">
        <v>36</v>
      </c>
      <c r="G20" s="40" t="s">
        <v>36</v>
      </c>
      <c r="H20" s="36" t="s">
        <v>36</v>
      </c>
      <c r="I20" s="34" t="s">
        <v>36</v>
      </c>
      <c r="J20" s="34"/>
      <c r="K20" s="34"/>
      <c r="L20" s="34" t="s">
        <v>36</v>
      </c>
      <c r="M20" s="34" t="s">
        <v>36</v>
      </c>
      <c r="N20" s="34"/>
      <c r="O20" s="34"/>
      <c r="P20" s="34" t="s">
        <v>36</v>
      </c>
      <c r="Q20" s="34" t="s">
        <v>36</v>
      </c>
      <c r="R20" s="34"/>
      <c r="S20" s="37"/>
    </row>
    <row r="21" spans="1:19" s="1" customFormat="1" ht="18.75" customHeight="1">
      <c r="A21" s="50" t="s">
        <v>41</v>
      </c>
      <c r="B21" s="33"/>
      <c r="C21" s="51"/>
      <c r="D21" s="51"/>
      <c r="E21" s="39"/>
      <c r="F21" s="40"/>
      <c r="G21" s="40"/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7"/>
    </row>
    <row r="22" spans="1:19" s="1" customFormat="1" ht="18.75" customHeight="1">
      <c r="A22" s="49" t="s">
        <v>37</v>
      </c>
      <c r="B22" s="33" t="s">
        <v>36</v>
      </c>
      <c r="C22" s="34"/>
      <c r="D22" s="34"/>
      <c r="E22" s="52"/>
      <c r="F22" s="53"/>
      <c r="G22" s="53"/>
      <c r="H22" s="54"/>
      <c r="I22" s="51"/>
      <c r="J22" s="34" t="s">
        <v>36</v>
      </c>
      <c r="K22" s="34"/>
      <c r="L22" s="51"/>
      <c r="M22" s="51"/>
      <c r="N22" s="34" t="s">
        <v>36</v>
      </c>
      <c r="O22" s="34"/>
      <c r="P22" s="34"/>
      <c r="Q22" s="34"/>
      <c r="R22" s="34" t="s">
        <v>36</v>
      </c>
      <c r="S22" s="37"/>
    </row>
    <row r="23" spans="1:19" s="1" customFormat="1" ht="18.75" customHeight="1">
      <c r="A23" s="49" t="s">
        <v>38</v>
      </c>
      <c r="B23" s="33" t="s">
        <v>36</v>
      </c>
      <c r="C23" s="34"/>
      <c r="D23" s="34"/>
      <c r="E23" s="52"/>
      <c r="F23" s="53"/>
      <c r="G23" s="53"/>
      <c r="H23" s="54"/>
      <c r="I23" s="51"/>
      <c r="J23" s="34" t="s">
        <v>36</v>
      </c>
      <c r="K23" s="34"/>
      <c r="L23" s="51"/>
      <c r="M23" s="51"/>
      <c r="N23" s="34" t="s">
        <v>36</v>
      </c>
      <c r="O23" s="34"/>
      <c r="P23" s="34"/>
      <c r="Q23" s="34"/>
      <c r="R23" s="34" t="s">
        <v>36</v>
      </c>
      <c r="S23" s="37"/>
    </row>
    <row r="24" spans="1:19" s="1" customFormat="1" ht="18.75" customHeight="1" thickBot="1">
      <c r="A24" s="49" t="s">
        <v>39</v>
      </c>
      <c r="B24" s="33" t="s">
        <v>36</v>
      </c>
      <c r="C24" s="34" t="s">
        <v>36</v>
      </c>
      <c r="D24" s="34" t="s">
        <v>36</v>
      </c>
      <c r="E24" s="39" t="s">
        <v>36</v>
      </c>
      <c r="F24" s="40" t="s">
        <v>36</v>
      </c>
      <c r="G24" s="40" t="s">
        <v>36</v>
      </c>
      <c r="H24" s="36" t="s">
        <v>36</v>
      </c>
      <c r="I24" s="34" t="s">
        <v>36</v>
      </c>
      <c r="J24" s="51"/>
      <c r="K24" s="34"/>
      <c r="L24" s="34" t="s">
        <v>36</v>
      </c>
      <c r="M24" s="34" t="s">
        <v>36</v>
      </c>
      <c r="N24" s="51"/>
      <c r="O24" s="34"/>
      <c r="P24" s="34" t="s">
        <v>36</v>
      </c>
      <c r="Q24" s="34" t="s">
        <v>36</v>
      </c>
      <c r="R24" s="34"/>
      <c r="S24" s="37"/>
    </row>
    <row r="25" spans="1:19" s="1" customFormat="1" ht="18.75" customHeight="1" hidden="1">
      <c r="A25" s="55" t="s">
        <v>41</v>
      </c>
      <c r="B25" s="56"/>
      <c r="C25" s="57" t="e">
        <v>#DIV/0!</v>
      </c>
      <c r="D25" s="57" t="e">
        <v>#DIV/0!</v>
      </c>
      <c r="E25" s="58">
        <v>0</v>
      </c>
      <c r="F25" s="59">
        <v>0</v>
      </c>
      <c r="G25" s="59">
        <v>0</v>
      </c>
      <c r="H25" s="60">
        <v>0</v>
      </c>
      <c r="I25" s="61">
        <v>0</v>
      </c>
      <c r="J25" s="61">
        <v>0</v>
      </c>
      <c r="K25" s="61"/>
      <c r="L25" s="61">
        <v>0</v>
      </c>
      <c r="M25" s="61">
        <v>0</v>
      </c>
      <c r="N25" s="61">
        <v>0</v>
      </c>
      <c r="O25" s="61"/>
      <c r="P25" s="61">
        <v>0</v>
      </c>
      <c r="Q25" s="61">
        <v>0</v>
      </c>
      <c r="R25" s="61">
        <v>0</v>
      </c>
      <c r="S25" s="62"/>
    </row>
    <row r="26" spans="1:19" s="1" customFormat="1" ht="18.75" customHeight="1" hidden="1">
      <c r="A26" s="49" t="s">
        <v>37</v>
      </c>
      <c r="B26" s="33" t="s">
        <v>36</v>
      </c>
      <c r="C26" s="34" t="e">
        <v>#DIV/0!</v>
      </c>
      <c r="D26" s="34" t="e">
        <v>#DIV/0!</v>
      </c>
      <c r="E26" s="52"/>
      <c r="F26" s="53"/>
      <c r="G26" s="53"/>
      <c r="H26" s="54"/>
      <c r="I26" s="51"/>
      <c r="J26" s="34" t="s">
        <v>36</v>
      </c>
      <c r="K26" s="34"/>
      <c r="L26" s="51"/>
      <c r="M26" s="51"/>
      <c r="N26" s="34" t="s">
        <v>36</v>
      </c>
      <c r="O26" s="34"/>
      <c r="P26" s="34">
        <v>0</v>
      </c>
      <c r="Q26" s="34">
        <v>0</v>
      </c>
      <c r="R26" s="34" t="s">
        <v>36</v>
      </c>
      <c r="S26" s="37"/>
    </row>
    <row r="27" spans="1:19" s="1" customFormat="1" ht="18.75" customHeight="1" hidden="1">
      <c r="A27" s="49" t="s">
        <v>38</v>
      </c>
      <c r="B27" s="33" t="s">
        <v>36</v>
      </c>
      <c r="C27" s="34" t="e">
        <v>#DIV/0!</v>
      </c>
      <c r="D27" s="34" t="e">
        <v>#DIV/0!</v>
      </c>
      <c r="E27" s="52"/>
      <c r="F27" s="53"/>
      <c r="G27" s="53"/>
      <c r="H27" s="54"/>
      <c r="I27" s="51"/>
      <c r="J27" s="34" t="s">
        <v>36</v>
      </c>
      <c r="K27" s="34"/>
      <c r="L27" s="51"/>
      <c r="M27" s="51"/>
      <c r="N27" s="34" t="s">
        <v>36</v>
      </c>
      <c r="O27" s="34"/>
      <c r="P27" s="34">
        <v>0</v>
      </c>
      <c r="Q27" s="34">
        <v>0</v>
      </c>
      <c r="R27" s="34" t="s">
        <v>36</v>
      </c>
      <c r="S27" s="37"/>
    </row>
    <row r="28" spans="1:19" s="1" customFormat="1" ht="18.75" customHeight="1" hidden="1">
      <c r="A28" s="49" t="s">
        <v>39</v>
      </c>
      <c r="B28" s="33" t="s">
        <v>36</v>
      </c>
      <c r="C28" s="34" t="s">
        <v>36</v>
      </c>
      <c r="D28" s="34" t="s">
        <v>36</v>
      </c>
      <c r="E28" s="39" t="s">
        <v>36</v>
      </c>
      <c r="F28" s="40" t="s">
        <v>36</v>
      </c>
      <c r="G28" s="40" t="s">
        <v>36</v>
      </c>
      <c r="H28" s="36" t="s">
        <v>36</v>
      </c>
      <c r="I28" s="34" t="s">
        <v>36</v>
      </c>
      <c r="J28" s="51"/>
      <c r="K28" s="34"/>
      <c r="L28" s="34" t="s">
        <v>36</v>
      </c>
      <c r="M28" s="34" t="s">
        <v>36</v>
      </c>
      <c r="N28" s="51"/>
      <c r="O28" s="34"/>
      <c r="P28" s="34" t="s">
        <v>36</v>
      </c>
      <c r="Q28" s="34" t="s">
        <v>36</v>
      </c>
      <c r="R28" s="34">
        <v>0</v>
      </c>
      <c r="S28" s="37"/>
    </row>
    <row r="29" spans="1:19" s="1" customFormat="1" ht="18.75" customHeight="1" hidden="1">
      <c r="A29" s="50" t="s">
        <v>41</v>
      </c>
      <c r="B29" s="33"/>
      <c r="C29" s="51" t="e">
        <v>#DIV/0!</v>
      </c>
      <c r="D29" s="51" t="e">
        <v>#DIV/0!</v>
      </c>
      <c r="E29" s="39">
        <v>0</v>
      </c>
      <c r="F29" s="40">
        <v>0</v>
      </c>
      <c r="G29" s="40">
        <v>0</v>
      </c>
      <c r="H29" s="36">
        <v>0</v>
      </c>
      <c r="I29" s="34">
        <v>0</v>
      </c>
      <c r="J29" s="34">
        <v>0</v>
      </c>
      <c r="K29" s="34"/>
      <c r="L29" s="34">
        <v>0</v>
      </c>
      <c r="M29" s="34">
        <v>0</v>
      </c>
      <c r="N29" s="34">
        <v>0</v>
      </c>
      <c r="O29" s="34"/>
      <c r="P29" s="34">
        <v>0</v>
      </c>
      <c r="Q29" s="34">
        <v>0</v>
      </c>
      <c r="R29" s="34">
        <v>0</v>
      </c>
      <c r="S29" s="37"/>
    </row>
    <row r="30" spans="1:19" s="1" customFormat="1" ht="18.75" customHeight="1" hidden="1">
      <c r="A30" s="49" t="s">
        <v>37</v>
      </c>
      <c r="B30" s="33" t="s">
        <v>36</v>
      </c>
      <c r="C30" s="34" t="e">
        <v>#DIV/0!</v>
      </c>
      <c r="D30" s="34" t="e">
        <v>#DIV/0!</v>
      </c>
      <c r="E30" s="52"/>
      <c r="F30" s="53"/>
      <c r="G30" s="53"/>
      <c r="H30" s="54"/>
      <c r="I30" s="51"/>
      <c r="J30" s="34" t="s">
        <v>36</v>
      </c>
      <c r="K30" s="34"/>
      <c r="L30" s="51"/>
      <c r="M30" s="51"/>
      <c r="N30" s="34" t="s">
        <v>36</v>
      </c>
      <c r="O30" s="34"/>
      <c r="P30" s="34">
        <v>0</v>
      </c>
      <c r="Q30" s="34">
        <v>0</v>
      </c>
      <c r="R30" s="34" t="s">
        <v>36</v>
      </c>
      <c r="S30" s="37"/>
    </row>
    <row r="31" spans="1:19" s="1" customFormat="1" ht="18.75" customHeight="1" hidden="1">
      <c r="A31" s="49" t="s">
        <v>38</v>
      </c>
      <c r="B31" s="33" t="s">
        <v>36</v>
      </c>
      <c r="C31" s="34" t="e">
        <v>#DIV/0!</v>
      </c>
      <c r="D31" s="34" t="e">
        <v>#DIV/0!</v>
      </c>
      <c r="E31" s="52"/>
      <c r="F31" s="53"/>
      <c r="G31" s="53"/>
      <c r="H31" s="54"/>
      <c r="I31" s="51"/>
      <c r="J31" s="34" t="s">
        <v>36</v>
      </c>
      <c r="K31" s="34"/>
      <c r="L31" s="51"/>
      <c r="M31" s="51"/>
      <c r="N31" s="34" t="s">
        <v>36</v>
      </c>
      <c r="O31" s="34"/>
      <c r="P31" s="34">
        <v>0</v>
      </c>
      <c r="Q31" s="34">
        <v>0</v>
      </c>
      <c r="R31" s="34" t="s">
        <v>36</v>
      </c>
      <c r="S31" s="37"/>
    </row>
    <row r="32" spans="1:19" s="1" customFormat="1" ht="18.75" customHeight="1" hidden="1">
      <c r="A32" s="49" t="s">
        <v>39</v>
      </c>
      <c r="B32" s="33" t="s">
        <v>36</v>
      </c>
      <c r="C32" s="34" t="s">
        <v>36</v>
      </c>
      <c r="D32" s="34" t="s">
        <v>36</v>
      </c>
      <c r="E32" s="39" t="s">
        <v>36</v>
      </c>
      <c r="F32" s="40" t="s">
        <v>36</v>
      </c>
      <c r="G32" s="40" t="s">
        <v>36</v>
      </c>
      <c r="H32" s="36" t="s">
        <v>36</v>
      </c>
      <c r="I32" s="34" t="s">
        <v>36</v>
      </c>
      <c r="J32" s="51"/>
      <c r="K32" s="34"/>
      <c r="L32" s="34" t="s">
        <v>36</v>
      </c>
      <c r="M32" s="34" t="s">
        <v>36</v>
      </c>
      <c r="N32" s="51"/>
      <c r="O32" s="34"/>
      <c r="P32" s="34" t="s">
        <v>36</v>
      </c>
      <c r="Q32" s="34" t="s">
        <v>36</v>
      </c>
      <c r="R32" s="34">
        <v>0</v>
      </c>
      <c r="S32" s="37"/>
    </row>
    <row r="33" spans="1:19" s="1" customFormat="1" ht="18.75" customHeight="1" hidden="1">
      <c r="A33" s="50" t="s">
        <v>41</v>
      </c>
      <c r="B33" s="33"/>
      <c r="C33" s="51" t="e">
        <v>#DIV/0!</v>
      </c>
      <c r="D33" s="51" t="e">
        <v>#DIV/0!</v>
      </c>
      <c r="E33" s="39">
        <v>0</v>
      </c>
      <c r="F33" s="40">
        <v>0</v>
      </c>
      <c r="G33" s="40">
        <v>0</v>
      </c>
      <c r="H33" s="36">
        <v>0</v>
      </c>
      <c r="I33" s="34">
        <v>0</v>
      </c>
      <c r="J33" s="34">
        <v>0</v>
      </c>
      <c r="K33" s="34"/>
      <c r="L33" s="34">
        <v>0</v>
      </c>
      <c r="M33" s="34">
        <v>0</v>
      </c>
      <c r="N33" s="34">
        <v>0</v>
      </c>
      <c r="O33" s="34"/>
      <c r="P33" s="34">
        <v>0</v>
      </c>
      <c r="Q33" s="34">
        <v>0</v>
      </c>
      <c r="R33" s="34">
        <v>0</v>
      </c>
      <c r="S33" s="37"/>
    </row>
    <row r="34" spans="1:19" s="1" customFormat="1" ht="18.75" customHeight="1" hidden="1">
      <c r="A34" s="49" t="s">
        <v>37</v>
      </c>
      <c r="B34" s="33" t="s">
        <v>36</v>
      </c>
      <c r="C34" s="34" t="e">
        <v>#DIV/0!</v>
      </c>
      <c r="D34" s="34" t="e">
        <v>#DIV/0!</v>
      </c>
      <c r="E34" s="52"/>
      <c r="F34" s="53"/>
      <c r="G34" s="53"/>
      <c r="H34" s="54"/>
      <c r="I34" s="51"/>
      <c r="J34" s="34" t="s">
        <v>36</v>
      </c>
      <c r="K34" s="34"/>
      <c r="L34" s="51"/>
      <c r="M34" s="51"/>
      <c r="N34" s="34" t="s">
        <v>36</v>
      </c>
      <c r="O34" s="34"/>
      <c r="P34" s="34">
        <v>0</v>
      </c>
      <c r="Q34" s="34">
        <v>0</v>
      </c>
      <c r="R34" s="34" t="s">
        <v>36</v>
      </c>
      <c r="S34" s="37"/>
    </row>
    <row r="35" spans="1:19" s="1" customFormat="1" ht="18.75" customHeight="1" hidden="1">
      <c r="A35" s="49" t="s">
        <v>38</v>
      </c>
      <c r="B35" s="33" t="s">
        <v>36</v>
      </c>
      <c r="C35" s="34" t="e">
        <v>#DIV/0!</v>
      </c>
      <c r="D35" s="34" t="e">
        <v>#DIV/0!</v>
      </c>
      <c r="E35" s="52"/>
      <c r="F35" s="53"/>
      <c r="G35" s="53"/>
      <c r="H35" s="54"/>
      <c r="I35" s="51"/>
      <c r="J35" s="34" t="s">
        <v>36</v>
      </c>
      <c r="K35" s="34"/>
      <c r="L35" s="51"/>
      <c r="M35" s="51"/>
      <c r="N35" s="34" t="s">
        <v>36</v>
      </c>
      <c r="O35" s="34"/>
      <c r="P35" s="34">
        <v>0</v>
      </c>
      <c r="Q35" s="34">
        <v>0</v>
      </c>
      <c r="R35" s="34" t="s">
        <v>36</v>
      </c>
      <c r="S35" s="37"/>
    </row>
    <row r="36" spans="1:19" s="1" customFormat="1" ht="18.75" customHeight="1" hidden="1">
      <c r="A36" s="49" t="s">
        <v>39</v>
      </c>
      <c r="B36" s="33" t="s">
        <v>36</v>
      </c>
      <c r="C36" s="34" t="s">
        <v>36</v>
      </c>
      <c r="D36" s="34" t="s">
        <v>36</v>
      </c>
      <c r="E36" s="39" t="s">
        <v>36</v>
      </c>
      <c r="F36" s="40" t="s">
        <v>36</v>
      </c>
      <c r="G36" s="40" t="s">
        <v>36</v>
      </c>
      <c r="H36" s="36" t="s">
        <v>36</v>
      </c>
      <c r="I36" s="34" t="s">
        <v>36</v>
      </c>
      <c r="J36" s="51"/>
      <c r="K36" s="34"/>
      <c r="L36" s="34" t="s">
        <v>36</v>
      </c>
      <c r="M36" s="34" t="s">
        <v>36</v>
      </c>
      <c r="N36" s="51"/>
      <c r="O36" s="34"/>
      <c r="P36" s="34" t="s">
        <v>36</v>
      </c>
      <c r="Q36" s="34" t="s">
        <v>36</v>
      </c>
      <c r="R36" s="34">
        <v>0</v>
      </c>
      <c r="S36" s="37"/>
    </row>
    <row r="37" spans="1:19" s="1" customFormat="1" ht="18.75" customHeight="1" hidden="1">
      <c r="A37" s="50" t="s">
        <v>41</v>
      </c>
      <c r="B37" s="33"/>
      <c r="C37" s="51" t="e">
        <v>#DIV/0!</v>
      </c>
      <c r="D37" s="51" t="e">
        <v>#DIV/0!</v>
      </c>
      <c r="E37" s="39">
        <v>0</v>
      </c>
      <c r="F37" s="40">
        <v>0</v>
      </c>
      <c r="G37" s="40">
        <v>0</v>
      </c>
      <c r="H37" s="36">
        <v>0</v>
      </c>
      <c r="I37" s="34">
        <v>0</v>
      </c>
      <c r="J37" s="34">
        <v>0</v>
      </c>
      <c r="K37" s="34"/>
      <c r="L37" s="34">
        <v>0</v>
      </c>
      <c r="M37" s="34">
        <v>0</v>
      </c>
      <c r="N37" s="34">
        <v>0</v>
      </c>
      <c r="O37" s="34"/>
      <c r="P37" s="34">
        <v>0</v>
      </c>
      <c r="Q37" s="34">
        <v>0</v>
      </c>
      <c r="R37" s="34">
        <v>0</v>
      </c>
      <c r="S37" s="37"/>
    </row>
    <row r="38" spans="1:19" s="1" customFormat="1" ht="18.75" customHeight="1" hidden="1">
      <c r="A38" s="49" t="s">
        <v>37</v>
      </c>
      <c r="B38" s="33" t="s">
        <v>36</v>
      </c>
      <c r="C38" s="34" t="e">
        <v>#DIV/0!</v>
      </c>
      <c r="D38" s="34" t="e">
        <v>#DIV/0!</v>
      </c>
      <c r="E38" s="52"/>
      <c r="F38" s="53"/>
      <c r="G38" s="53"/>
      <c r="H38" s="54"/>
      <c r="I38" s="51"/>
      <c r="J38" s="34" t="s">
        <v>36</v>
      </c>
      <c r="K38" s="34"/>
      <c r="L38" s="51"/>
      <c r="M38" s="51"/>
      <c r="N38" s="34" t="s">
        <v>36</v>
      </c>
      <c r="O38" s="34"/>
      <c r="P38" s="34">
        <v>0</v>
      </c>
      <c r="Q38" s="34">
        <v>0</v>
      </c>
      <c r="R38" s="34" t="s">
        <v>36</v>
      </c>
      <c r="S38" s="37"/>
    </row>
    <row r="39" spans="1:19" s="1" customFormat="1" ht="18.75" customHeight="1" hidden="1">
      <c r="A39" s="49" t="s">
        <v>38</v>
      </c>
      <c r="B39" s="33" t="s">
        <v>36</v>
      </c>
      <c r="C39" s="34" t="e">
        <v>#DIV/0!</v>
      </c>
      <c r="D39" s="34" t="e">
        <v>#DIV/0!</v>
      </c>
      <c r="E39" s="52"/>
      <c r="F39" s="53"/>
      <c r="G39" s="53"/>
      <c r="H39" s="54"/>
      <c r="I39" s="51"/>
      <c r="J39" s="34" t="s">
        <v>36</v>
      </c>
      <c r="K39" s="34"/>
      <c r="L39" s="51"/>
      <c r="M39" s="51"/>
      <c r="N39" s="34" t="s">
        <v>36</v>
      </c>
      <c r="O39" s="34"/>
      <c r="P39" s="34">
        <v>0</v>
      </c>
      <c r="Q39" s="34">
        <v>0</v>
      </c>
      <c r="R39" s="34" t="s">
        <v>36</v>
      </c>
      <c r="S39" s="37"/>
    </row>
    <row r="40" spans="1:19" s="1" customFormat="1" ht="18.75" customHeight="1" hidden="1">
      <c r="A40" s="49" t="s">
        <v>39</v>
      </c>
      <c r="B40" s="33" t="s">
        <v>36</v>
      </c>
      <c r="C40" s="34" t="s">
        <v>36</v>
      </c>
      <c r="D40" s="34" t="s">
        <v>36</v>
      </c>
      <c r="E40" s="39" t="s">
        <v>36</v>
      </c>
      <c r="F40" s="40" t="s">
        <v>36</v>
      </c>
      <c r="G40" s="40" t="s">
        <v>36</v>
      </c>
      <c r="H40" s="36" t="s">
        <v>36</v>
      </c>
      <c r="I40" s="34" t="s">
        <v>36</v>
      </c>
      <c r="J40" s="51"/>
      <c r="K40" s="34"/>
      <c r="L40" s="34" t="s">
        <v>36</v>
      </c>
      <c r="M40" s="34" t="s">
        <v>36</v>
      </c>
      <c r="N40" s="51"/>
      <c r="O40" s="34"/>
      <c r="P40" s="34" t="s">
        <v>36</v>
      </c>
      <c r="Q40" s="34" t="s">
        <v>36</v>
      </c>
      <c r="R40" s="34">
        <v>0</v>
      </c>
      <c r="S40" s="37"/>
    </row>
    <row r="41" spans="1:19" s="1" customFormat="1" ht="18.75" customHeight="1" hidden="1">
      <c r="A41" s="50" t="s">
        <v>41</v>
      </c>
      <c r="B41" s="33"/>
      <c r="C41" s="51" t="e">
        <v>#DIV/0!</v>
      </c>
      <c r="D41" s="51" t="e">
        <v>#DIV/0!</v>
      </c>
      <c r="E41" s="39">
        <v>0</v>
      </c>
      <c r="F41" s="40">
        <v>0</v>
      </c>
      <c r="G41" s="40">
        <v>0</v>
      </c>
      <c r="H41" s="36">
        <v>0</v>
      </c>
      <c r="I41" s="34">
        <v>0</v>
      </c>
      <c r="J41" s="34">
        <v>0</v>
      </c>
      <c r="K41" s="34"/>
      <c r="L41" s="34">
        <v>0</v>
      </c>
      <c r="M41" s="34">
        <v>0</v>
      </c>
      <c r="N41" s="34">
        <v>0</v>
      </c>
      <c r="O41" s="34"/>
      <c r="P41" s="34">
        <v>0</v>
      </c>
      <c r="Q41" s="34">
        <v>0</v>
      </c>
      <c r="R41" s="34">
        <v>0</v>
      </c>
      <c r="S41" s="37"/>
    </row>
    <row r="42" spans="1:19" s="1" customFormat="1" ht="18.75" customHeight="1" hidden="1">
      <c r="A42" s="49" t="s">
        <v>37</v>
      </c>
      <c r="B42" s="33" t="s">
        <v>36</v>
      </c>
      <c r="C42" s="34" t="e">
        <v>#DIV/0!</v>
      </c>
      <c r="D42" s="34" t="e">
        <v>#DIV/0!</v>
      </c>
      <c r="E42" s="52"/>
      <c r="F42" s="53"/>
      <c r="G42" s="53"/>
      <c r="H42" s="54"/>
      <c r="I42" s="51"/>
      <c r="J42" s="34" t="s">
        <v>36</v>
      </c>
      <c r="K42" s="34"/>
      <c r="L42" s="51"/>
      <c r="M42" s="51"/>
      <c r="N42" s="34" t="s">
        <v>36</v>
      </c>
      <c r="O42" s="34"/>
      <c r="P42" s="34">
        <v>0</v>
      </c>
      <c r="Q42" s="34">
        <v>0</v>
      </c>
      <c r="R42" s="34" t="s">
        <v>36</v>
      </c>
      <c r="S42" s="37"/>
    </row>
    <row r="43" spans="1:19" s="1" customFormat="1" ht="18.75" customHeight="1" hidden="1">
      <c r="A43" s="49" t="s">
        <v>38</v>
      </c>
      <c r="B43" s="33" t="s">
        <v>36</v>
      </c>
      <c r="C43" s="34" t="e">
        <v>#DIV/0!</v>
      </c>
      <c r="D43" s="34" t="e">
        <v>#DIV/0!</v>
      </c>
      <c r="E43" s="52"/>
      <c r="F43" s="53"/>
      <c r="G43" s="53"/>
      <c r="H43" s="54"/>
      <c r="I43" s="51"/>
      <c r="J43" s="34" t="s">
        <v>36</v>
      </c>
      <c r="K43" s="34"/>
      <c r="L43" s="51"/>
      <c r="M43" s="51"/>
      <c r="N43" s="34" t="s">
        <v>36</v>
      </c>
      <c r="O43" s="34"/>
      <c r="P43" s="34">
        <v>0</v>
      </c>
      <c r="Q43" s="34">
        <v>0</v>
      </c>
      <c r="R43" s="34" t="s">
        <v>36</v>
      </c>
      <c r="S43" s="37"/>
    </row>
    <row r="44" spans="1:19" s="1" customFormat="1" ht="18.75" customHeight="1" hidden="1">
      <c r="A44" s="49" t="s">
        <v>39</v>
      </c>
      <c r="B44" s="33" t="s">
        <v>36</v>
      </c>
      <c r="C44" s="34" t="s">
        <v>36</v>
      </c>
      <c r="D44" s="34" t="s">
        <v>36</v>
      </c>
      <c r="E44" s="39" t="s">
        <v>36</v>
      </c>
      <c r="F44" s="40" t="s">
        <v>36</v>
      </c>
      <c r="G44" s="40" t="s">
        <v>36</v>
      </c>
      <c r="H44" s="36" t="s">
        <v>36</v>
      </c>
      <c r="I44" s="34" t="s">
        <v>36</v>
      </c>
      <c r="J44" s="51"/>
      <c r="K44" s="34"/>
      <c r="L44" s="34" t="s">
        <v>36</v>
      </c>
      <c r="M44" s="34" t="s">
        <v>36</v>
      </c>
      <c r="N44" s="51"/>
      <c r="O44" s="34"/>
      <c r="P44" s="34" t="s">
        <v>36</v>
      </c>
      <c r="Q44" s="34" t="s">
        <v>36</v>
      </c>
      <c r="R44" s="34">
        <v>0</v>
      </c>
      <c r="S44" s="37"/>
    </row>
    <row r="45" spans="1:19" s="1" customFormat="1" ht="18.75" customHeight="1" hidden="1">
      <c r="A45" s="50" t="s">
        <v>41</v>
      </c>
      <c r="B45" s="33"/>
      <c r="C45" s="51" t="e">
        <v>#DIV/0!</v>
      </c>
      <c r="D45" s="51" t="e">
        <v>#DIV/0!</v>
      </c>
      <c r="E45" s="39">
        <v>0</v>
      </c>
      <c r="F45" s="40">
        <v>0</v>
      </c>
      <c r="G45" s="40">
        <v>0</v>
      </c>
      <c r="H45" s="36">
        <v>0</v>
      </c>
      <c r="I45" s="34">
        <v>0</v>
      </c>
      <c r="J45" s="34">
        <v>0</v>
      </c>
      <c r="K45" s="34"/>
      <c r="L45" s="34">
        <v>0</v>
      </c>
      <c r="M45" s="34">
        <v>0</v>
      </c>
      <c r="N45" s="34">
        <v>0</v>
      </c>
      <c r="O45" s="34"/>
      <c r="P45" s="34">
        <v>0</v>
      </c>
      <c r="Q45" s="34">
        <v>0</v>
      </c>
      <c r="R45" s="34">
        <v>0</v>
      </c>
      <c r="S45" s="37"/>
    </row>
    <row r="46" spans="1:19" s="1" customFormat="1" ht="18.75" customHeight="1" hidden="1">
      <c r="A46" s="49" t="s">
        <v>37</v>
      </c>
      <c r="B46" s="33" t="s">
        <v>36</v>
      </c>
      <c r="C46" s="34" t="e">
        <v>#DIV/0!</v>
      </c>
      <c r="D46" s="34" t="e">
        <v>#DIV/0!</v>
      </c>
      <c r="E46" s="52"/>
      <c r="F46" s="53"/>
      <c r="G46" s="53"/>
      <c r="H46" s="54"/>
      <c r="I46" s="51"/>
      <c r="J46" s="34" t="s">
        <v>36</v>
      </c>
      <c r="K46" s="34"/>
      <c r="L46" s="51"/>
      <c r="M46" s="51"/>
      <c r="N46" s="34" t="s">
        <v>36</v>
      </c>
      <c r="O46" s="34"/>
      <c r="P46" s="34">
        <v>0</v>
      </c>
      <c r="Q46" s="34">
        <v>0</v>
      </c>
      <c r="R46" s="34" t="s">
        <v>36</v>
      </c>
      <c r="S46" s="37"/>
    </row>
    <row r="47" spans="1:19" s="1" customFormat="1" ht="18.75" customHeight="1" hidden="1">
      <c r="A47" s="49" t="s">
        <v>38</v>
      </c>
      <c r="B47" s="33" t="s">
        <v>36</v>
      </c>
      <c r="C47" s="34" t="e">
        <v>#DIV/0!</v>
      </c>
      <c r="D47" s="34" t="e">
        <v>#DIV/0!</v>
      </c>
      <c r="E47" s="52"/>
      <c r="F47" s="53"/>
      <c r="G47" s="53"/>
      <c r="H47" s="54"/>
      <c r="I47" s="51"/>
      <c r="J47" s="34" t="s">
        <v>36</v>
      </c>
      <c r="K47" s="34"/>
      <c r="L47" s="51"/>
      <c r="M47" s="51"/>
      <c r="N47" s="34" t="s">
        <v>36</v>
      </c>
      <c r="O47" s="34"/>
      <c r="P47" s="34">
        <v>0</v>
      </c>
      <c r="Q47" s="34">
        <v>0</v>
      </c>
      <c r="R47" s="34" t="s">
        <v>36</v>
      </c>
      <c r="S47" s="37"/>
    </row>
    <row r="48" spans="1:19" s="1" customFormat="1" ht="18.75" customHeight="1" hidden="1">
      <c r="A48" s="63" t="s">
        <v>39</v>
      </c>
      <c r="B48" s="64" t="s">
        <v>36</v>
      </c>
      <c r="C48" s="65" t="s">
        <v>36</v>
      </c>
      <c r="D48" s="65" t="s">
        <v>36</v>
      </c>
      <c r="E48" s="66" t="s">
        <v>36</v>
      </c>
      <c r="F48" s="67" t="s">
        <v>36</v>
      </c>
      <c r="G48" s="67" t="s">
        <v>36</v>
      </c>
      <c r="H48" s="68" t="s">
        <v>36</v>
      </c>
      <c r="I48" s="65" t="s">
        <v>36</v>
      </c>
      <c r="J48" s="69"/>
      <c r="K48" s="65"/>
      <c r="L48" s="65" t="s">
        <v>36</v>
      </c>
      <c r="M48" s="65" t="s">
        <v>36</v>
      </c>
      <c r="N48" s="69"/>
      <c r="O48" s="65"/>
      <c r="P48" s="65" t="s">
        <v>36</v>
      </c>
      <c r="Q48" s="65" t="s">
        <v>36</v>
      </c>
      <c r="R48" s="65">
        <v>0</v>
      </c>
      <c r="S48" s="70"/>
    </row>
    <row r="49" spans="1:19" s="1" customFormat="1" ht="18.75" customHeight="1">
      <c r="A49" s="42" t="s">
        <v>2</v>
      </c>
      <c r="B49" s="43" t="s">
        <v>36</v>
      </c>
      <c r="C49" s="44"/>
      <c r="D49" s="44"/>
      <c r="E49" s="45"/>
      <c r="F49" s="46"/>
      <c r="G49" s="46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8"/>
    </row>
    <row r="50" spans="1:19" s="1" customFormat="1" ht="18.75" customHeight="1">
      <c r="A50" s="49" t="s">
        <v>37</v>
      </c>
      <c r="B50" s="33" t="s">
        <v>36</v>
      </c>
      <c r="C50" s="34"/>
      <c r="D50" s="34"/>
      <c r="E50" s="35"/>
      <c r="F50" s="34"/>
      <c r="G50" s="34"/>
      <c r="H50" s="36"/>
      <c r="I50" s="34"/>
      <c r="J50" s="34" t="s">
        <v>36</v>
      </c>
      <c r="K50" s="34"/>
      <c r="L50" s="34"/>
      <c r="M50" s="34"/>
      <c r="N50" s="34" t="s">
        <v>36</v>
      </c>
      <c r="O50" s="34"/>
      <c r="P50" s="34"/>
      <c r="Q50" s="34"/>
      <c r="R50" s="34" t="s">
        <v>36</v>
      </c>
      <c r="S50" s="37"/>
    </row>
    <row r="51" spans="1:19" s="1" customFormat="1" ht="18.75" customHeight="1">
      <c r="A51" s="49" t="s">
        <v>38</v>
      </c>
      <c r="B51" s="33" t="s">
        <v>36</v>
      </c>
      <c r="C51" s="34"/>
      <c r="D51" s="34"/>
      <c r="E51" s="35"/>
      <c r="F51" s="34"/>
      <c r="G51" s="34"/>
      <c r="H51" s="36"/>
      <c r="I51" s="34"/>
      <c r="J51" s="34" t="s">
        <v>36</v>
      </c>
      <c r="K51" s="34"/>
      <c r="L51" s="34"/>
      <c r="M51" s="34"/>
      <c r="N51" s="34" t="s">
        <v>36</v>
      </c>
      <c r="O51" s="34"/>
      <c r="P51" s="34"/>
      <c r="Q51" s="34"/>
      <c r="R51" s="34" t="s">
        <v>36</v>
      </c>
      <c r="S51" s="37"/>
    </row>
    <row r="52" spans="1:19" s="1" customFormat="1" ht="18.75" customHeight="1">
      <c r="A52" s="71" t="s">
        <v>39</v>
      </c>
      <c r="B52" s="72" t="s">
        <v>36</v>
      </c>
      <c r="C52" s="73" t="s">
        <v>36</v>
      </c>
      <c r="D52" s="73" t="s">
        <v>36</v>
      </c>
      <c r="E52" s="9" t="s">
        <v>36</v>
      </c>
      <c r="F52" s="10" t="s">
        <v>36</v>
      </c>
      <c r="G52" s="10" t="s">
        <v>36</v>
      </c>
      <c r="H52" s="74" t="s">
        <v>36</v>
      </c>
      <c r="I52" s="73" t="s">
        <v>36</v>
      </c>
      <c r="J52" s="73"/>
      <c r="K52" s="73"/>
      <c r="L52" s="73" t="s">
        <v>36</v>
      </c>
      <c r="M52" s="73" t="s">
        <v>36</v>
      </c>
      <c r="N52" s="73"/>
      <c r="O52" s="73"/>
      <c r="P52" s="73" t="s">
        <v>36</v>
      </c>
      <c r="Q52" s="73" t="s">
        <v>36</v>
      </c>
      <c r="R52" s="73"/>
      <c r="S52" s="75"/>
    </row>
    <row r="53" spans="1:19" s="1" customFormat="1" ht="18.75" customHeight="1">
      <c r="A53" s="76" t="s">
        <v>42</v>
      </c>
      <c r="B53" s="33" t="s">
        <v>36</v>
      </c>
      <c r="C53" s="51"/>
      <c r="D53" s="51"/>
      <c r="E53" s="35"/>
      <c r="F53" s="34"/>
      <c r="G53" s="34"/>
      <c r="H53" s="36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7"/>
    </row>
    <row r="54" spans="1:19" s="1" customFormat="1" ht="18.75" customHeight="1">
      <c r="A54" s="49" t="s">
        <v>37</v>
      </c>
      <c r="B54" s="33" t="s">
        <v>36</v>
      </c>
      <c r="C54" s="34"/>
      <c r="D54" s="34"/>
      <c r="E54" s="35"/>
      <c r="F54" s="34"/>
      <c r="G54" s="34"/>
      <c r="H54" s="36"/>
      <c r="I54" s="34"/>
      <c r="J54" s="34" t="s">
        <v>36</v>
      </c>
      <c r="K54" s="34"/>
      <c r="L54" s="34"/>
      <c r="M54" s="34"/>
      <c r="N54" s="34" t="s">
        <v>36</v>
      </c>
      <c r="O54" s="34"/>
      <c r="P54" s="34"/>
      <c r="Q54" s="34"/>
      <c r="R54" s="34" t="s">
        <v>36</v>
      </c>
      <c r="S54" s="37"/>
    </row>
    <row r="55" spans="1:19" s="1" customFormat="1" ht="18.75" customHeight="1">
      <c r="A55" s="49" t="s">
        <v>38</v>
      </c>
      <c r="B55" s="33" t="s">
        <v>36</v>
      </c>
      <c r="C55" s="34"/>
      <c r="D55" s="34"/>
      <c r="E55" s="35"/>
      <c r="F55" s="34"/>
      <c r="G55" s="34"/>
      <c r="H55" s="36"/>
      <c r="I55" s="34"/>
      <c r="J55" s="34" t="s">
        <v>36</v>
      </c>
      <c r="K55" s="34"/>
      <c r="L55" s="34"/>
      <c r="M55" s="34"/>
      <c r="N55" s="34" t="s">
        <v>36</v>
      </c>
      <c r="O55" s="34"/>
      <c r="P55" s="34"/>
      <c r="Q55" s="34"/>
      <c r="R55" s="34" t="s">
        <v>36</v>
      </c>
      <c r="S55" s="37"/>
    </row>
    <row r="56" spans="1:19" s="1" customFormat="1" ht="18.75" customHeight="1">
      <c r="A56" s="49" t="s">
        <v>39</v>
      </c>
      <c r="B56" s="33" t="s">
        <v>36</v>
      </c>
      <c r="C56" s="34" t="s">
        <v>36</v>
      </c>
      <c r="D56" s="34" t="s">
        <v>36</v>
      </c>
      <c r="E56" s="39" t="s">
        <v>36</v>
      </c>
      <c r="F56" s="40" t="s">
        <v>36</v>
      </c>
      <c r="G56" s="40" t="s">
        <v>36</v>
      </c>
      <c r="H56" s="36" t="s">
        <v>36</v>
      </c>
      <c r="I56" s="34" t="s">
        <v>36</v>
      </c>
      <c r="J56" s="34"/>
      <c r="K56" s="34"/>
      <c r="L56" s="34" t="s">
        <v>36</v>
      </c>
      <c r="M56" s="34" t="s">
        <v>36</v>
      </c>
      <c r="N56" s="34"/>
      <c r="O56" s="34"/>
      <c r="P56" s="34" t="s">
        <v>36</v>
      </c>
      <c r="Q56" s="34" t="s">
        <v>36</v>
      </c>
      <c r="R56" s="34"/>
      <c r="S56" s="37"/>
    </row>
    <row r="57" spans="1:19" s="1" customFormat="1" ht="18.75" customHeight="1">
      <c r="A57" s="50" t="s">
        <v>41</v>
      </c>
      <c r="B57" s="33"/>
      <c r="C57" s="51"/>
      <c r="D57" s="51"/>
      <c r="E57" s="39"/>
      <c r="F57" s="40"/>
      <c r="G57" s="40"/>
      <c r="H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7"/>
    </row>
    <row r="58" spans="1:19" s="1" customFormat="1" ht="18.75" customHeight="1">
      <c r="A58" s="49" t="s">
        <v>37</v>
      </c>
      <c r="B58" s="33" t="s">
        <v>36</v>
      </c>
      <c r="C58" s="34"/>
      <c r="D58" s="34"/>
      <c r="E58" s="52"/>
      <c r="F58" s="53"/>
      <c r="G58" s="53"/>
      <c r="H58" s="54"/>
      <c r="I58" s="51"/>
      <c r="J58" s="34" t="s">
        <v>36</v>
      </c>
      <c r="K58" s="34"/>
      <c r="L58" s="51"/>
      <c r="M58" s="51"/>
      <c r="N58" s="34" t="s">
        <v>36</v>
      </c>
      <c r="O58" s="34"/>
      <c r="P58" s="34"/>
      <c r="Q58" s="34"/>
      <c r="R58" s="34" t="s">
        <v>36</v>
      </c>
      <c r="S58" s="37"/>
    </row>
    <row r="59" spans="1:19" s="1" customFormat="1" ht="18.75" customHeight="1">
      <c r="A59" s="49" t="s">
        <v>38</v>
      </c>
      <c r="B59" s="33" t="s">
        <v>36</v>
      </c>
      <c r="C59" s="34"/>
      <c r="D59" s="34"/>
      <c r="E59" s="52"/>
      <c r="F59" s="53"/>
      <c r="G59" s="53"/>
      <c r="H59" s="54"/>
      <c r="I59" s="51"/>
      <c r="J59" s="34" t="s">
        <v>36</v>
      </c>
      <c r="K59" s="34"/>
      <c r="L59" s="51"/>
      <c r="M59" s="51"/>
      <c r="N59" s="34" t="s">
        <v>36</v>
      </c>
      <c r="O59" s="34"/>
      <c r="P59" s="34"/>
      <c r="Q59" s="34"/>
      <c r="R59" s="34" t="s">
        <v>36</v>
      </c>
      <c r="S59" s="37"/>
    </row>
    <row r="60" spans="1:19" s="1" customFormat="1" ht="18.75" customHeight="1" thickBot="1">
      <c r="A60" s="49" t="s">
        <v>39</v>
      </c>
      <c r="B60" s="33" t="s">
        <v>36</v>
      </c>
      <c r="C60" s="34" t="s">
        <v>36</v>
      </c>
      <c r="D60" s="34" t="s">
        <v>36</v>
      </c>
      <c r="E60" s="39" t="s">
        <v>36</v>
      </c>
      <c r="F60" s="40" t="s">
        <v>36</v>
      </c>
      <c r="G60" s="40" t="s">
        <v>36</v>
      </c>
      <c r="H60" s="36" t="s">
        <v>36</v>
      </c>
      <c r="I60" s="34" t="s">
        <v>36</v>
      </c>
      <c r="J60" s="51"/>
      <c r="K60" s="34"/>
      <c r="L60" s="34" t="s">
        <v>36</v>
      </c>
      <c r="M60" s="34" t="s">
        <v>36</v>
      </c>
      <c r="N60" s="51"/>
      <c r="O60" s="34"/>
      <c r="P60" s="34" t="s">
        <v>36</v>
      </c>
      <c r="Q60" s="34" t="s">
        <v>36</v>
      </c>
      <c r="R60" s="34"/>
      <c r="S60" s="37"/>
    </row>
    <row r="61" spans="1:19" s="1" customFormat="1" ht="18.75" customHeight="1" hidden="1">
      <c r="A61" s="50" t="s">
        <v>41</v>
      </c>
      <c r="B61" s="33"/>
      <c r="C61" s="51" t="e">
        <v>#DIV/0!</v>
      </c>
      <c r="D61" s="51" t="e">
        <v>#DIV/0!</v>
      </c>
      <c r="E61" s="39">
        <v>0</v>
      </c>
      <c r="F61" s="40">
        <v>0</v>
      </c>
      <c r="G61" s="40">
        <v>0</v>
      </c>
      <c r="H61" s="36">
        <v>0</v>
      </c>
      <c r="I61" s="34">
        <v>0</v>
      </c>
      <c r="J61" s="34">
        <v>0</v>
      </c>
      <c r="K61" s="34"/>
      <c r="L61" s="34">
        <v>0</v>
      </c>
      <c r="M61" s="34">
        <v>0</v>
      </c>
      <c r="N61" s="34">
        <v>0</v>
      </c>
      <c r="O61" s="34"/>
      <c r="P61" s="34">
        <v>0</v>
      </c>
      <c r="Q61" s="34">
        <v>0</v>
      </c>
      <c r="R61" s="34">
        <v>0</v>
      </c>
      <c r="S61" s="37"/>
    </row>
    <row r="62" spans="1:19" s="1" customFormat="1" ht="18.75" customHeight="1" hidden="1">
      <c r="A62" s="49" t="s">
        <v>37</v>
      </c>
      <c r="B62" s="33" t="s">
        <v>36</v>
      </c>
      <c r="C62" s="34" t="e">
        <v>#DIV/0!</v>
      </c>
      <c r="D62" s="34" t="e">
        <v>#DIV/0!</v>
      </c>
      <c r="E62" s="52"/>
      <c r="F62" s="53"/>
      <c r="G62" s="53"/>
      <c r="H62" s="54"/>
      <c r="I62" s="51"/>
      <c r="J62" s="34" t="s">
        <v>36</v>
      </c>
      <c r="K62" s="34"/>
      <c r="L62" s="51"/>
      <c r="M62" s="51"/>
      <c r="N62" s="34" t="s">
        <v>36</v>
      </c>
      <c r="O62" s="34"/>
      <c r="P62" s="34">
        <v>0</v>
      </c>
      <c r="Q62" s="34">
        <v>0</v>
      </c>
      <c r="R62" s="34" t="s">
        <v>36</v>
      </c>
      <c r="S62" s="37"/>
    </row>
    <row r="63" spans="1:19" s="1" customFormat="1" ht="18.75" customHeight="1" hidden="1">
      <c r="A63" s="49" t="s">
        <v>38</v>
      </c>
      <c r="B63" s="33" t="s">
        <v>36</v>
      </c>
      <c r="C63" s="34" t="e">
        <v>#DIV/0!</v>
      </c>
      <c r="D63" s="34" t="e">
        <v>#DIV/0!</v>
      </c>
      <c r="E63" s="52"/>
      <c r="F63" s="53"/>
      <c r="G63" s="53"/>
      <c r="H63" s="54"/>
      <c r="I63" s="51"/>
      <c r="J63" s="34" t="s">
        <v>36</v>
      </c>
      <c r="K63" s="34"/>
      <c r="L63" s="51"/>
      <c r="M63" s="51"/>
      <c r="N63" s="34" t="s">
        <v>36</v>
      </c>
      <c r="O63" s="34"/>
      <c r="P63" s="34">
        <v>0</v>
      </c>
      <c r="Q63" s="34">
        <v>0</v>
      </c>
      <c r="R63" s="34" t="s">
        <v>36</v>
      </c>
      <c r="S63" s="37"/>
    </row>
    <row r="64" spans="1:19" s="1" customFormat="1" ht="18.75" customHeight="1" hidden="1">
      <c r="A64" s="49" t="s">
        <v>39</v>
      </c>
      <c r="B64" s="33" t="s">
        <v>36</v>
      </c>
      <c r="C64" s="34" t="s">
        <v>36</v>
      </c>
      <c r="D64" s="34" t="s">
        <v>36</v>
      </c>
      <c r="E64" s="39" t="s">
        <v>36</v>
      </c>
      <c r="F64" s="40" t="s">
        <v>36</v>
      </c>
      <c r="G64" s="40" t="s">
        <v>36</v>
      </c>
      <c r="H64" s="36" t="s">
        <v>36</v>
      </c>
      <c r="I64" s="34" t="s">
        <v>36</v>
      </c>
      <c r="J64" s="51"/>
      <c r="K64" s="34"/>
      <c r="L64" s="34" t="s">
        <v>36</v>
      </c>
      <c r="M64" s="34" t="s">
        <v>36</v>
      </c>
      <c r="N64" s="51"/>
      <c r="O64" s="34"/>
      <c r="P64" s="34" t="s">
        <v>36</v>
      </c>
      <c r="Q64" s="34" t="s">
        <v>36</v>
      </c>
      <c r="R64" s="34">
        <v>0</v>
      </c>
      <c r="S64" s="37"/>
    </row>
    <row r="65" spans="1:19" s="1" customFormat="1" ht="18.75" customHeight="1" hidden="1">
      <c r="A65" s="50" t="s">
        <v>41</v>
      </c>
      <c r="B65" s="33"/>
      <c r="C65" s="51" t="e">
        <v>#DIV/0!</v>
      </c>
      <c r="D65" s="51" t="e">
        <v>#DIV/0!</v>
      </c>
      <c r="E65" s="39">
        <v>0</v>
      </c>
      <c r="F65" s="40">
        <v>0</v>
      </c>
      <c r="G65" s="40">
        <v>0</v>
      </c>
      <c r="H65" s="36">
        <v>0</v>
      </c>
      <c r="I65" s="34">
        <v>0</v>
      </c>
      <c r="J65" s="34">
        <v>0</v>
      </c>
      <c r="K65" s="34"/>
      <c r="L65" s="34">
        <v>0</v>
      </c>
      <c r="M65" s="34">
        <v>0</v>
      </c>
      <c r="N65" s="34">
        <v>0</v>
      </c>
      <c r="O65" s="34"/>
      <c r="P65" s="34">
        <v>0</v>
      </c>
      <c r="Q65" s="34">
        <v>0</v>
      </c>
      <c r="R65" s="34">
        <v>0</v>
      </c>
      <c r="S65" s="37"/>
    </row>
    <row r="66" spans="1:19" s="1" customFormat="1" ht="18.75" customHeight="1" hidden="1">
      <c r="A66" s="49" t="s">
        <v>37</v>
      </c>
      <c r="B66" s="33" t="s">
        <v>36</v>
      </c>
      <c r="C66" s="34" t="e">
        <v>#DIV/0!</v>
      </c>
      <c r="D66" s="34" t="e">
        <v>#DIV/0!</v>
      </c>
      <c r="E66" s="52"/>
      <c r="F66" s="53"/>
      <c r="G66" s="53"/>
      <c r="H66" s="54"/>
      <c r="I66" s="51"/>
      <c r="J66" s="34" t="s">
        <v>36</v>
      </c>
      <c r="K66" s="34"/>
      <c r="L66" s="51"/>
      <c r="M66" s="51"/>
      <c r="N66" s="34" t="s">
        <v>36</v>
      </c>
      <c r="O66" s="34"/>
      <c r="P66" s="34">
        <v>0</v>
      </c>
      <c r="Q66" s="34">
        <v>0</v>
      </c>
      <c r="R66" s="34" t="s">
        <v>36</v>
      </c>
      <c r="S66" s="37"/>
    </row>
    <row r="67" spans="1:19" s="1" customFormat="1" ht="18.75" customHeight="1" hidden="1">
      <c r="A67" s="49" t="s">
        <v>38</v>
      </c>
      <c r="B67" s="33" t="s">
        <v>36</v>
      </c>
      <c r="C67" s="34" t="e">
        <v>#DIV/0!</v>
      </c>
      <c r="D67" s="34" t="e">
        <v>#DIV/0!</v>
      </c>
      <c r="E67" s="52"/>
      <c r="F67" s="53"/>
      <c r="G67" s="53"/>
      <c r="H67" s="54"/>
      <c r="I67" s="51"/>
      <c r="J67" s="34" t="s">
        <v>36</v>
      </c>
      <c r="K67" s="34"/>
      <c r="L67" s="51"/>
      <c r="M67" s="51"/>
      <c r="N67" s="34" t="s">
        <v>36</v>
      </c>
      <c r="O67" s="34"/>
      <c r="P67" s="34">
        <v>0</v>
      </c>
      <c r="Q67" s="34">
        <v>0</v>
      </c>
      <c r="R67" s="34" t="s">
        <v>36</v>
      </c>
      <c r="S67" s="37"/>
    </row>
    <row r="68" spans="1:19" s="1" customFormat="1" ht="18.75" customHeight="1" hidden="1">
      <c r="A68" s="49" t="s">
        <v>39</v>
      </c>
      <c r="B68" s="33" t="s">
        <v>36</v>
      </c>
      <c r="C68" s="34" t="s">
        <v>36</v>
      </c>
      <c r="D68" s="34" t="s">
        <v>36</v>
      </c>
      <c r="E68" s="39" t="s">
        <v>36</v>
      </c>
      <c r="F68" s="40" t="s">
        <v>36</v>
      </c>
      <c r="G68" s="40" t="s">
        <v>36</v>
      </c>
      <c r="H68" s="36" t="s">
        <v>36</v>
      </c>
      <c r="I68" s="34" t="s">
        <v>36</v>
      </c>
      <c r="J68" s="51"/>
      <c r="K68" s="34"/>
      <c r="L68" s="34" t="s">
        <v>36</v>
      </c>
      <c r="M68" s="34" t="s">
        <v>36</v>
      </c>
      <c r="N68" s="51"/>
      <c r="O68" s="34"/>
      <c r="P68" s="34" t="s">
        <v>36</v>
      </c>
      <c r="Q68" s="34" t="s">
        <v>36</v>
      </c>
      <c r="R68" s="34">
        <v>0</v>
      </c>
      <c r="S68" s="37"/>
    </row>
    <row r="69" spans="1:19" s="1" customFormat="1" ht="18.75" customHeight="1" hidden="1">
      <c r="A69" s="50" t="s">
        <v>41</v>
      </c>
      <c r="B69" s="33"/>
      <c r="C69" s="51" t="e">
        <v>#DIV/0!</v>
      </c>
      <c r="D69" s="51" t="e">
        <v>#DIV/0!</v>
      </c>
      <c r="E69" s="39">
        <v>0</v>
      </c>
      <c r="F69" s="40">
        <v>0</v>
      </c>
      <c r="G69" s="40">
        <v>0</v>
      </c>
      <c r="H69" s="36">
        <v>0</v>
      </c>
      <c r="I69" s="34">
        <v>0</v>
      </c>
      <c r="J69" s="34">
        <v>0</v>
      </c>
      <c r="K69" s="34"/>
      <c r="L69" s="34">
        <v>0</v>
      </c>
      <c r="M69" s="34">
        <v>0</v>
      </c>
      <c r="N69" s="34">
        <v>0</v>
      </c>
      <c r="O69" s="34"/>
      <c r="P69" s="34">
        <v>0</v>
      </c>
      <c r="Q69" s="34">
        <v>0</v>
      </c>
      <c r="R69" s="34">
        <v>0</v>
      </c>
      <c r="S69" s="37"/>
    </row>
    <row r="70" spans="1:19" s="1" customFormat="1" ht="18.75" customHeight="1" hidden="1">
      <c r="A70" s="49" t="s">
        <v>37</v>
      </c>
      <c r="B70" s="33" t="s">
        <v>36</v>
      </c>
      <c r="C70" s="34" t="e">
        <v>#DIV/0!</v>
      </c>
      <c r="D70" s="34" t="e">
        <v>#DIV/0!</v>
      </c>
      <c r="E70" s="52"/>
      <c r="F70" s="53"/>
      <c r="G70" s="53"/>
      <c r="H70" s="54"/>
      <c r="I70" s="51"/>
      <c r="J70" s="34" t="s">
        <v>36</v>
      </c>
      <c r="K70" s="34"/>
      <c r="L70" s="51"/>
      <c r="M70" s="51"/>
      <c r="N70" s="34" t="s">
        <v>36</v>
      </c>
      <c r="O70" s="34"/>
      <c r="P70" s="34">
        <v>0</v>
      </c>
      <c r="Q70" s="34">
        <v>0</v>
      </c>
      <c r="R70" s="34" t="s">
        <v>36</v>
      </c>
      <c r="S70" s="37"/>
    </row>
    <row r="71" spans="1:19" s="1" customFormat="1" ht="18.75" customHeight="1" hidden="1">
      <c r="A71" s="49" t="s">
        <v>38</v>
      </c>
      <c r="B71" s="33" t="s">
        <v>36</v>
      </c>
      <c r="C71" s="34" t="e">
        <v>#DIV/0!</v>
      </c>
      <c r="D71" s="34" t="e">
        <v>#DIV/0!</v>
      </c>
      <c r="E71" s="52"/>
      <c r="F71" s="53"/>
      <c r="G71" s="53"/>
      <c r="H71" s="54"/>
      <c r="I71" s="51"/>
      <c r="J71" s="34" t="s">
        <v>36</v>
      </c>
      <c r="K71" s="34"/>
      <c r="L71" s="51"/>
      <c r="M71" s="51"/>
      <c r="N71" s="34" t="s">
        <v>36</v>
      </c>
      <c r="O71" s="34"/>
      <c r="P71" s="34">
        <v>0</v>
      </c>
      <c r="Q71" s="34">
        <v>0</v>
      </c>
      <c r="R71" s="34" t="s">
        <v>36</v>
      </c>
      <c r="S71" s="37"/>
    </row>
    <row r="72" spans="1:19" s="1" customFormat="1" ht="18.75" customHeight="1" hidden="1">
      <c r="A72" s="49" t="s">
        <v>39</v>
      </c>
      <c r="B72" s="33" t="s">
        <v>36</v>
      </c>
      <c r="C72" s="34" t="s">
        <v>36</v>
      </c>
      <c r="D72" s="34" t="s">
        <v>36</v>
      </c>
      <c r="E72" s="39" t="s">
        <v>36</v>
      </c>
      <c r="F72" s="40" t="s">
        <v>36</v>
      </c>
      <c r="G72" s="40" t="s">
        <v>36</v>
      </c>
      <c r="H72" s="36" t="s">
        <v>36</v>
      </c>
      <c r="I72" s="34" t="s">
        <v>36</v>
      </c>
      <c r="J72" s="51"/>
      <c r="K72" s="34"/>
      <c r="L72" s="34" t="s">
        <v>36</v>
      </c>
      <c r="M72" s="34" t="s">
        <v>36</v>
      </c>
      <c r="N72" s="51"/>
      <c r="O72" s="34"/>
      <c r="P72" s="34" t="s">
        <v>36</v>
      </c>
      <c r="Q72" s="34" t="s">
        <v>36</v>
      </c>
      <c r="R72" s="34">
        <v>0</v>
      </c>
      <c r="S72" s="37"/>
    </row>
    <row r="73" spans="1:19" s="1" customFormat="1" ht="18.75" customHeight="1" hidden="1">
      <c r="A73" s="50" t="s">
        <v>41</v>
      </c>
      <c r="B73" s="33"/>
      <c r="C73" s="51" t="e">
        <v>#DIV/0!</v>
      </c>
      <c r="D73" s="51" t="e">
        <v>#DIV/0!</v>
      </c>
      <c r="E73" s="39">
        <v>0</v>
      </c>
      <c r="F73" s="40">
        <v>0</v>
      </c>
      <c r="G73" s="40">
        <v>0</v>
      </c>
      <c r="H73" s="36">
        <v>0</v>
      </c>
      <c r="I73" s="34">
        <v>0</v>
      </c>
      <c r="J73" s="34">
        <v>0</v>
      </c>
      <c r="K73" s="34"/>
      <c r="L73" s="34">
        <v>0</v>
      </c>
      <c r="M73" s="34">
        <v>0</v>
      </c>
      <c r="N73" s="34">
        <v>0</v>
      </c>
      <c r="O73" s="34"/>
      <c r="P73" s="34">
        <v>0</v>
      </c>
      <c r="Q73" s="34">
        <v>0</v>
      </c>
      <c r="R73" s="34">
        <v>0</v>
      </c>
      <c r="S73" s="37"/>
    </row>
    <row r="74" spans="1:19" s="1" customFormat="1" ht="18.75" customHeight="1" hidden="1">
      <c r="A74" s="49" t="s">
        <v>37</v>
      </c>
      <c r="B74" s="33" t="s">
        <v>36</v>
      </c>
      <c r="C74" s="34" t="e">
        <v>#DIV/0!</v>
      </c>
      <c r="D74" s="34" t="e">
        <v>#DIV/0!</v>
      </c>
      <c r="E74" s="52"/>
      <c r="F74" s="53"/>
      <c r="G74" s="53"/>
      <c r="H74" s="54"/>
      <c r="I74" s="51"/>
      <c r="J74" s="34" t="s">
        <v>36</v>
      </c>
      <c r="K74" s="34"/>
      <c r="L74" s="51"/>
      <c r="M74" s="51"/>
      <c r="N74" s="34" t="s">
        <v>36</v>
      </c>
      <c r="O74" s="34"/>
      <c r="P74" s="34">
        <v>0</v>
      </c>
      <c r="Q74" s="34">
        <v>0</v>
      </c>
      <c r="R74" s="34" t="s">
        <v>36</v>
      </c>
      <c r="S74" s="37"/>
    </row>
    <row r="75" spans="1:19" s="1" customFormat="1" ht="18.75" customHeight="1" hidden="1">
      <c r="A75" s="49" t="s">
        <v>38</v>
      </c>
      <c r="B75" s="33" t="s">
        <v>36</v>
      </c>
      <c r="C75" s="34" t="e">
        <v>#DIV/0!</v>
      </c>
      <c r="D75" s="34" t="e">
        <v>#DIV/0!</v>
      </c>
      <c r="E75" s="52"/>
      <c r="F75" s="53"/>
      <c r="G75" s="53"/>
      <c r="H75" s="54"/>
      <c r="I75" s="51"/>
      <c r="J75" s="34" t="s">
        <v>36</v>
      </c>
      <c r="K75" s="34"/>
      <c r="L75" s="51"/>
      <c r="M75" s="51"/>
      <c r="N75" s="34" t="s">
        <v>36</v>
      </c>
      <c r="O75" s="34"/>
      <c r="P75" s="34">
        <v>0</v>
      </c>
      <c r="Q75" s="34">
        <v>0</v>
      </c>
      <c r="R75" s="34" t="s">
        <v>36</v>
      </c>
      <c r="S75" s="37"/>
    </row>
    <row r="76" spans="1:19" s="1" customFormat="1" ht="18.75" customHeight="1" hidden="1">
      <c r="A76" s="49" t="s">
        <v>39</v>
      </c>
      <c r="B76" s="33" t="s">
        <v>36</v>
      </c>
      <c r="C76" s="34" t="s">
        <v>36</v>
      </c>
      <c r="D76" s="34" t="s">
        <v>36</v>
      </c>
      <c r="E76" s="39" t="s">
        <v>36</v>
      </c>
      <c r="F76" s="40" t="s">
        <v>36</v>
      </c>
      <c r="G76" s="40" t="s">
        <v>36</v>
      </c>
      <c r="H76" s="36" t="s">
        <v>36</v>
      </c>
      <c r="I76" s="34" t="s">
        <v>36</v>
      </c>
      <c r="J76" s="51"/>
      <c r="K76" s="34"/>
      <c r="L76" s="34" t="s">
        <v>36</v>
      </c>
      <c r="M76" s="34" t="s">
        <v>36</v>
      </c>
      <c r="N76" s="51"/>
      <c r="O76" s="34"/>
      <c r="P76" s="34" t="s">
        <v>36</v>
      </c>
      <c r="Q76" s="34" t="s">
        <v>36</v>
      </c>
      <c r="R76" s="34">
        <v>0</v>
      </c>
      <c r="S76" s="37"/>
    </row>
    <row r="77" spans="1:19" s="1" customFormat="1" ht="18.75" customHeight="1" hidden="1">
      <c r="A77" s="50" t="s">
        <v>41</v>
      </c>
      <c r="B77" s="33"/>
      <c r="C77" s="51" t="e">
        <v>#DIV/0!</v>
      </c>
      <c r="D77" s="51" t="e">
        <v>#DIV/0!</v>
      </c>
      <c r="E77" s="39">
        <v>0</v>
      </c>
      <c r="F77" s="40">
        <v>0</v>
      </c>
      <c r="G77" s="40">
        <v>0</v>
      </c>
      <c r="H77" s="36">
        <v>0</v>
      </c>
      <c r="I77" s="34">
        <v>0</v>
      </c>
      <c r="J77" s="34">
        <v>0</v>
      </c>
      <c r="K77" s="34"/>
      <c r="L77" s="34">
        <v>0</v>
      </c>
      <c r="M77" s="34">
        <v>0</v>
      </c>
      <c r="N77" s="34">
        <v>0</v>
      </c>
      <c r="O77" s="34"/>
      <c r="P77" s="34">
        <v>0</v>
      </c>
      <c r="Q77" s="34">
        <v>0</v>
      </c>
      <c r="R77" s="34">
        <v>0</v>
      </c>
      <c r="S77" s="37"/>
    </row>
    <row r="78" spans="1:19" s="1" customFormat="1" ht="18.75" customHeight="1" hidden="1">
      <c r="A78" s="49" t="s">
        <v>37</v>
      </c>
      <c r="B78" s="33" t="s">
        <v>36</v>
      </c>
      <c r="C78" s="34" t="e">
        <v>#DIV/0!</v>
      </c>
      <c r="D78" s="34" t="e">
        <v>#DIV/0!</v>
      </c>
      <c r="E78" s="52"/>
      <c r="F78" s="53"/>
      <c r="G78" s="53"/>
      <c r="H78" s="54"/>
      <c r="I78" s="51"/>
      <c r="J78" s="34" t="s">
        <v>36</v>
      </c>
      <c r="K78" s="34"/>
      <c r="L78" s="51"/>
      <c r="M78" s="51"/>
      <c r="N78" s="34" t="s">
        <v>36</v>
      </c>
      <c r="O78" s="34"/>
      <c r="P78" s="34">
        <v>0</v>
      </c>
      <c r="Q78" s="34">
        <v>0</v>
      </c>
      <c r="R78" s="34" t="s">
        <v>36</v>
      </c>
      <c r="S78" s="37"/>
    </row>
    <row r="79" spans="1:19" s="1" customFormat="1" ht="18.75" customHeight="1" hidden="1">
      <c r="A79" s="49" t="s">
        <v>38</v>
      </c>
      <c r="B79" s="33" t="s">
        <v>36</v>
      </c>
      <c r="C79" s="34" t="e">
        <v>#DIV/0!</v>
      </c>
      <c r="D79" s="34" t="e">
        <v>#DIV/0!</v>
      </c>
      <c r="E79" s="52"/>
      <c r="F79" s="53"/>
      <c r="G79" s="53"/>
      <c r="H79" s="54"/>
      <c r="I79" s="51"/>
      <c r="J79" s="34" t="s">
        <v>36</v>
      </c>
      <c r="K79" s="34"/>
      <c r="L79" s="51"/>
      <c r="M79" s="51"/>
      <c r="N79" s="34" t="s">
        <v>36</v>
      </c>
      <c r="O79" s="34"/>
      <c r="P79" s="34">
        <v>0</v>
      </c>
      <c r="Q79" s="34">
        <v>0</v>
      </c>
      <c r="R79" s="34" t="s">
        <v>36</v>
      </c>
      <c r="S79" s="37"/>
    </row>
    <row r="80" spans="1:19" s="1" customFormat="1" ht="18.75" customHeight="1" hidden="1">
      <c r="A80" s="49" t="s">
        <v>39</v>
      </c>
      <c r="B80" s="33" t="s">
        <v>36</v>
      </c>
      <c r="C80" s="34" t="s">
        <v>36</v>
      </c>
      <c r="D80" s="34" t="s">
        <v>36</v>
      </c>
      <c r="E80" s="39" t="s">
        <v>36</v>
      </c>
      <c r="F80" s="40" t="s">
        <v>36</v>
      </c>
      <c r="G80" s="40" t="s">
        <v>36</v>
      </c>
      <c r="H80" s="36" t="s">
        <v>36</v>
      </c>
      <c r="I80" s="34" t="s">
        <v>36</v>
      </c>
      <c r="J80" s="51"/>
      <c r="K80" s="34"/>
      <c r="L80" s="34" t="s">
        <v>36</v>
      </c>
      <c r="M80" s="34" t="s">
        <v>36</v>
      </c>
      <c r="N80" s="51"/>
      <c r="O80" s="34"/>
      <c r="P80" s="34" t="s">
        <v>36</v>
      </c>
      <c r="Q80" s="34" t="s">
        <v>36</v>
      </c>
      <c r="R80" s="34">
        <v>0</v>
      </c>
      <c r="S80" s="37"/>
    </row>
    <row r="81" spans="1:19" s="1" customFormat="1" ht="18.75" customHeight="1" hidden="1">
      <c r="A81" s="50" t="s">
        <v>41</v>
      </c>
      <c r="B81" s="33"/>
      <c r="C81" s="51" t="e">
        <v>#DIV/0!</v>
      </c>
      <c r="D81" s="51" t="e">
        <v>#DIV/0!</v>
      </c>
      <c r="E81" s="39">
        <v>0</v>
      </c>
      <c r="F81" s="40">
        <v>0</v>
      </c>
      <c r="G81" s="40">
        <v>0</v>
      </c>
      <c r="H81" s="36">
        <v>0</v>
      </c>
      <c r="I81" s="34">
        <v>0</v>
      </c>
      <c r="J81" s="34">
        <v>0</v>
      </c>
      <c r="K81" s="34"/>
      <c r="L81" s="34">
        <v>0</v>
      </c>
      <c r="M81" s="34">
        <v>0</v>
      </c>
      <c r="N81" s="34">
        <v>0</v>
      </c>
      <c r="O81" s="34"/>
      <c r="P81" s="34">
        <v>0</v>
      </c>
      <c r="Q81" s="34">
        <v>0</v>
      </c>
      <c r="R81" s="34">
        <v>0</v>
      </c>
      <c r="S81" s="37"/>
    </row>
    <row r="82" spans="1:19" s="1" customFormat="1" ht="18.75" customHeight="1" hidden="1">
      <c r="A82" s="49" t="s">
        <v>37</v>
      </c>
      <c r="B82" s="33" t="s">
        <v>36</v>
      </c>
      <c r="C82" s="34" t="e">
        <v>#DIV/0!</v>
      </c>
      <c r="D82" s="34" t="e">
        <v>#DIV/0!</v>
      </c>
      <c r="E82" s="52"/>
      <c r="F82" s="53"/>
      <c r="G82" s="53"/>
      <c r="H82" s="54"/>
      <c r="I82" s="51"/>
      <c r="J82" s="34" t="s">
        <v>36</v>
      </c>
      <c r="K82" s="34"/>
      <c r="L82" s="51"/>
      <c r="M82" s="51"/>
      <c r="N82" s="34" t="s">
        <v>36</v>
      </c>
      <c r="O82" s="34"/>
      <c r="P82" s="34">
        <v>0</v>
      </c>
      <c r="Q82" s="34">
        <v>0</v>
      </c>
      <c r="R82" s="34" t="s">
        <v>36</v>
      </c>
      <c r="S82" s="37"/>
    </row>
    <row r="83" spans="1:19" s="1" customFormat="1" ht="18.75" customHeight="1" hidden="1">
      <c r="A83" s="49" t="s">
        <v>38</v>
      </c>
      <c r="B83" s="33" t="s">
        <v>36</v>
      </c>
      <c r="C83" s="34" t="e">
        <v>#DIV/0!</v>
      </c>
      <c r="D83" s="34" t="e">
        <v>#DIV/0!</v>
      </c>
      <c r="E83" s="52"/>
      <c r="F83" s="53"/>
      <c r="G83" s="53"/>
      <c r="H83" s="54"/>
      <c r="I83" s="51"/>
      <c r="J83" s="34" t="s">
        <v>36</v>
      </c>
      <c r="K83" s="34"/>
      <c r="L83" s="51"/>
      <c r="M83" s="51"/>
      <c r="N83" s="34" t="s">
        <v>36</v>
      </c>
      <c r="O83" s="34"/>
      <c r="P83" s="34">
        <v>0</v>
      </c>
      <c r="Q83" s="34">
        <v>0</v>
      </c>
      <c r="R83" s="34" t="s">
        <v>36</v>
      </c>
      <c r="S83" s="37"/>
    </row>
    <row r="84" spans="1:19" s="1" customFormat="1" ht="18.75" customHeight="1" hidden="1">
      <c r="A84" s="63" t="s">
        <v>39</v>
      </c>
      <c r="B84" s="64" t="s">
        <v>36</v>
      </c>
      <c r="C84" s="65" t="s">
        <v>36</v>
      </c>
      <c r="D84" s="65" t="s">
        <v>36</v>
      </c>
      <c r="E84" s="66" t="s">
        <v>36</v>
      </c>
      <c r="F84" s="67" t="s">
        <v>36</v>
      </c>
      <c r="G84" s="67" t="s">
        <v>36</v>
      </c>
      <c r="H84" s="68" t="s">
        <v>36</v>
      </c>
      <c r="I84" s="65" t="s">
        <v>36</v>
      </c>
      <c r="J84" s="69"/>
      <c r="K84" s="65"/>
      <c r="L84" s="65" t="s">
        <v>36</v>
      </c>
      <c r="M84" s="65" t="s">
        <v>36</v>
      </c>
      <c r="N84" s="69"/>
      <c r="O84" s="65"/>
      <c r="P84" s="65" t="s">
        <v>36</v>
      </c>
      <c r="Q84" s="65" t="s">
        <v>36</v>
      </c>
      <c r="R84" s="65">
        <v>0</v>
      </c>
      <c r="S84" s="70"/>
    </row>
    <row r="85" spans="1:19" s="1" customFormat="1" ht="18.75" customHeight="1" hidden="1">
      <c r="A85" s="42" t="s">
        <v>42</v>
      </c>
      <c r="B85" s="43" t="s">
        <v>36</v>
      </c>
      <c r="C85" s="44" t="e">
        <v>#DIV/0!</v>
      </c>
      <c r="D85" s="44" t="e">
        <v>#DIV/0!</v>
      </c>
      <c r="E85" s="45">
        <v>0</v>
      </c>
      <c r="F85" s="46">
        <v>0</v>
      </c>
      <c r="G85" s="46">
        <v>0</v>
      </c>
      <c r="H85" s="47">
        <v>0</v>
      </c>
      <c r="I85" s="46">
        <v>0</v>
      </c>
      <c r="J85" s="46">
        <v>0</v>
      </c>
      <c r="K85" s="46"/>
      <c r="L85" s="46">
        <v>0</v>
      </c>
      <c r="M85" s="46">
        <v>0</v>
      </c>
      <c r="N85" s="46">
        <v>0</v>
      </c>
      <c r="O85" s="46"/>
      <c r="P85" s="46">
        <v>0</v>
      </c>
      <c r="Q85" s="46">
        <v>0</v>
      </c>
      <c r="R85" s="46">
        <v>0</v>
      </c>
      <c r="S85" s="48"/>
    </row>
    <row r="86" spans="1:19" s="1" customFormat="1" ht="18.75" customHeight="1" hidden="1">
      <c r="A86" s="49" t="s">
        <v>37</v>
      </c>
      <c r="B86" s="33" t="s">
        <v>36</v>
      </c>
      <c r="C86" s="34" t="e">
        <v>#DIV/0!</v>
      </c>
      <c r="D86" s="34" t="e">
        <v>#DIV/0!</v>
      </c>
      <c r="E86" s="35">
        <v>0</v>
      </c>
      <c r="F86" s="34">
        <v>0</v>
      </c>
      <c r="G86" s="34">
        <v>0</v>
      </c>
      <c r="H86" s="36">
        <v>0</v>
      </c>
      <c r="I86" s="34">
        <v>0</v>
      </c>
      <c r="J86" s="34" t="s">
        <v>36</v>
      </c>
      <c r="K86" s="34"/>
      <c r="L86" s="34">
        <v>0</v>
      </c>
      <c r="M86" s="34">
        <v>0</v>
      </c>
      <c r="N86" s="34" t="s">
        <v>36</v>
      </c>
      <c r="O86" s="34"/>
      <c r="P86" s="34">
        <v>0</v>
      </c>
      <c r="Q86" s="34">
        <v>0</v>
      </c>
      <c r="R86" s="34" t="s">
        <v>36</v>
      </c>
      <c r="S86" s="37"/>
    </row>
    <row r="87" spans="1:19" s="1" customFormat="1" ht="18.75" customHeight="1" hidden="1">
      <c r="A87" s="49" t="s">
        <v>38</v>
      </c>
      <c r="B87" s="33" t="s">
        <v>36</v>
      </c>
      <c r="C87" s="34" t="e">
        <v>#DIV/0!</v>
      </c>
      <c r="D87" s="34" t="e">
        <v>#DIV/0!</v>
      </c>
      <c r="E87" s="35">
        <v>0</v>
      </c>
      <c r="F87" s="34">
        <v>0</v>
      </c>
      <c r="G87" s="34">
        <v>0</v>
      </c>
      <c r="H87" s="36">
        <v>0</v>
      </c>
      <c r="I87" s="34">
        <v>0</v>
      </c>
      <c r="J87" s="34" t="s">
        <v>36</v>
      </c>
      <c r="K87" s="34"/>
      <c r="L87" s="34">
        <v>0</v>
      </c>
      <c r="M87" s="34">
        <v>0</v>
      </c>
      <c r="N87" s="34" t="s">
        <v>36</v>
      </c>
      <c r="O87" s="34"/>
      <c r="P87" s="34">
        <v>0</v>
      </c>
      <c r="Q87" s="34">
        <v>0</v>
      </c>
      <c r="R87" s="34" t="s">
        <v>36</v>
      </c>
      <c r="S87" s="37"/>
    </row>
    <row r="88" spans="1:19" s="1" customFormat="1" ht="18.75" customHeight="1" hidden="1">
      <c r="A88" s="49" t="s">
        <v>39</v>
      </c>
      <c r="B88" s="33" t="s">
        <v>36</v>
      </c>
      <c r="C88" s="34" t="s">
        <v>36</v>
      </c>
      <c r="D88" s="34" t="s">
        <v>36</v>
      </c>
      <c r="E88" s="39" t="s">
        <v>36</v>
      </c>
      <c r="F88" s="40" t="s">
        <v>36</v>
      </c>
      <c r="G88" s="40" t="s">
        <v>36</v>
      </c>
      <c r="H88" s="36" t="s">
        <v>36</v>
      </c>
      <c r="I88" s="34" t="s">
        <v>36</v>
      </c>
      <c r="J88" s="34">
        <v>0</v>
      </c>
      <c r="K88" s="34"/>
      <c r="L88" s="34" t="s">
        <v>36</v>
      </c>
      <c r="M88" s="34" t="s">
        <v>36</v>
      </c>
      <c r="N88" s="34">
        <v>0</v>
      </c>
      <c r="O88" s="34"/>
      <c r="P88" s="34" t="s">
        <v>36</v>
      </c>
      <c r="Q88" s="34" t="s">
        <v>36</v>
      </c>
      <c r="R88" s="34">
        <v>0</v>
      </c>
      <c r="S88" s="37"/>
    </row>
    <row r="89" spans="1:19" s="1" customFormat="1" ht="18.75" customHeight="1" hidden="1">
      <c r="A89" s="50" t="s">
        <v>41</v>
      </c>
      <c r="B89" s="33"/>
      <c r="C89" s="51" t="e">
        <v>#DIV/0!</v>
      </c>
      <c r="D89" s="51" t="e">
        <v>#DIV/0!</v>
      </c>
      <c r="E89" s="39">
        <v>0</v>
      </c>
      <c r="F89" s="40">
        <v>0</v>
      </c>
      <c r="G89" s="40">
        <v>0</v>
      </c>
      <c r="H89" s="36">
        <v>0</v>
      </c>
      <c r="I89" s="34">
        <v>0</v>
      </c>
      <c r="J89" s="34">
        <v>0</v>
      </c>
      <c r="K89" s="34"/>
      <c r="L89" s="34">
        <v>0</v>
      </c>
      <c r="M89" s="34">
        <v>0</v>
      </c>
      <c r="N89" s="34">
        <v>0</v>
      </c>
      <c r="O89" s="34"/>
      <c r="P89" s="34">
        <v>0</v>
      </c>
      <c r="Q89" s="34">
        <v>0</v>
      </c>
      <c r="R89" s="34">
        <v>0</v>
      </c>
      <c r="S89" s="37"/>
    </row>
    <row r="90" spans="1:19" s="1" customFormat="1" ht="18.75" customHeight="1" hidden="1">
      <c r="A90" s="49" t="s">
        <v>37</v>
      </c>
      <c r="B90" s="33" t="s">
        <v>36</v>
      </c>
      <c r="C90" s="34" t="e">
        <v>#DIV/0!</v>
      </c>
      <c r="D90" s="34" t="e">
        <v>#DIV/0!</v>
      </c>
      <c r="E90" s="52"/>
      <c r="F90" s="53"/>
      <c r="G90" s="53"/>
      <c r="H90" s="54"/>
      <c r="I90" s="51"/>
      <c r="J90" s="34" t="s">
        <v>36</v>
      </c>
      <c r="K90" s="34"/>
      <c r="L90" s="51"/>
      <c r="M90" s="51"/>
      <c r="N90" s="34" t="s">
        <v>36</v>
      </c>
      <c r="O90" s="34"/>
      <c r="P90" s="34">
        <v>0</v>
      </c>
      <c r="Q90" s="34">
        <v>0</v>
      </c>
      <c r="R90" s="34" t="s">
        <v>36</v>
      </c>
      <c r="S90" s="37"/>
    </row>
    <row r="91" spans="1:19" s="1" customFormat="1" ht="18.75" customHeight="1" hidden="1">
      <c r="A91" s="49" t="s">
        <v>38</v>
      </c>
      <c r="B91" s="33" t="s">
        <v>36</v>
      </c>
      <c r="C91" s="34" t="e">
        <v>#DIV/0!</v>
      </c>
      <c r="D91" s="34" t="e">
        <v>#DIV/0!</v>
      </c>
      <c r="E91" s="52"/>
      <c r="F91" s="53"/>
      <c r="G91" s="53"/>
      <c r="H91" s="54"/>
      <c r="I91" s="51"/>
      <c r="J91" s="34" t="s">
        <v>36</v>
      </c>
      <c r="K91" s="34"/>
      <c r="L91" s="51"/>
      <c r="M91" s="51"/>
      <c r="N91" s="34" t="s">
        <v>36</v>
      </c>
      <c r="O91" s="34"/>
      <c r="P91" s="34">
        <v>0</v>
      </c>
      <c r="Q91" s="34">
        <v>0</v>
      </c>
      <c r="R91" s="34" t="s">
        <v>36</v>
      </c>
      <c r="S91" s="37"/>
    </row>
    <row r="92" spans="1:19" s="1" customFormat="1" ht="18.75" customHeight="1" hidden="1">
      <c r="A92" s="49" t="s">
        <v>39</v>
      </c>
      <c r="B92" s="33" t="s">
        <v>36</v>
      </c>
      <c r="C92" s="34" t="s">
        <v>36</v>
      </c>
      <c r="D92" s="34" t="s">
        <v>36</v>
      </c>
      <c r="E92" s="39" t="s">
        <v>36</v>
      </c>
      <c r="F92" s="40" t="s">
        <v>36</v>
      </c>
      <c r="G92" s="40" t="s">
        <v>36</v>
      </c>
      <c r="H92" s="36" t="s">
        <v>36</v>
      </c>
      <c r="I92" s="34" t="s">
        <v>36</v>
      </c>
      <c r="J92" s="51"/>
      <c r="K92" s="34"/>
      <c r="L92" s="34" t="s">
        <v>36</v>
      </c>
      <c r="M92" s="34" t="s">
        <v>36</v>
      </c>
      <c r="N92" s="51"/>
      <c r="O92" s="34"/>
      <c r="P92" s="34" t="s">
        <v>36</v>
      </c>
      <c r="Q92" s="34" t="s">
        <v>36</v>
      </c>
      <c r="R92" s="34">
        <v>0</v>
      </c>
      <c r="S92" s="37"/>
    </row>
    <row r="93" spans="1:19" s="1" customFormat="1" ht="18.75" customHeight="1" hidden="1">
      <c r="A93" s="50" t="s">
        <v>41</v>
      </c>
      <c r="B93" s="33"/>
      <c r="C93" s="51" t="e">
        <v>#DIV/0!</v>
      </c>
      <c r="D93" s="51" t="e">
        <v>#DIV/0!</v>
      </c>
      <c r="E93" s="39">
        <v>0</v>
      </c>
      <c r="F93" s="40">
        <v>0</v>
      </c>
      <c r="G93" s="40">
        <v>0</v>
      </c>
      <c r="H93" s="36">
        <v>0</v>
      </c>
      <c r="I93" s="34">
        <v>0</v>
      </c>
      <c r="J93" s="34">
        <v>0</v>
      </c>
      <c r="K93" s="34"/>
      <c r="L93" s="34">
        <v>0</v>
      </c>
      <c r="M93" s="34">
        <v>0</v>
      </c>
      <c r="N93" s="34">
        <v>0</v>
      </c>
      <c r="O93" s="34"/>
      <c r="P93" s="34">
        <v>0</v>
      </c>
      <c r="Q93" s="34">
        <v>0</v>
      </c>
      <c r="R93" s="34">
        <v>0</v>
      </c>
      <c r="S93" s="37"/>
    </row>
    <row r="94" spans="1:19" s="1" customFormat="1" ht="18.75" customHeight="1" hidden="1">
      <c r="A94" s="49" t="s">
        <v>37</v>
      </c>
      <c r="B94" s="33" t="s">
        <v>36</v>
      </c>
      <c r="C94" s="34" t="e">
        <v>#DIV/0!</v>
      </c>
      <c r="D94" s="34" t="e">
        <v>#DIV/0!</v>
      </c>
      <c r="E94" s="52"/>
      <c r="F94" s="53"/>
      <c r="G94" s="53"/>
      <c r="H94" s="54"/>
      <c r="I94" s="51"/>
      <c r="J94" s="34" t="s">
        <v>36</v>
      </c>
      <c r="K94" s="34"/>
      <c r="L94" s="51"/>
      <c r="M94" s="51"/>
      <c r="N94" s="34" t="s">
        <v>36</v>
      </c>
      <c r="O94" s="34"/>
      <c r="P94" s="34">
        <v>0</v>
      </c>
      <c r="Q94" s="34">
        <v>0</v>
      </c>
      <c r="R94" s="34" t="s">
        <v>36</v>
      </c>
      <c r="S94" s="37"/>
    </row>
    <row r="95" spans="1:19" s="1" customFormat="1" ht="18.75" customHeight="1" hidden="1">
      <c r="A95" s="49" t="s">
        <v>38</v>
      </c>
      <c r="B95" s="33" t="s">
        <v>36</v>
      </c>
      <c r="C95" s="34" t="e">
        <v>#DIV/0!</v>
      </c>
      <c r="D95" s="34" t="e">
        <v>#DIV/0!</v>
      </c>
      <c r="E95" s="52"/>
      <c r="F95" s="53"/>
      <c r="G95" s="53"/>
      <c r="H95" s="54"/>
      <c r="I95" s="51"/>
      <c r="J95" s="34" t="s">
        <v>36</v>
      </c>
      <c r="K95" s="34"/>
      <c r="L95" s="51"/>
      <c r="M95" s="51"/>
      <c r="N95" s="34" t="s">
        <v>36</v>
      </c>
      <c r="O95" s="34"/>
      <c r="P95" s="34">
        <v>0</v>
      </c>
      <c r="Q95" s="34">
        <v>0</v>
      </c>
      <c r="R95" s="34" t="s">
        <v>36</v>
      </c>
      <c r="S95" s="37"/>
    </row>
    <row r="96" spans="1:19" s="1" customFormat="1" ht="18.75" customHeight="1" hidden="1">
      <c r="A96" s="49" t="s">
        <v>39</v>
      </c>
      <c r="B96" s="33" t="s">
        <v>36</v>
      </c>
      <c r="C96" s="34" t="s">
        <v>36</v>
      </c>
      <c r="D96" s="34" t="s">
        <v>36</v>
      </c>
      <c r="E96" s="39" t="s">
        <v>36</v>
      </c>
      <c r="F96" s="40" t="s">
        <v>36</v>
      </c>
      <c r="G96" s="40" t="s">
        <v>36</v>
      </c>
      <c r="H96" s="36" t="s">
        <v>36</v>
      </c>
      <c r="I96" s="34" t="s">
        <v>36</v>
      </c>
      <c r="J96" s="51"/>
      <c r="K96" s="34"/>
      <c r="L96" s="34" t="s">
        <v>36</v>
      </c>
      <c r="M96" s="34" t="s">
        <v>36</v>
      </c>
      <c r="N96" s="51"/>
      <c r="O96" s="34"/>
      <c r="P96" s="34" t="s">
        <v>36</v>
      </c>
      <c r="Q96" s="34" t="s">
        <v>36</v>
      </c>
      <c r="R96" s="34">
        <v>0</v>
      </c>
      <c r="S96" s="37"/>
    </row>
    <row r="97" spans="1:19" s="1" customFormat="1" ht="18.75" customHeight="1" hidden="1">
      <c r="A97" s="50" t="s">
        <v>41</v>
      </c>
      <c r="B97" s="33"/>
      <c r="C97" s="51" t="e">
        <v>#DIV/0!</v>
      </c>
      <c r="D97" s="51" t="e">
        <v>#DIV/0!</v>
      </c>
      <c r="E97" s="39">
        <v>0</v>
      </c>
      <c r="F97" s="40">
        <v>0</v>
      </c>
      <c r="G97" s="40">
        <v>0</v>
      </c>
      <c r="H97" s="36">
        <v>0</v>
      </c>
      <c r="I97" s="34">
        <v>0</v>
      </c>
      <c r="J97" s="34">
        <v>0</v>
      </c>
      <c r="K97" s="34"/>
      <c r="L97" s="34">
        <v>0</v>
      </c>
      <c r="M97" s="34">
        <v>0</v>
      </c>
      <c r="N97" s="34">
        <v>0</v>
      </c>
      <c r="O97" s="34"/>
      <c r="P97" s="34">
        <v>0</v>
      </c>
      <c r="Q97" s="34">
        <v>0</v>
      </c>
      <c r="R97" s="34">
        <v>0</v>
      </c>
      <c r="S97" s="37"/>
    </row>
    <row r="98" spans="1:19" s="1" customFormat="1" ht="18.75" customHeight="1" hidden="1">
      <c r="A98" s="49" t="s">
        <v>37</v>
      </c>
      <c r="B98" s="33" t="s">
        <v>36</v>
      </c>
      <c r="C98" s="34" t="e">
        <v>#DIV/0!</v>
      </c>
      <c r="D98" s="34" t="e">
        <v>#DIV/0!</v>
      </c>
      <c r="E98" s="52"/>
      <c r="F98" s="53"/>
      <c r="G98" s="53"/>
      <c r="H98" s="54"/>
      <c r="I98" s="51"/>
      <c r="J98" s="34" t="s">
        <v>36</v>
      </c>
      <c r="K98" s="34"/>
      <c r="L98" s="51"/>
      <c r="M98" s="51"/>
      <c r="N98" s="34" t="s">
        <v>36</v>
      </c>
      <c r="O98" s="34"/>
      <c r="P98" s="34">
        <v>0</v>
      </c>
      <c r="Q98" s="34">
        <v>0</v>
      </c>
      <c r="R98" s="34" t="s">
        <v>36</v>
      </c>
      <c r="S98" s="37"/>
    </row>
    <row r="99" spans="1:19" s="1" customFormat="1" ht="18.75" customHeight="1" hidden="1">
      <c r="A99" s="49" t="s">
        <v>38</v>
      </c>
      <c r="B99" s="33" t="s">
        <v>36</v>
      </c>
      <c r="C99" s="34" t="e">
        <v>#DIV/0!</v>
      </c>
      <c r="D99" s="34" t="e">
        <v>#DIV/0!</v>
      </c>
      <c r="E99" s="52"/>
      <c r="F99" s="53"/>
      <c r="G99" s="53"/>
      <c r="H99" s="54"/>
      <c r="I99" s="51"/>
      <c r="J99" s="34" t="s">
        <v>36</v>
      </c>
      <c r="K99" s="34"/>
      <c r="L99" s="51"/>
      <c r="M99" s="51"/>
      <c r="N99" s="34" t="s">
        <v>36</v>
      </c>
      <c r="O99" s="34"/>
      <c r="P99" s="34">
        <v>0</v>
      </c>
      <c r="Q99" s="34">
        <v>0</v>
      </c>
      <c r="R99" s="34" t="s">
        <v>36</v>
      </c>
      <c r="S99" s="37"/>
    </row>
    <row r="100" spans="1:19" s="1" customFormat="1" ht="18.75" customHeight="1" hidden="1">
      <c r="A100" s="49" t="s">
        <v>39</v>
      </c>
      <c r="B100" s="33" t="s">
        <v>36</v>
      </c>
      <c r="C100" s="34" t="s">
        <v>36</v>
      </c>
      <c r="D100" s="34" t="s">
        <v>36</v>
      </c>
      <c r="E100" s="39" t="s">
        <v>36</v>
      </c>
      <c r="F100" s="40" t="s">
        <v>36</v>
      </c>
      <c r="G100" s="40" t="s">
        <v>36</v>
      </c>
      <c r="H100" s="36" t="s">
        <v>36</v>
      </c>
      <c r="I100" s="34" t="s">
        <v>36</v>
      </c>
      <c r="J100" s="51"/>
      <c r="K100" s="34"/>
      <c r="L100" s="34" t="s">
        <v>36</v>
      </c>
      <c r="M100" s="34" t="s">
        <v>36</v>
      </c>
      <c r="N100" s="51"/>
      <c r="O100" s="34"/>
      <c r="P100" s="34" t="s">
        <v>36</v>
      </c>
      <c r="Q100" s="34" t="s">
        <v>36</v>
      </c>
      <c r="R100" s="34">
        <v>0</v>
      </c>
      <c r="S100" s="37"/>
    </row>
    <row r="101" spans="1:19" s="1" customFormat="1" ht="18.75" customHeight="1" hidden="1">
      <c r="A101" s="50" t="s">
        <v>41</v>
      </c>
      <c r="B101" s="33"/>
      <c r="C101" s="51" t="e">
        <v>#DIV/0!</v>
      </c>
      <c r="D101" s="51" t="e">
        <v>#DIV/0!</v>
      </c>
      <c r="E101" s="39">
        <v>0</v>
      </c>
      <c r="F101" s="40">
        <v>0</v>
      </c>
      <c r="G101" s="40">
        <v>0</v>
      </c>
      <c r="H101" s="36">
        <v>0</v>
      </c>
      <c r="I101" s="34">
        <v>0</v>
      </c>
      <c r="J101" s="34">
        <v>0</v>
      </c>
      <c r="K101" s="34"/>
      <c r="L101" s="34">
        <v>0</v>
      </c>
      <c r="M101" s="34">
        <v>0</v>
      </c>
      <c r="N101" s="34">
        <v>0</v>
      </c>
      <c r="O101" s="34"/>
      <c r="P101" s="34">
        <v>0</v>
      </c>
      <c r="Q101" s="34">
        <v>0</v>
      </c>
      <c r="R101" s="34">
        <v>0</v>
      </c>
      <c r="S101" s="37"/>
    </row>
    <row r="102" spans="1:19" s="1" customFormat="1" ht="18.75" customHeight="1" hidden="1">
      <c r="A102" s="49" t="s">
        <v>37</v>
      </c>
      <c r="B102" s="33" t="s">
        <v>36</v>
      </c>
      <c r="C102" s="34" t="e">
        <v>#DIV/0!</v>
      </c>
      <c r="D102" s="34" t="e">
        <v>#DIV/0!</v>
      </c>
      <c r="E102" s="52"/>
      <c r="F102" s="53"/>
      <c r="G102" s="53"/>
      <c r="H102" s="54"/>
      <c r="I102" s="51"/>
      <c r="J102" s="34" t="s">
        <v>36</v>
      </c>
      <c r="K102" s="34"/>
      <c r="L102" s="51"/>
      <c r="M102" s="51"/>
      <c r="N102" s="34" t="s">
        <v>36</v>
      </c>
      <c r="O102" s="34"/>
      <c r="P102" s="34">
        <v>0</v>
      </c>
      <c r="Q102" s="34">
        <v>0</v>
      </c>
      <c r="R102" s="34" t="s">
        <v>36</v>
      </c>
      <c r="S102" s="37"/>
    </row>
    <row r="103" spans="1:19" s="1" customFormat="1" ht="18.75" customHeight="1" hidden="1">
      <c r="A103" s="49" t="s">
        <v>38</v>
      </c>
      <c r="B103" s="33" t="s">
        <v>36</v>
      </c>
      <c r="C103" s="34" t="e">
        <v>#DIV/0!</v>
      </c>
      <c r="D103" s="34" t="e">
        <v>#DIV/0!</v>
      </c>
      <c r="E103" s="52"/>
      <c r="F103" s="53"/>
      <c r="G103" s="53"/>
      <c r="H103" s="54"/>
      <c r="I103" s="51"/>
      <c r="J103" s="34" t="s">
        <v>36</v>
      </c>
      <c r="K103" s="34"/>
      <c r="L103" s="51"/>
      <c r="M103" s="51"/>
      <c r="N103" s="34" t="s">
        <v>36</v>
      </c>
      <c r="O103" s="34"/>
      <c r="P103" s="34">
        <v>0</v>
      </c>
      <c r="Q103" s="34">
        <v>0</v>
      </c>
      <c r="R103" s="34" t="s">
        <v>36</v>
      </c>
      <c r="S103" s="37"/>
    </row>
    <row r="104" spans="1:19" s="1" customFormat="1" ht="18.75" customHeight="1" hidden="1">
      <c r="A104" s="49" t="s">
        <v>39</v>
      </c>
      <c r="B104" s="33" t="s">
        <v>36</v>
      </c>
      <c r="C104" s="34" t="s">
        <v>36</v>
      </c>
      <c r="D104" s="34" t="s">
        <v>36</v>
      </c>
      <c r="E104" s="39" t="s">
        <v>36</v>
      </c>
      <c r="F104" s="40" t="s">
        <v>36</v>
      </c>
      <c r="G104" s="40" t="s">
        <v>36</v>
      </c>
      <c r="H104" s="36" t="s">
        <v>36</v>
      </c>
      <c r="I104" s="34" t="s">
        <v>36</v>
      </c>
      <c r="J104" s="51"/>
      <c r="K104" s="34"/>
      <c r="L104" s="34" t="s">
        <v>36</v>
      </c>
      <c r="M104" s="34" t="s">
        <v>36</v>
      </c>
      <c r="N104" s="51"/>
      <c r="O104" s="34"/>
      <c r="P104" s="34" t="s">
        <v>36</v>
      </c>
      <c r="Q104" s="34" t="s">
        <v>36</v>
      </c>
      <c r="R104" s="34">
        <v>0</v>
      </c>
      <c r="S104" s="37"/>
    </row>
    <row r="105" spans="1:19" s="1" customFormat="1" ht="18.75" customHeight="1" hidden="1">
      <c r="A105" s="50" t="s">
        <v>41</v>
      </c>
      <c r="B105" s="33"/>
      <c r="C105" s="51" t="e">
        <v>#DIV/0!</v>
      </c>
      <c r="D105" s="51" t="e">
        <v>#DIV/0!</v>
      </c>
      <c r="E105" s="39">
        <v>0</v>
      </c>
      <c r="F105" s="40">
        <v>0</v>
      </c>
      <c r="G105" s="40">
        <v>0</v>
      </c>
      <c r="H105" s="36">
        <v>0</v>
      </c>
      <c r="I105" s="34">
        <v>0</v>
      </c>
      <c r="J105" s="34">
        <v>0</v>
      </c>
      <c r="K105" s="34"/>
      <c r="L105" s="34">
        <v>0</v>
      </c>
      <c r="M105" s="34">
        <v>0</v>
      </c>
      <c r="N105" s="34">
        <v>0</v>
      </c>
      <c r="O105" s="34"/>
      <c r="P105" s="34">
        <v>0</v>
      </c>
      <c r="Q105" s="34">
        <v>0</v>
      </c>
      <c r="R105" s="34">
        <v>0</v>
      </c>
      <c r="S105" s="37"/>
    </row>
    <row r="106" spans="1:19" s="1" customFormat="1" ht="18.75" customHeight="1" hidden="1">
      <c r="A106" s="49" t="s">
        <v>37</v>
      </c>
      <c r="B106" s="33" t="s">
        <v>36</v>
      </c>
      <c r="C106" s="34" t="e">
        <v>#DIV/0!</v>
      </c>
      <c r="D106" s="34" t="e">
        <v>#DIV/0!</v>
      </c>
      <c r="E106" s="52"/>
      <c r="F106" s="53"/>
      <c r="G106" s="53"/>
      <c r="H106" s="54"/>
      <c r="I106" s="51"/>
      <c r="J106" s="34" t="s">
        <v>36</v>
      </c>
      <c r="K106" s="34"/>
      <c r="L106" s="51"/>
      <c r="M106" s="51"/>
      <c r="N106" s="34" t="s">
        <v>36</v>
      </c>
      <c r="O106" s="34"/>
      <c r="P106" s="34">
        <v>0</v>
      </c>
      <c r="Q106" s="34">
        <v>0</v>
      </c>
      <c r="R106" s="34" t="s">
        <v>36</v>
      </c>
      <c r="S106" s="37"/>
    </row>
    <row r="107" spans="1:19" s="1" customFormat="1" ht="18.75" customHeight="1" hidden="1">
      <c r="A107" s="49" t="s">
        <v>38</v>
      </c>
      <c r="B107" s="33" t="s">
        <v>36</v>
      </c>
      <c r="C107" s="34" t="e">
        <v>#DIV/0!</v>
      </c>
      <c r="D107" s="34" t="e">
        <v>#DIV/0!</v>
      </c>
      <c r="E107" s="52"/>
      <c r="F107" s="53"/>
      <c r="G107" s="53"/>
      <c r="H107" s="54"/>
      <c r="I107" s="51"/>
      <c r="J107" s="34" t="s">
        <v>36</v>
      </c>
      <c r="K107" s="34"/>
      <c r="L107" s="51"/>
      <c r="M107" s="51"/>
      <c r="N107" s="34" t="s">
        <v>36</v>
      </c>
      <c r="O107" s="34"/>
      <c r="P107" s="34">
        <v>0</v>
      </c>
      <c r="Q107" s="34">
        <v>0</v>
      </c>
      <c r="R107" s="34" t="s">
        <v>36</v>
      </c>
      <c r="S107" s="37"/>
    </row>
    <row r="108" spans="1:19" s="1" customFormat="1" ht="18.75" customHeight="1" hidden="1">
      <c r="A108" s="49" t="s">
        <v>39</v>
      </c>
      <c r="B108" s="33" t="s">
        <v>36</v>
      </c>
      <c r="C108" s="34" t="s">
        <v>36</v>
      </c>
      <c r="D108" s="34" t="s">
        <v>36</v>
      </c>
      <c r="E108" s="39" t="s">
        <v>36</v>
      </c>
      <c r="F108" s="40" t="s">
        <v>36</v>
      </c>
      <c r="G108" s="40" t="s">
        <v>36</v>
      </c>
      <c r="H108" s="36" t="s">
        <v>36</v>
      </c>
      <c r="I108" s="34" t="s">
        <v>36</v>
      </c>
      <c r="J108" s="51"/>
      <c r="K108" s="34"/>
      <c r="L108" s="34" t="s">
        <v>36</v>
      </c>
      <c r="M108" s="34" t="s">
        <v>36</v>
      </c>
      <c r="N108" s="51"/>
      <c r="O108" s="34"/>
      <c r="P108" s="34" t="s">
        <v>36</v>
      </c>
      <c r="Q108" s="34" t="s">
        <v>36</v>
      </c>
      <c r="R108" s="34">
        <v>0</v>
      </c>
      <c r="S108" s="37"/>
    </row>
    <row r="109" spans="1:19" s="1" customFormat="1" ht="18.75" customHeight="1" hidden="1">
      <c r="A109" s="50" t="s">
        <v>41</v>
      </c>
      <c r="B109" s="33"/>
      <c r="C109" s="51" t="e">
        <v>#DIV/0!</v>
      </c>
      <c r="D109" s="51" t="e">
        <v>#DIV/0!</v>
      </c>
      <c r="E109" s="39">
        <v>0</v>
      </c>
      <c r="F109" s="40">
        <v>0</v>
      </c>
      <c r="G109" s="40">
        <v>0</v>
      </c>
      <c r="H109" s="36">
        <v>0</v>
      </c>
      <c r="I109" s="34">
        <v>0</v>
      </c>
      <c r="J109" s="34">
        <v>0</v>
      </c>
      <c r="K109" s="34"/>
      <c r="L109" s="34">
        <v>0</v>
      </c>
      <c r="M109" s="34">
        <v>0</v>
      </c>
      <c r="N109" s="34">
        <v>0</v>
      </c>
      <c r="O109" s="34"/>
      <c r="P109" s="34">
        <v>0</v>
      </c>
      <c r="Q109" s="34">
        <v>0</v>
      </c>
      <c r="R109" s="34">
        <v>0</v>
      </c>
      <c r="S109" s="37"/>
    </row>
    <row r="110" spans="1:19" s="1" customFormat="1" ht="18.75" customHeight="1" hidden="1">
      <c r="A110" s="49" t="s">
        <v>37</v>
      </c>
      <c r="B110" s="33" t="s">
        <v>36</v>
      </c>
      <c r="C110" s="34" t="e">
        <v>#DIV/0!</v>
      </c>
      <c r="D110" s="34" t="e">
        <v>#DIV/0!</v>
      </c>
      <c r="E110" s="52"/>
      <c r="F110" s="53"/>
      <c r="G110" s="53"/>
      <c r="H110" s="54"/>
      <c r="I110" s="51"/>
      <c r="J110" s="34" t="s">
        <v>36</v>
      </c>
      <c r="K110" s="34"/>
      <c r="L110" s="51"/>
      <c r="M110" s="51"/>
      <c r="N110" s="34" t="s">
        <v>36</v>
      </c>
      <c r="O110" s="34"/>
      <c r="P110" s="34">
        <v>0</v>
      </c>
      <c r="Q110" s="34">
        <v>0</v>
      </c>
      <c r="R110" s="34" t="s">
        <v>36</v>
      </c>
      <c r="S110" s="37"/>
    </row>
    <row r="111" spans="1:19" s="1" customFormat="1" ht="18.75" customHeight="1" hidden="1">
      <c r="A111" s="49" t="s">
        <v>38</v>
      </c>
      <c r="B111" s="33" t="s">
        <v>36</v>
      </c>
      <c r="C111" s="34" t="e">
        <v>#DIV/0!</v>
      </c>
      <c r="D111" s="34" t="e">
        <v>#DIV/0!</v>
      </c>
      <c r="E111" s="52"/>
      <c r="F111" s="53"/>
      <c r="G111" s="53"/>
      <c r="H111" s="54"/>
      <c r="I111" s="51"/>
      <c r="J111" s="34" t="s">
        <v>36</v>
      </c>
      <c r="K111" s="34"/>
      <c r="L111" s="51"/>
      <c r="M111" s="51"/>
      <c r="N111" s="34" t="s">
        <v>36</v>
      </c>
      <c r="O111" s="34"/>
      <c r="P111" s="34">
        <v>0</v>
      </c>
      <c r="Q111" s="34">
        <v>0</v>
      </c>
      <c r="R111" s="34" t="s">
        <v>36</v>
      </c>
      <c r="S111" s="37"/>
    </row>
    <row r="112" spans="1:19" s="1" customFormat="1" ht="18.75" customHeight="1" hidden="1">
      <c r="A112" s="49" t="s">
        <v>39</v>
      </c>
      <c r="B112" s="33" t="s">
        <v>36</v>
      </c>
      <c r="C112" s="34" t="s">
        <v>36</v>
      </c>
      <c r="D112" s="34" t="s">
        <v>36</v>
      </c>
      <c r="E112" s="39" t="s">
        <v>36</v>
      </c>
      <c r="F112" s="40" t="s">
        <v>36</v>
      </c>
      <c r="G112" s="40" t="s">
        <v>36</v>
      </c>
      <c r="H112" s="36" t="s">
        <v>36</v>
      </c>
      <c r="I112" s="34" t="s">
        <v>36</v>
      </c>
      <c r="J112" s="51"/>
      <c r="K112" s="34"/>
      <c r="L112" s="34" t="s">
        <v>36</v>
      </c>
      <c r="M112" s="34" t="s">
        <v>36</v>
      </c>
      <c r="N112" s="51"/>
      <c r="O112" s="34"/>
      <c r="P112" s="34" t="s">
        <v>36</v>
      </c>
      <c r="Q112" s="34" t="s">
        <v>36</v>
      </c>
      <c r="R112" s="34">
        <v>0</v>
      </c>
      <c r="S112" s="37"/>
    </row>
    <row r="113" spans="1:19" s="1" customFormat="1" ht="18.75" customHeight="1" hidden="1">
      <c r="A113" s="50" t="s">
        <v>41</v>
      </c>
      <c r="B113" s="33"/>
      <c r="C113" s="51" t="e">
        <v>#DIV/0!</v>
      </c>
      <c r="D113" s="51" t="e">
        <v>#DIV/0!</v>
      </c>
      <c r="E113" s="39">
        <v>0</v>
      </c>
      <c r="F113" s="40">
        <v>0</v>
      </c>
      <c r="G113" s="40">
        <v>0</v>
      </c>
      <c r="H113" s="36">
        <v>0</v>
      </c>
      <c r="I113" s="34">
        <v>0</v>
      </c>
      <c r="J113" s="34">
        <v>0</v>
      </c>
      <c r="K113" s="34"/>
      <c r="L113" s="34">
        <v>0</v>
      </c>
      <c r="M113" s="34">
        <v>0</v>
      </c>
      <c r="N113" s="34">
        <v>0</v>
      </c>
      <c r="O113" s="34"/>
      <c r="P113" s="34">
        <v>0</v>
      </c>
      <c r="Q113" s="34">
        <v>0</v>
      </c>
      <c r="R113" s="34">
        <v>0</v>
      </c>
      <c r="S113" s="37"/>
    </row>
    <row r="114" spans="1:19" s="1" customFormat="1" ht="18.75" customHeight="1" hidden="1">
      <c r="A114" s="49" t="s">
        <v>37</v>
      </c>
      <c r="B114" s="33" t="s">
        <v>36</v>
      </c>
      <c r="C114" s="34" t="e">
        <v>#DIV/0!</v>
      </c>
      <c r="D114" s="34" t="e">
        <v>#DIV/0!</v>
      </c>
      <c r="E114" s="52"/>
      <c r="F114" s="53"/>
      <c r="G114" s="53"/>
      <c r="H114" s="54"/>
      <c r="I114" s="51"/>
      <c r="J114" s="34" t="s">
        <v>36</v>
      </c>
      <c r="K114" s="34"/>
      <c r="L114" s="51"/>
      <c r="M114" s="51"/>
      <c r="N114" s="34" t="s">
        <v>36</v>
      </c>
      <c r="O114" s="34"/>
      <c r="P114" s="34">
        <v>0</v>
      </c>
      <c r="Q114" s="34">
        <v>0</v>
      </c>
      <c r="R114" s="34" t="s">
        <v>36</v>
      </c>
      <c r="S114" s="37"/>
    </row>
    <row r="115" spans="1:19" s="1" customFormat="1" ht="18.75" customHeight="1" hidden="1">
      <c r="A115" s="49" t="s">
        <v>38</v>
      </c>
      <c r="B115" s="33" t="s">
        <v>36</v>
      </c>
      <c r="C115" s="34" t="e">
        <v>#DIV/0!</v>
      </c>
      <c r="D115" s="34" t="e">
        <v>#DIV/0!</v>
      </c>
      <c r="E115" s="52"/>
      <c r="F115" s="53"/>
      <c r="G115" s="53"/>
      <c r="H115" s="54"/>
      <c r="I115" s="51"/>
      <c r="J115" s="34" t="s">
        <v>36</v>
      </c>
      <c r="K115" s="34"/>
      <c r="L115" s="51"/>
      <c r="M115" s="51"/>
      <c r="N115" s="34" t="s">
        <v>36</v>
      </c>
      <c r="O115" s="34"/>
      <c r="P115" s="34">
        <v>0</v>
      </c>
      <c r="Q115" s="34">
        <v>0</v>
      </c>
      <c r="R115" s="34" t="s">
        <v>36</v>
      </c>
      <c r="S115" s="37"/>
    </row>
    <row r="116" spans="1:19" s="1" customFormat="1" ht="18.75" customHeight="1" hidden="1">
      <c r="A116" s="63" t="s">
        <v>39</v>
      </c>
      <c r="B116" s="64" t="s">
        <v>36</v>
      </c>
      <c r="C116" s="65" t="s">
        <v>36</v>
      </c>
      <c r="D116" s="65" t="s">
        <v>36</v>
      </c>
      <c r="E116" s="66" t="s">
        <v>36</v>
      </c>
      <c r="F116" s="67" t="s">
        <v>36</v>
      </c>
      <c r="G116" s="67" t="s">
        <v>36</v>
      </c>
      <c r="H116" s="68" t="s">
        <v>36</v>
      </c>
      <c r="I116" s="65" t="s">
        <v>36</v>
      </c>
      <c r="J116" s="69"/>
      <c r="K116" s="65"/>
      <c r="L116" s="65" t="s">
        <v>36</v>
      </c>
      <c r="M116" s="65" t="s">
        <v>36</v>
      </c>
      <c r="N116" s="69"/>
      <c r="O116" s="65"/>
      <c r="P116" s="65" t="s">
        <v>36</v>
      </c>
      <c r="Q116" s="65" t="s">
        <v>36</v>
      </c>
      <c r="R116" s="65">
        <v>0</v>
      </c>
      <c r="S116" s="70"/>
    </row>
    <row r="117" spans="1:19" s="1" customFormat="1" ht="18.75" customHeight="1" hidden="1">
      <c r="A117" s="42" t="s">
        <v>42</v>
      </c>
      <c r="B117" s="43" t="s">
        <v>36</v>
      </c>
      <c r="C117" s="44" t="e">
        <v>#DIV/0!</v>
      </c>
      <c r="D117" s="44" t="e">
        <v>#DIV/0!</v>
      </c>
      <c r="E117" s="45">
        <v>0</v>
      </c>
      <c r="F117" s="46">
        <v>0</v>
      </c>
      <c r="G117" s="46">
        <v>0</v>
      </c>
      <c r="H117" s="47">
        <v>0</v>
      </c>
      <c r="I117" s="46">
        <v>0</v>
      </c>
      <c r="J117" s="46">
        <v>0</v>
      </c>
      <c r="K117" s="46"/>
      <c r="L117" s="46">
        <v>0</v>
      </c>
      <c r="M117" s="46">
        <v>0</v>
      </c>
      <c r="N117" s="46">
        <v>0</v>
      </c>
      <c r="O117" s="46"/>
      <c r="P117" s="46">
        <v>0</v>
      </c>
      <c r="Q117" s="46">
        <v>0</v>
      </c>
      <c r="R117" s="46">
        <v>0</v>
      </c>
      <c r="S117" s="48"/>
    </row>
    <row r="118" spans="1:19" s="1" customFormat="1" ht="18.75" customHeight="1" hidden="1">
      <c r="A118" s="49" t="s">
        <v>37</v>
      </c>
      <c r="B118" s="33" t="s">
        <v>36</v>
      </c>
      <c r="C118" s="34" t="e">
        <v>#DIV/0!</v>
      </c>
      <c r="D118" s="34" t="e">
        <v>#DIV/0!</v>
      </c>
      <c r="E118" s="35">
        <v>0</v>
      </c>
      <c r="F118" s="34">
        <v>0</v>
      </c>
      <c r="G118" s="34">
        <v>0</v>
      </c>
      <c r="H118" s="36">
        <v>0</v>
      </c>
      <c r="I118" s="34">
        <v>0</v>
      </c>
      <c r="J118" s="34" t="s">
        <v>36</v>
      </c>
      <c r="K118" s="34"/>
      <c r="L118" s="34">
        <v>0</v>
      </c>
      <c r="M118" s="34">
        <v>0</v>
      </c>
      <c r="N118" s="34" t="s">
        <v>36</v>
      </c>
      <c r="O118" s="34"/>
      <c r="P118" s="34">
        <v>0</v>
      </c>
      <c r="Q118" s="34">
        <v>0</v>
      </c>
      <c r="R118" s="34" t="s">
        <v>36</v>
      </c>
      <c r="S118" s="37"/>
    </row>
    <row r="119" spans="1:19" s="1" customFormat="1" ht="18.75" customHeight="1" hidden="1">
      <c r="A119" s="49" t="s">
        <v>38</v>
      </c>
      <c r="B119" s="33" t="s">
        <v>36</v>
      </c>
      <c r="C119" s="34" t="e">
        <v>#DIV/0!</v>
      </c>
      <c r="D119" s="34" t="e">
        <v>#DIV/0!</v>
      </c>
      <c r="E119" s="35">
        <v>0</v>
      </c>
      <c r="F119" s="34">
        <v>0</v>
      </c>
      <c r="G119" s="34">
        <v>0</v>
      </c>
      <c r="H119" s="36">
        <v>0</v>
      </c>
      <c r="I119" s="34">
        <v>0</v>
      </c>
      <c r="J119" s="34" t="s">
        <v>36</v>
      </c>
      <c r="K119" s="34"/>
      <c r="L119" s="34">
        <v>0</v>
      </c>
      <c r="M119" s="34">
        <v>0</v>
      </c>
      <c r="N119" s="34" t="s">
        <v>36</v>
      </c>
      <c r="O119" s="34"/>
      <c r="P119" s="34">
        <v>0</v>
      </c>
      <c r="Q119" s="34">
        <v>0</v>
      </c>
      <c r="R119" s="34" t="s">
        <v>36</v>
      </c>
      <c r="S119" s="37"/>
    </row>
    <row r="120" spans="1:19" s="1" customFormat="1" ht="18.75" customHeight="1" hidden="1">
      <c r="A120" s="49" t="s">
        <v>39</v>
      </c>
      <c r="B120" s="33" t="s">
        <v>36</v>
      </c>
      <c r="C120" s="34" t="s">
        <v>36</v>
      </c>
      <c r="D120" s="34" t="s">
        <v>36</v>
      </c>
      <c r="E120" s="39" t="s">
        <v>36</v>
      </c>
      <c r="F120" s="40" t="s">
        <v>36</v>
      </c>
      <c r="G120" s="40" t="s">
        <v>36</v>
      </c>
      <c r="H120" s="36" t="s">
        <v>36</v>
      </c>
      <c r="I120" s="34" t="s">
        <v>36</v>
      </c>
      <c r="J120" s="34">
        <v>0</v>
      </c>
      <c r="K120" s="34"/>
      <c r="L120" s="34" t="s">
        <v>36</v>
      </c>
      <c r="M120" s="34" t="s">
        <v>36</v>
      </c>
      <c r="N120" s="34">
        <v>0</v>
      </c>
      <c r="O120" s="34"/>
      <c r="P120" s="34" t="s">
        <v>36</v>
      </c>
      <c r="Q120" s="34" t="s">
        <v>36</v>
      </c>
      <c r="R120" s="34">
        <v>0</v>
      </c>
      <c r="S120" s="37"/>
    </row>
    <row r="121" spans="1:19" s="1" customFormat="1" ht="18.75" customHeight="1" hidden="1">
      <c r="A121" s="50" t="s">
        <v>41</v>
      </c>
      <c r="B121" s="33"/>
      <c r="C121" s="51" t="e">
        <v>#DIV/0!</v>
      </c>
      <c r="D121" s="51" t="e">
        <v>#DIV/0!</v>
      </c>
      <c r="E121" s="39">
        <v>0</v>
      </c>
      <c r="F121" s="40">
        <v>0</v>
      </c>
      <c r="G121" s="40">
        <v>0</v>
      </c>
      <c r="H121" s="36">
        <v>0</v>
      </c>
      <c r="I121" s="34">
        <v>0</v>
      </c>
      <c r="J121" s="34">
        <v>0</v>
      </c>
      <c r="K121" s="34"/>
      <c r="L121" s="34">
        <v>0</v>
      </c>
      <c r="M121" s="34">
        <v>0</v>
      </c>
      <c r="N121" s="34">
        <v>0</v>
      </c>
      <c r="O121" s="34"/>
      <c r="P121" s="34">
        <v>0</v>
      </c>
      <c r="Q121" s="34">
        <v>0</v>
      </c>
      <c r="R121" s="34">
        <v>0</v>
      </c>
      <c r="S121" s="37"/>
    </row>
    <row r="122" spans="1:19" s="1" customFormat="1" ht="18.75" customHeight="1" hidden="1">
      <c r="A122" s="49" t="s">
        <v>37</v>
      </c>
      <c r="B122" s="33" t="s">
        <v>36</v>
      </c>
      <c r="C122" s="34" t="e">
        <v>#DIV/0!</v>
      </c>
      <c r="D122" s="34" t="e">
        <v>#DIV/0!</v>
      </c>
      <c r="E122" s="52"/>
      <c r="F122" s="53"/>
      <c r="G122" s="53"/>
      <c r="H122" s="54"/>
      <c r="I122" s="51"/>
      <c r="J122" s="34" t="s">
        <v>36</v>
      </c>
      <c r="K122" s="34"/>
      <c r="L122" s="51"/>
      <c r="M122" s="51"/>
      <c r="N122" s="34" t="s">
        <v>36</v>
      </c>
      <c r="O122" s="34"/>
      <c r="P122" s="34">
        <v>0</v>
      </c>
      <c r="Q122" s="34">
        <v>0</v>
      </c>
      <c r="R122" s="34" t="s">
        <v>36</v>
      </c>
      <c r="S122" s="37"/>
    </row>
    <row r="123" spans="1:19" s="1" customFormat="1" ht="18.75" customHeight="1" hidden="1">
      <c r="A123" s="49" t="s">
        <v>38</v>
      </c>
      <c r="B123" s="33" t="s">
        <v>36</v>
      </c>
      <c r="C123" s="34" t="e">
        <v>#DIV/0!</v>
      </c>
      <c r="D123" s="34" t="e">
        <v>#DIV/0!</v>
      </c>
      <c r="E123" s="52"/>
      <c r="F123" s="53"/>
      <c r="G123" s="53"/>
      <c r="H123" s="54"/>
      <c r="I123" s="51"/>
      <c r="J123" s="34" t="s">
        <v>36</v>
      </c>
      <c r="K123" s="34"/>
      <c r="L123" s="51"/>
      <c r="M123" s="51"/>
      <c r="N123" s="34" t="s">
        <v>36</v>
      </c>
      <c r="O123" s="34"/>
      <c r="P123" s="34">
        <v>0</v>
      </c>
      <c r="Q123" s="34">
        <v>0</v>
      </c>
      <c r="R123" s="34" t="s">
        <v>36</v>
      </c>
      <c r="S123" s="37"/>
    </row>
    <row r="124" spans="1:19" s="1" customFormat="1" ht="18.75" customHeight="1" hidden="1">
      <c r="A124" s="49" t="s">
        <v>39</v>
      </c>
      <c r="B124" s="33" t="s">
        <v>36</v>
      </c>
      <c r="C124" s="34" t="s">
        <v>36</v>
      </c>
      <c r="D124" s="34" t="s">
        <v>36</v>
      </c>
      <c r="E124" s="39" t="s">
        <v>36</v>
      </c>
      <c r="F124" s="40" t="s">
        <v>36</v>
      </c>
      <c r="G124" s="40" t="s">
        <v>36</v>
      </c>
      <c r="H124" s="36" t="s">
        <v>36</v>
      </c>
      <c r="I124" s="34" t="s">
        <v>36</v>
      </c>
      <c r="J124" s="51"/>
      <c r="K124" s="34"/>
      <c r="L124" s="34" t="s">
        <v>36</v>
      </c>
      <c r="M124" s="34" t="s">
        <v>36</v>
      </c>
      <c r="N124" s="51"/>
      <c r="O124" s="34"/>
      <c r="P124" s="34" t="s">
        <v>36</v>
      </c>
      <c r="Q124" s="34" t="s">
        <v>36</v>
      </c>
      <c r="R124" s="34">
        <v>0</v>
      </c>
      <c r="S124" s="37"/>
    </row>
    <row r="125" spans="1:19" s="1" customFormat="1" ht="18.75" customHeight="1" hidden="1">
      <c r="A125" s="50" t="s">
        <v>41</v>
      </c>
      <c r="B125" s="33"/>
      <c r="C125" s="51" t="e">
        <v>#DIV/0!</v>
      </c>
      <c r="D125" s="51" t="e">
        <v>#DIV/0!</v>
      </c>
      <c r="E125" s="39">
        <v>0</v>
      </c>
      <c r="F125" s="40">
        <v>0</v>
      </c>
      <c r="G125" s="40">
        <v>0</v>
      </c>
      <c r="H125" s="36">
        <v>0</v>
      </c>
      <c r="I125" s="34">
        <v>0</v>
      </c>
      <c r="J125" s="34">
        <v>0</v>
      </c>
      <c r="K125" s="34"/>
      <c r="L125" s="34">
        <v>0</v>
      </c>
      <c r="M125" s="34">
        <v>0</v>
      </c>
      <c r="N125" s="34">
        <v>0</v>
      </c>
      <c r="O125" s="34"/>
      <c r="P125" s="34">
        <v>0</v>
      </c>
      <c r="Q125" s="34">
        <v>0</v>
      </c>
      <c r="R125" s="34">
        <v>0</v>
      </c>
      <c r="S125" s="37"/>
    </row>
    <row r="126" spans="1:19" s="1" customFormat="1" ht="18.75" customHeight="1" hidden="1">
      <c r="A126" s="49" t="s">
        <v>37</v>
      </c>
      <c r="B126" s="33" t="s">
        <v>36</v>
      </c>
      <c r="C126" s="34" t="e">
        <v>#DIV/0!</v>
      </c>
      <c r="D126" s="34" t="e">
        <v>#DIV/0!</v>
      </c>
      <c r="E126" s="52"/>
      <c r="F126" s="53"/>
      <c r="G126" s="53"/>
      <c r="H126" s="54"/>
      <c r="I126" s="51"/>
      <c r="J126" s="34" t="s">
        <v>36</v>
      </c>
      <c r="K126" s="34"/>
      <c r="L126" s="51"/>
      <c r="M126" s="51"/>
      <c r="N126" s="34" t="s">
        <v>36</v>
      </c>
      <c r="O126" s="34"/>
      <c r="P126" s="34">
        <v>0</v>
      </c>
      <c r="Q126" s="34">
        <v>0</v>
      </c>
      <c r="R126" s="34" t="s">
        <v>36</v>
      </c>
      <c r="S126" s="37"/>
    </row>
    <row r="127" spans="1:19" s="1" customFormat="1" ht="18.75" customHeight="1" hidden="1">
      <c r="A127" s="49" t="s">
        <v>38</v>
      </c>
      <c r="B127" s="33" t="s">
        <v>36</v>
      </c>
      <c r="C127" s="34" t="e">
        <v>#DIV/0!</v>
      </c>
      <c r="D127" s="34" t="e">
        <v>#DIV/0!</v>
      </c>
      <c r="E127" s="52"/>
      <c r="F127" s="53"/>
      <c r="G127" s="53"/>
      <c r="H127" s="54"/>
      <c r="I127" s="51"/>
      <c r="J127" s="34" t="s">
        <v>36</v>
      </c>
      <c r="K127" s="34"/>
      <c r="L127" s="51"/>
      <c r="M127" s="51"/>
      <c r="N127" s="34" t="s">
        <v>36</v>
      </c>
      <c r="O127" s="34"/>
      <c r="P127" s="34">
        <v>0</v>
      </c>
      <c r="Q127" s="34">
        <v>0</v>
      </c>
      <c r="R127" s="34" t="s">
        <v>36</v>
      </c>
      <c r="S127" s="37"/>
    </row>
    <row r="128" spans="1:19" s="1" customFormat="1" ht="18.75" customHeight="1" hidden="1">
      <c r="A128" s="49" t="s">
        <v>39</v>
      </c>
      <c r="B128" s="33" t="s">
        <v>36</v>
      </c>
      <c r="C128" s="34" t="s">
        <v>36</v>
      </c>
      <c r="D128" s="34" t="s">
        <v>36</v>
      </c>
      <c r="E128" s="39" t="s">
        <v>36</v>
      </c>
      <c r="F128" s="40" t="s">
        <v>36</v>
      </c>
      <c r="G128" s="40" t="s">
        <v>36</v>
      </c>
      <c r="H128" s="36" t="s">
        <v>36</v>
      </c>
      <c r="I128" s="34" t="s">
        <v>36</v>
      </c>
      <c r="J128" s="51"/>
      <c r="K128" s="34"/>
      <c r="L128" s="34" t="s">
        <v>36</v>
      </c>
      <c r="M128" s="34" t="s">
        <v>36</v>
      </c>
      <c r="N128" s="51"/>
      <c r="O128" s="34"/>
      <c r="P128" s="34" t="s">
        <v>36</v>
      </c>
      <c r="Q128" s="34" t="s">
        <v>36</v>
      </c>
      <c r="R128" s="34">
        <v>0</v>
      </c>
      <c r="S128" s="37"/>
    </row>
    <row r="129" spans="1:19" s="1" customFormat="1" ht="18.75" customHeight="1" hidden="1">
      <c r="A129" s="50" t="s">
        <v>41</v>
      </c>
      <c r="B129" s="33"/>
      <c r="C129" s="51" t="e">
        <v>#DIV/0!</v>
      </c>
      <c r="D129" s="51" t="e">
        <v>#DIV/0!</v>
      </c>
      <c r="E129" s="39">
        <v>0</v>
      </c>
      <c r="F129" s="40">
        <v>0</v>
      </c>
      <c r="G129" s="40">
        <v>0</v>
      </c>
      <c r="H129" s="36">
        <v>0</v>
      </c>
      <c r="I129" s="34">
        <v>0</v>
      </c>
      <c r="J129" s="34">
        <v>0</v>
      </c>
      <c r="K129" s="34"/>
      <c r="L129" s="34">
        <v>0</v>
      </c>
      <c r="M129" s="34">
        <v>0</v>
      </c>
      <c r="N129" s="34">
        <v>0</v>
      </c>
      <c r="O129" s="34"/>
      <c r="P129" s="34">
        <v>0</v>
      </c>
      <c r="Q129" s="34">
        <v>0</v>
      </c>
      <c r="R129" s="34">
        <v>0</v>
      </c>
      <c r="S129" s="37"/>
    </row>
    <row r="130" spans="1:19" s="1" customFormat="1" ht="18.75" customHeight="1" hidden="1">
      <c r="A130" s="49" t="s">
        <v>37</v>
      </c>
      <c r="B130" s="33" t="s">
        <v>36</v>
      </c>
      <c r="C130" s="34" t="e">
        <v>#DIV/0!</v>
      </c>
      <c r="D130" s="34" t="e">
        <v>#DIV/0!</v>
      </c>
      <c r="E130" s="52"/>
      <c r="F130" s="53"/>
      <c r="G130" s="53"/>
      <c r="H130" s="54"/>
      <c r="I130" s="51"/>
      <c r="J130" s="34" t="s">
        <v>36</v>
      </c>
      <c r="K130" s="34"/>
      <c r="L130" s="51"/>
      <c r="M130" s="51"/>
      <c r="N130" s="34" t="s">
        <v>36</v>
      </c>
      <c r="O130" s="34"/>
      <c r="P130" s="34">
        <v>0</v>
      </c>
      <c r="Q130" s="34">
        <v>0</v>
      </c>
      <c r="R130" s="34" t="s">
        <v>36</v>
      </c>
      <c r="S130" s="37"/>
    </row>
    <row r="131" spans="1:19" s="1" customFormat="1" ht="18.75" customHeight="1" hidden="1">
      <c r="A131" s="49" t="s">
        <v>38</v>
      </c>
      <c r="B131" s="33" t="s">
        <v>36</v>
      </c>
      <c r="C131" s="34" t="e">
        <v>#DIV/0!</v>
      </c>
      <c r="D131" s="34" t="e">
        <v>#DIV/0!</v>
      </c>
      <c r="E131" s="52"/>
      <c r="F131" s="53"/>
      <c r="G131" s="53"/>
      <c r="H131" s="54"/>
      <c r="I131" s="51"/>
      <c r="J131" s="34" t="s">
        <v>36</v>
      </c>
      <c r="K131" s="34"/>
      <c r="L131" s="51"/>
      <c r="M131" s="51"/>
      <c r="N131" s="34" t="s">
        <v>36</v>
      </c>
      <c r="O131" s="34"/>
      <c r="P131" s="34">
        <v>0</v>
      </c>
      <c r="Q131" s="34">
        <v>0</v>
      </c>
      <c r="R131" s="34" t="s">
        <v>36</v>
      </c>
      <c r="S131" s="37"/>
    </row>
    <row r="132" spans="1:19" s="1" customFormat="1" ht="18.75" customHeight="1" hidden="1">
      <c r="A132" s="49" t="s">
        <v>39</v>
      </c>
      <c r="B132" s="33" t="s">
        <v>36</v>
      </c>
      <c r="C132" s="34" t="s">
        <v>36</v>
      </c>
      <c r="D132" s="34" t="s">
        <v>36</v>
      </c>
      <c r="E132" s="39" t="s">
        <v>36</v>
      </c>
      <c r="F132" s="40" t="s">
        <v>36</v>
      </c>
      <c r="G132" s="40" t="s">
        <v>36</v>
      </c>
      <c r="H132" s="36" t="s">
        <v>36</v>
      </c>
      <c r="I132" s="34" t="s">
        <v>36</v>
      </c>
      <c r="J132" s="51"/>
      <c r="K132" s="34"/>
      <c r="L132" s="34" t="s">
        <v>36</v>
      </c>
      <c r="M132" s="34" t="s">
        <v>36</v>
      </c>
      <c r="N132" s="51"/>
      <c r="O132" s="34"/>
      <c r="P132" s="34" t="s">
        <v>36</v>
      </c>
      <c r="Q132" s="34" t="s">
        <v>36</v>
      </c>
      <c r="R132" s="34">
        <v>0</v>
      </c>
      <c r="S132" s="37"/>
    </row>
    <row r="133" spans="1:19" s="1" customFormat="1" ht="18.75" customHeight="1" hidden="1">
      <c r="A133" s="50" t="s">
        <v>41</v>
      </c>
      <c r="B133" s="33"/>
      <c r="C133" s="51" t="e">
        <v>#DIV/0!</v>
      </c>
      <c r="D133" s="51" t="e">
        <v>#DIV/0!</v>
      </c>
      <c r="E133" s="39">
        <v>0</v>
      </c>
      <c r="F133" s="40">
        <v>0</v>
      </c>
      <c r="G133" s="40">
        <v>0</v>
      </c>
      <c r="H133" s="36">
        <v>0</v>
      </c>
      <c r="I133" s="34">
        <v>0</v>
      </c>
      <c r="J133" s="34">
        <v>0</v>
      </c>
      <c r="K133" s="34"/>
      <c r="L133" s="34">
        <v>0</v>
      </c>
      <c r="M133" s="34">
        <v>0</v>
      </c>
      <c r="N133" s="34">
        <v>0</v>
      </c>
      <c r="O133" s="34"/>
      <c r="P133" s="34">
        <v>0</v>
      </c>
      <c r="Q133" s="34">
        <v>0</v>
      </c>
      <c r="R133" s="34">
        <v>0</v>
      </c>
      <c r="S133" s="37"/>
    </row>
    <row r="134" spans="1:19" s="1" customFormat="1" ht="18.75" customHeight="1" hidden="1">
      <c r="A134" s="49" t="s">
        <v>37</v>
      </c>
      <c r="B134" s="33" t="s">
        <v>36</v>
      </c>
      <c r="C134" s="34" t="e">
        <v>#DIV/0!</v>
      </c>
      <c r="D134" s="34" t="e">
        <v>#DIV/0!</v>
      </c>
      <c r="E134" s="52"/>
      <c r="F134" s="53"/>
      <c r="G134" s="53"/>
      <c r="H134" s="54"/>
      <c r="I134" s="51"/>
      <c r="J134" s="34" t="s">
        <v>36</v>
      </c>
      <c r="K134" s="34"/>
      <c r="L134" s="51"/>
      <c r="M134" s="51"/>
      <c r="N134" s="34" t="s">
        <v>36</v>
      </c>
      <c r="O134" s="34"/>
      <c r="P134" s="34">
        <v>0</v>
      </c>
      <c r="Q134" s="34">
        <v>0</v>
      </c>
      <c r="R134" s="34" t="s">
        <v>36</v>
      </c>
      <c r="S134" s="37"/>
    </row>
    <row r="135" spans="1:19" s="1" customFormat="1" ht="18.75" customHeight="1" hidden="1">
      <c r="A135" s="49" t="s">
        <v>38</v>
      </c>
      <c r="B135" s="33" t="s">
        <v>36</v>
      </c>
      <c r="C135" s="34" t="e">
        <v>#DIV/0!</v>
      </c>
      <c r="D135" s="34" t="e">
        <v>#DIV/0!</v>
      </c>
      <c r="E135" s="52"/>
      <c r="F135" s="53"/>
      <c r="G135" s="53"/>
      <c r="H135" s="54"/>
      <c r="I135" s="51"/>
      <c r="J135" s="34" t="s">
        <v>36</v>
      </c>
      <c r="K135" s="34"/>
      <c r="L135" s="51"/>
      <c r="M135" s="51"/>
      <c r="N135" s="34" t="s">
        <v>36</v>
      </c>
      <c r="O135" s="34"/>
      <c r="P135" s="34">
        <v>0</v>
      </c>
      <c r="Q135" s="34">
        <v>0</v>
      </c>
      <c r="R135" s="34" t="s">
        <v>36</v>
      </c>
      <c r="S135" s="37"/>
    </row>
    <row r="136" spans="1:19" s="1" customFormat="1" ht="18.75" customHeight="1" hidden="1">
      <c r="A136" s="49" t="s">
        <v>39</v>
      </c>
      <c r="B136" s="33" t="s">
        <v>36</v>
      </c>
      <c r="C136" s="34" t="s">
        <v>36</v>
      </c>
      <c r="D136" s="34" t="s">
        <v>36</v>
      </c>
      <c r="E136" s="39" t="s">
        <v>36</v>
      </c>
      <c r="F136" s="40" t="s">
        <v>36</v>
      </c>
      <c r="G136" s="40" t="s">
        <v>36</v>
      </c>
      <c r="H136" s="36" t="s">
        <v>36</v>
      </c>
      <c r="I136" s="34" t="s">
        <v>36</v>
      </c>
      <c r="J136" s="51"/>
      <c r="K136" s="34"/>
      <c r="L136" s="34" t="s">
        <v>36</v>
      </c>
      <c r="M136" s="34" t="s">
        <v>36</v>
      </c>
      <c r="N136" s="51"/>
      <c r="O136" s="34"/>
      <c r="P136" s="34" t="s">
        <v>36</v>
      </c>
      <c r="Q136" s="34" t="s">
        <v>36</v>
      </c>
      <c r="R136" s="34">
        <v>0</v>
      </c>
      <c r="S136" s="37"/>
    </row>
    <row r="137" spans="1:19" s="1" customFormat="1" ht="18.75" customHeight="1" hidden="1">
      <c r="A137" s="50" t="s">
        <v>41</v>
      </c>
      <c r="B137" s="33"/>
      <c r="C137" s="51" t="e">
        <v>#DIV/0!</v>
      </c>
      <c r="D137" s="51" t="e">
        <v>#DIV/0!</v>
      </c>
      <c r="E137" s="39">
        <v>0</v>
      </c>
      <c r="F137" s="40">
        <v>0</v>
      </c>
      <c r="G137" s="40">
        <v>0</v>
      </c>
      <c r="H137" s="36">
        <v>0</v>
      </c>
      <c r="I137" s="34">
        <v>0</v>
      </c>
      <c r="J137" s="34">
        <v>0</v>
      </c>
      <c r="K137" s="34"/>
      <c r="L137" s="34">
        <v>0</v>
      </c>
      <c r="M137" s="34">
        <v>0</v>
      </c>
      <c r="N137" s="34">
        <v>0</v>
      </c>
      <c r="O137" s="34"/>
      <c r="P137" s="34">
        <v>0</v>
      </c>
      <c r="Q137" s="34">
        <v>0</v>
      </c>
      <c r="R137" s="34">
        <v>0</v>
      </c>
      <c r="S137" s="37"/>
    </row>
    <row r="138" spans="1:19" s="1" customFormat="1" ht="18.75" customHeight="1" hidden="1">
      <c r="A138" s="49" t="s">
        <v>37</v>
      </c>
      <c r="B138" s="33" t="s">
        <v>36</v>
      </c>
      <c r="C138" s="34" t="e">
        <v>#DIV/0!</v>
      </c>
      <c r="D138" s="34" t="e">
        <v>#DIV/0!</v>
      </c>
      <c r="E138" s="52"/>
      <c r="F138" s="53"/>
      <c r="G138" s="53"/>
      <c r="H138" s="54"/>
      <c r="I138" s="51"/>
      <c r="J138" s="34" t="s">
        <v>36</v>
      </c>
      <c r="K138" s="34"/>
      <c r="L138" s="51"/>
      <c r="M138" s="51"/>
      <c r="N138" s="34" t="s">
        <v>36</v>
      </c>
      <c r="O138" s="34"/>
      <c r="P138" s="34">
        <v>0</v>
      </c>
      <c r="Q138" s="34">
        <v>0</v>
      </c>
      <c r="R138" s="34" t="s">
        <v>36</v>
      </c>
      <c r="S138" s="37"/>
    </row>
    <row r="139" spans="1:19" s="1" customFormat="1" ht="18.75" customHeight="1" hidden="1">
      <c r="A139" s="49" t="s">
        <v>38</v>
      </c>
      <c r="B139" s="33" t="s">
        <v>36</v>
      </c>
      <c r="C139" s="34" t="e">
        <v>#DIV/0!</v>
      </c>
      <c r="D139" s="34" t="e">
        <v>#DIV/0!</v>
      </c>
      <c r="E139" s="52"/>
      <c r="F139" s="53"/>
      <c r="G139" s="53"/>
      <c r="H139" s="54"/>
      <c r="I139" s="51"/>
      <c r="J139" s="34" t="s">
        <v>36</v>
      </c>
      <c r="K139" s="34"/>
      <c r="L139" s="51"/>
      <c r="M139" s="51"/>
      <c r="N139" s="34" t="s">
        <v>36</v>
      </c>
      <c r="O139" s="34"/>
      <c r="P139" s="34">
        <v>0</v>
      </c>
      <c r="Q139" s="34">
        <v>0</v>
      </c>
      <c r="R139" s="34" t="s">
        <v>36</v>
      </c>
      <c r="S139" s="37"/>
    </row>
    <row r="140" spans="1:19" s="1" customFormat="1" ht="18.75" customHeight="1" hidden="1">
      <c r="A140" s="49" t="s">
        <v>39</v>
      </c>
      <c r="B140" s="33" t="s">
        <v>36</v>
      </c>
      <c r="C140" s="34" t="s">
        <v>36</v>
      </c>
      <c r="D140" s="34" t="s">
        <v>36</v>
      </c>
      <c r="E140" s="39" t="s">
        <v>36</v>
      </c>
      <c r="F140" s="40" t="s">
        <v>36</v>
      </c>
      <c r="G140" s="40" t="s">
        <v>36</v>
      </c>
      <c r="H140" s="36" t="s">
        <v>36</v>
      </c>
      <c r="I140" s="34" t="s">
        <v>36</v>
      </c>
      <c r="J140" s="51"/>
      <c r="K140" s="34"/>
      <c r="L140" s="34" t="s">
        <v>36</v>
      </c>
      <c r="M140" s="34" t="s">
        <v>36</v>
      </c>
      <c r="N140" s="51"/>
      <c r="O140" s="34"/>
      <c r="P140" s="34" t="s">
        <v>36</v>
      </c>
      <c r="Q140" s="34" t="s">
        <v>36</v>
      </c>
      <c r="R140" s="34">
        <v>0</v>
      </c>
      <c r="S140" s="37"/>
    </row>
    <row r="141" spans="1:19" s="1" customFormat="1" ht="18.75" customHeight="1" hidden="1">
      <c r="A141" s="50" t="s">
        <v>41</v>
      </c>
      <c r="B141" s="33"/>
      <c r="C141" s="51" t="e">
        <v>#DIV/0!</v>
      </c>
      <c r="D141" s="51" t="e">
        <v>#DIV/0!</v>
      </c>
      <c r="E141" s="39">
        <v>0</v>
      </c>
      <c r="F141" s="40">
        <v>0</v>
      </c>
      <c r="G141" s="40">
        <v>0</v>
      </c>
      <c r="H141" s="36">
        <v>0</v>
      </c>
      <c r="I141" s="34">
        <v>0</v>
      </c>
      <c r="J141" s="34">
        <v>0</v>
      </c>
      <c r="K141" s="34"/>
      <c r="L141" s="34">
        <v>0</v>
      </c>
      <c r="M141" s="34">
        <v>0</v>
      </c>
      <c r="N141" s="34">
        <v>0</v>
      </c>
      <c r="O141" s="34"/>
      <c r="P141" s="34">
        <v>0</v>
      </c>
      <c r="Q141" s="34">
        <v>0</v>
      </c>
      <c r="R141" s="34">
        <v>0</v>
      </c>
      <c r="S141" s="37"/>
    </row>
    <row r="142" spans="1:19" s="1" customFormat="1" ht="18.75" customHeight="1" hidden="1">
      <c r="A142" s="49" t="s">
        <v>37</v>
      </c>
      <c r="B142" s="33" t="s">
        <v>36</v>
      </c>
      <c r="C142" s="34" t="e">
        <v>#DIV/0!</v>
      </c>
      <c r="D142" s="34" t="e">
        <v>#DIV/0!</v>
      </c>
      <c r="E142" s="52"/>
      <c r="F142" s="53"/>
      <c r="G142" s="53"/>
      <c r="H142" s="54"/>
      <c r="I142" s="51"/>
      <c r="J142" s="34" t="s">
        <v>36</v>
      </c>
      <c r="K142" s="34"/>
      <c r="L142" s="51"/>
      <c r="M142" s="51"/>
      <c r="N142" s="34" t="s">
        <v>36</v>
      </c>
      <c r="O142" s="34"/>
      <c r="P142" s="34">
        <v>0</v>
      </c>
      <c r="Q142" s="34">
        <v>0</v>
      </c>
      <c r="R142" s="34" t="s">
        <v>36</v>
      </c>
      <c r="S142" s="37"/>
    </row>
    <row r="143" spans="1:19" s="1" customFormat="1" ht="18.75" customHeight="1" hidden="1">
      <c r="A143" s="49" t="s">
        <v>38</v>
      </c>
      <c r="B143" s="33" t="s">
        <v>36</v>
      </c>
      <c r="C143" s="34" t="e">
        <v>#DIV/0!</v>
      </c>
      <c r="D143" s="34" t="e">
        <v>#DIV/0!</v>
      </c>
      <c r="E143" s="52"/>
      <c r="F143" s="53"/>
      <c r="G143" s="53"/>
      <c r="H143" s="54"/>
      <c r="I143" s="51"/>
      <c r="J143" s="34" t="s">
        <v>36</v>
      </c>
      <c r="K143" s="34"/>
      <c r="L143" s="51"/>
      <c r="M143" s="51"/>
      <c r="N143" s="34" t="s">
        <v>36</v>
      </c>
      <c r="O143" s="34"/>
      <c r="P143" s="34">
        <v>0</v>
      </c>
      <c r="Q143" s="34">
        <v>0</v>
      </c>
      <c r="R143" s="34" t="s">
        <v>36</v>
      </c>
      <c r="S143" s="37"/>
    </row>
    <row r="144" spans="1:19" s="1" customFormat="1" ht="18.75" customHeight="1" hidden="1">
      <c r="A144" s="49" t="s">
        <v>39</v>
      </c>
      <c r="B144" s="33" t="s">
        <v>36</v>
      </c>
      <c r="C144" s="34" t="s">
        <v>36</v>
      </c>
      <c r="D144" s="34" t="s">
        <v>36</v>
      </c>
      <c r="E144" s="39" t="s">
        <v>36</v>
      </c>
      <c r="F144" s="40" t="s">
        <v>36</v>
      </c>
      <c r="G144" s="40" t="s">
        <v>36</v>
      </c>
      <c r="H144" s="36" t="s">
        <v>36</v>
      </c>
      <c r="I144" s="34" t="s">
        <v>36</v>
      </c>
      <c r="J144" s="51"/>
      <c r="K144" s="34"/>
      <c r="L144" s="34" t="s">
        <v>36</v>
      </c>
      <c r="M144" s="34" t="s">
        <v>36</v>
      </c>
      <c r="N144" s="51"/>
      <c r="O144" s="34"/>
      <c r="P144" s="34" t="s">
        <v>36</v>
      </c>
      <c r="Q144" s="34" t="s">
        <v>36</v>
      </c>
      <c r="R144" s="34">
        <v>0</v>
      </c>
      <c r="S144" s="37"/>
    </row>
    <row r="145" spans="1:19" s="1" customFormat="1" ht="18.75" customHeight="1" hidden="1">
      <c r="A145" s="50" t="s">
        <v>41</v>
      </c>
      <c r="B145" s="33"/>
      <c r="C145" s="51" t="e">
        <v>#DIV/0!</v>
      </c>
      <c r="D145" s="51" t="e">
        <v>#DIV/0!</v>
      </c>
      <c r="E145" s="39">
        <v>0</v>
      </c>
      <c r="F145" s="40">
        <v>0</v>
      </c>
      <c r="G145" s="40">
        <v>0</v>
      </c>
      <c r="H145" s="36">
        <v>0</v>
      </c>
      <c r="I145" s="34">
        <v>0</v>
      </c>
      <c r="J145" s="34">
        <v>0</v>
      </c>
      <c r="K145" s="34"/>
      <c r="L145" s="34">
        <v>0</v>
      </c>
      <c r="M145" s="34">
        <v>0</v>
      </c>
      <c r="N145" s="34">
        <v>0</v>
      </c>
      <c r="O145" s="34"/>
      <c r="P145" s="34">
        <v>0</v>
      </c>
      <c r="Q145" s="34">
        <v>0</v>
      </c>
      <c r="R145" s="34">
        <v>0</v>
      </c>
      <c r="S145" s="37"/>
    </row>
    <row r="146" spans="1:19" s="1" customFormat="1" ht="18.75" customHeight="1" hidden="1">
      <c r="A146" s="49" t="s">
        <v>37</v>
      </c>
      <c r="B146" s="33" t="s">
        <v>36</v>
      </c>
      <c r="C146" s="34" t="e">
        <v>#DIV/0!</v>
      </c>
      <c r="D146" s="34" t="e">
        <v>#DIV/0!</v>
      </c>
      <c r="E146" s="52"/>
      <c r="F146" s="53"/>
      <c r="G146" s="53"/>
      <c r="H146" s="54"/>
      <c r="I146" s="51"/>
      <c r="J146" s="34" t="s">
        <v>36</v>
      </c>
      <c r="K146" s="34"/>
      <c r="L146" s="51"/>
      <c r="M146" s="51"/>
      <c r="N146" s="34" t="s">
        <v>36</v>
      </c>
      <c r="O146" s="34"/>
      <c r="P146" s="34">
        <v>0</v>
      </c>
      <c r="Q146" s="34">
        <v>0</v>
      </c>
      <c r="R146" s="34" t="s">
        <v>36</v>
      </c>
      <c r="S146" s="37"/>
    </row>
    <row r="147" spans="1:19" s="1" customFormat="1" ht="18.75" customHeight="1" hidden="1">
      <c r="A147" s="49" t="s">
        <v>38</v>
      </c>
      <c r="B147" s="33" t="s">
        <v>36</v>
      </c>
      <c r="C147" s="34" t="e">
        <v>#DIV/0!</v>
      </c>
      <c r="D147" s="34" t="e">
        <v>#DIV/0!</v>
      </c>
      <c r="E147" s="52"/>
      <c r="F147" s="53"/>
      <c r="G147" s="53"/>
      <c r="H147" s="54"/>
      <c r="I147" s="51"/>
      <c r="J147" s="34" t="s">
        <v>36</v>
      </c>
      <c r="K147" s="34"/>
      <c r="L147" s="51"/>
      <c r="M147" s="51"/>
      <c r="N147" s="34" t="s">
        <v>36</v>
      </c>
      <c r="O147" s="34"/>
      <c r="P147" s="34">
        <v>0</v>
      </c>
      <c r="Q147" s="34">
        <v>0</v>
      </c>
      <c r="R147" s="34" t="s">
        <v>36</v>
      </c>
      <c r="S147" s="37"/>
    </row>
    <row r="148" spans="1:19" s="1" customFormat="1" ht="18.75" customHeight="1" hidden="1">
      <c r="A148" s="63" t="s">
        <v>39</v>
      </c>
      <c r="B148" s="64" t="s">
        <v>36</v>
      </c>
      <c r="C148" s="65" t="s">
        <v>36</v>
      </c>
      <c r="D148" s="65" t="s">
        <v>36</v>
      </c>
      <c r="E148" s="66" t="s">
        <v>36</v>
      </c>
      <c r="F148" s="67" t="s">
        <v>36</v>
      </c>
      <c r="G148" s="67" t="s">
        <v>36</v>
      </c>
      <c r="H148" s="68" t="s">
        <v>36</v>
      </c>
      <c r="I148" s="65" t="s">
        <v>36</v>
      </c>
      <c r="J148" s="69"/>
      <c r="K148" s="65"/>
      <c r="L148" s="65" t="s">
        <v>36</v>
      </c>
      <c r="M148" s="65" t="s">
        <v>36</v>
      </c>
      <c r="N148" s="69"/>
      <c r="O148" s="65"/>
      <c r="P148" s="65" t="s">
        <v>36</v>
      </c>
      <c r="Q148" s="65" t="s">
        <v>36</v>
      </c>
      <c r="R148" s="65">
        <v>0</v>
      </c>
      <c r="S148" s="70"/>
    </row>
    <row r="149" spans="1:19" s="1" customFormat="1" ht="18.75" customHeight="1" hidden="1">
      <c r="A149" s="42" t="s">
        <v>42</v>
      </c>
      <c r="B149" s="43" t="s">
        <v>36</v>
      </c>
      <c r="C149" s="44" t="e">
        <v>#DIV/0!</v>
      </c>
      <c r="D149" s="44" t="e">
        <v>#DIV/0!</v>
      </c>
      <c r="E149" s="45">
        <v>0</v>
      </c>
      <c r="F149" s="46">
        <v>0</v>
      </c>
      <c r="G149" s="46">
        <v>0</v>
      </c>
      <c r="H149" s="47">
        <v>0</v>
      </c>
      <c r="I149" s="46">
        <v>0</v>
      </c>
      <c r="J149" s="46">
        <v>0</v>
      </c>
      <c r="K149" s="46"/>
      <c r="L149" s="46">
        <v>0</v>
      </c>
      <c r="M149" s="46">
        <v>0</v>
      </c>
      <c r="N149" s="46">
        <v>0</v>
      </c>
      <c r="O149" s="46"/>
      <c r="P149" s="46">
        <v>0</v>
      </c>
      <c r="Q149" s="46">
        <v>0</v>
      </c>
      <c r="R149" s="46">
        <v>0</v>
      </c>
      <c r="S149" s="48"/>
    </row>
    <row r="150" spans="1:19" s="1" customFormat="1" ht="18.75" customHeight="1" hidden="1">
      <c r="A150" s="49" t="s">
        <v>37</v>
      </c>
      <c r="B150" s="33" t="s">
        <v>36</v>
      </c>
      <c r="C150" s="34" t="e">
        <v>#DIV/0!</v>
      </c>
      <c r="D150" s="34" t="e">
        <v>#DIV/0!</v>
      </c>
      <c r="E150" s="35">
        <v>0</v>
      </c>
      <c r="F150" s="34">
        <v>0</v>
      </c>
      <c r="G150" s="34">
        <v>0</v>
      </c>
      <c r="H150" s="36">
        <v>0</v>
      </c>
      <c r="I150" s="34">
        <v>0</v>
      </c>
      <c r="J150" s="34" t="s">
        <v>36</v>
      </c>
      <c r="K150" s="34"/>
      <c r="L150" s="34">
        <v>0</v>
      </c>
      <c r="M150" s="34">
        <v>0</v>
      </c>
      <c r="N150" s="34" t="s">
        <v>36</v>
      </c>
      <c r="O150" s="34"/>
      <c r="P150" s="34">
        <v>0</v>
      </c>
      <c r="Q150" s="34">
        <v>0</v>
      </c>
      <c r="R150" s="34" t="s">
        <v>36</v>
      </c>
      <c r="S150" s="37"/>
    </row>
    <row r="151" spans="1:19" s="1" customFormat="1" ht="18.75" customHeight="1" hidden="1">
      <c r="A151" s="49" t="s">
        <v>38</v>
      </c>
      <c r="B151" s="33" t="s">
        <v>36</v>
      </c>
      <c r="C151" s="34" t="e">
        <v>#DIV/0!</v>
      </c>
      <c r="D151" s="34" t="e">
        <v>#DIV/0!</v>
      </c>
      <c r="E151" s="35">
        <v>0</v>
      </c>
      <c r="F151" s="34">
        <v>0</v>
      </c>
      <c r="G151" s="34">
        <v>0</v>
      </c>
      <c r="H151" s="36">
        <v>0</v>
      </c>
      <c r="I151" s="34">
        <v>0</v>
      </c>
      <c r="J151" s="34" t="s">
        <v>36</v>
      </c>
      <c r="K151" s="34"/>
      <c r="L151" s="34">
        <v>0</v>
      </c>
      <c r="M151" s="34">
        <v>0</v>
      </c>
      <c r="N151" s="34" t="s">
        <v>36</v>
      </c>
      <c r="O151" s="34"/>
      <c r="P151" s="34">
        <v>0</v>
      </c>
      <c r="Q151" s="34">
        <v>0</v>
      </c>
      <c r="R151" s="34" t="s">
        <v>36</v>
      </c>
      <c r="S151" s="37"/>
    </row>
    <row r="152" spans="1:19" s="1" customFormat="1" ht="18.75" customHeight="1" hidden="1">
      <c r="A152" s="49" t="s">
        <v>39</v>
      </c>
      <c r="B152" s="33" t="s">
        <v>36</v>
      </c>
      <c r="C152" s="34" t="s">
        <v>36</v>
      </c>
      <c r="D152" s="34" t="s">
        <v>36</v>
      </c>
      <c r="E152" s="39" t="s">
        <v>36</v>
      </c>
      <c r="F152" s="40" t="s">
        <v>36</v>
      </c>
      <c r="G152" s="40" t="s">
        <v>36</v>
      </c>
      <c r="H152" s="36" t="s">
        <v>36</v>
      </c>
      <c r="I152" s="34" t="s">
        <v>36</v>
      </c>
      <c r="J152" s="34">
        <v>0</v>
      </c>
      <c r="K152" s="34"/>
      <c r="L152" s="34" t="s">
        <v>36</v>
      </c>
      <c r="M152" s="34" t="s">
        <v>36</v>
      </c>
      <c r="N152" s="34">
        <v>0</v>
      </c>
      <c r="O152" s="34"/>
      <c r="P152" s="34" t="s">
        <v>36</v>
      </c>
      <c r="Q152" s="34" t="s">
        <v>36</v>
      </c>
      <c r="R152" s="34">
        <v>0</v>
      </c>
      <c r="S152" s="37"/>
    </row>
    <row r="153" spans="1:19" s="1" customFormat="1" ht="18.75" customHeight="1" hidden="1">
      <c r="A153" s="50" t="s">
        <v>41</v>
      </c>
      <c r="B153" s="33"/>
      <c r="C153" s="51" t="e">
        <v>#DIV/0!</v>
      </c>
      <c r="D153" s="51" t="e">
        <v>#DIV/0!</v>
      </c>
      <c r="E153" s="39">
        <v>0</v>
      </c>
      <c r="F153" s="40">
        <v>0</v>
      </c>
      <c r="G153" s="40">
        <v>0</v>
      </c>
      <c r="H153" s="36">
        <v>0</v>
      </c>
      <c r="I153" s="34">
        <v>0</v>
      </c>
      <c r="J153" s="34">
        <v>0</v>
      </c>
      <c r="K153" s="34"/>
      <c r="L153" s="34">
        <v>0</v>
      </c>
      <c r="M153" s="34">
        <v>0</v>
      </c>
      <c r="N153" s="34">
        <v>0</v>
      </c>
      <c r="O153" s="34"/>
      <c r="P153" s="34">
        <v>0</v>
      </c>
      <c r="Q153" s="34">
        <v>0</v>
      </c>
      <c r="R153" s="34">
        <v>0</v>
      </c>
      <c r="S153" s="37"/>
    </row>
    <row r="154" spans="1:19" s="1" customFormat="1" ht="18.75" customHeight="1" hidden="1">
      <c r="A154" s="49" t="s">
        <v>37</v>
      </c>
      <c r="B154" s="33" t="s">
        <v>36</v>
      </c>
      <c r="C154" s="34" t="e">
        <v>#DIV/0!</v>
      </c>
      <c r="D154" s="34" t="e">
        <v>#DIV/0!</v>
      </c>
      <c r="E154" s="52"/>
      <c r="F154" s="53"/>
      <c r="G154" s="53"/>
      <c r="H154" s="54"/>
      <c r="I154" s="51"/>
      <c r="J154" s="34" t="s">
        <v>36</v>
      </c>
      <c r="K154" s="34"/>
      <c r="L154" s="51"/>
      <c r="M154" s="51"/>
      <c r="N154" s="34" t="s">
        <v>36</v>
      </c>
      <c r="O154" s="34"/>
      <c r="P154" s="34">
        <v>0</v>
      </c>
      <c r="Q154" s="34">
        <v>0</v>
      </c>
      <c r="R154" s="34" t="s">
        <v>36</v>
      </c>
      <c r="S154" s="37"/>
    </row>
    <row r="155" spans="1:19" s="1" customFormat="1" ht="18.75" customHeight="1" hidden="1">
      <c r="A155" s="49" t="s">
        <v>38</v>
      </c>
      <c r="B155" s="33" t="s">
        <v>36</v>
      </c>
      <c r="C155" s="34" t="e">
        <v>#DIV/0!</v>
      </c>
      <c r="D155" s="34" t="e">
        <v>#DIV/0!</v>
      </c>
      <c r="E155" s="52"/>
      <c r="F155" s="53"/>
      <c r="G155" s="53"/>
      <c r="H155" s="54"/>
      <c r="I155" s="51"/>
      <c r="J155" s="34" t="s">
        <v>36</v>
      </c>
      <c r="K155" s="34"/>
      <c r="L155" s="51"/>
      <c r="M155" s="51"/>
      <c r="N155" s="34" t="s">
        <v>36</v>
      </c>
      <c r="O155" s="34"/>
      <c r="P155" s="34">
        <v>0</v>
      </c>
      <c r="Q155" s="34">
        <v>0</v>
      </c>
      <c r="R155" s="34" t="s">
        <v>36</v>
      </c>
      <c r="S155" s="37"/>
    </row>
    <row r="156" spans="1:19" s="1" customFormat="1" ht="18.75" customHeight="1" hidden="1">
      <c r="A156" s="49" t="s">
        <v>39</v>
      </c>
      <c r="B156" s="33" t="s">
        <v>36</v>
      </c>
      <c r="C156" s="34" t="s">
        <v>36</v>
      </c>
      <c r="D156" s="34" t="s">
        <v>36</v>
      </c>
      <c r="E156" s="39" t="s">
        <v>36</v>
      </c>
      <c r="F156" s="40" t="s">
        <v>36</v>
      </c>
      <c r="G156" s="40" t="s">
        <v>36</v>
      </c>
      <c r="H156" s="36" t="s">
        <v>36</v>
      </c>
      <c r="I156" s="34" t="s">
        <v>36</v>
      </c>
      <c r="J156" s="51"/>
      <c r="K156" s="34"/>
      <c r="L156" s="34" t="s">
        <v>36</v>
      </c>
      <c r="M156" s="34" t="s">
        <v>36</v>
      </c>
      <c r="N156" s="51"/>
      <c r="O156" s="34"/>
      <c r="P156" s="34" t="s">
        <v>36</v>
      </c>
      <c r="Q156" s="34" t="s">
        <v>36</v>
      </c>
      <c r="R156" s="34">
        <v>0</v>
      </c>
      <c r="S156" s="37"/>
    </row>
    <row r="157" spans="1:19" s="1" customFormat="1" ht="18.75" customHeight="1" hidden="1">
      <c r="A157" s="50" t="s">
        <v>41</v>
      </c>
      <c r="B157" s="33"/>
      <c r="C157" s="51" t="e">
        <v>#DIV/0!</v>
      </c>
      <c r="D157" s="51" t="e">
        <v>#DIV/0!</v>
      </c>
      <c r="E157" s="39">
        <v>0</v>
      </c>
      <c r="F157" s="40">
        <v>0</v>
      </c>
      <c r="G157" s="40">
        <v>0</v>
      </c>
      <c r="H157" s="36">
        <v>0</v>
      </c>
      <c r="I157" s="34">
        <v>0</v>
      </c>
      <c r="J157" s="34">
        <v>0</v>
      </c>
      <c r="K157" s="34"/>
      <c r="L157" s="34">
        <v>0</v>
      </c>
      <c r="M157" s="34">
        <v>0</v>
      </c>
      <c r="N157" s="34">
        <v>0</v>
      </c>
      <c r="O157" s="34"/>
      <c r="P157" s="34">
        <v>0</v>
      </c>
      <c r="Q157" s="34">
        <v>0</v>
      </c>
      <c r="R157" s="34">
        <v>0</v>
      </c>
      <c r="S157" s="37"/>
    </row>
    <row r="158" spans="1:19" s="1" customFormat="1" ht="18.75" customHeight="1" hidden="1">
      <c r="A158" s="49" t="s">
        <v>37</v>
      </c>
      <c r="B158" s="33" t="s">
        <v>36</v>
      </c>
      <c r="C158" s="34" t="e">
        <v>#DIV/0!</v>
      </c>
      <c r="D158" s="34" t="e">
        <v>#DIV/0!</v>
      </c>
      <c r="E158" s="52"/>
      <c r="F158" s="53"/>
      <c r="G158" s="53"/>
      <c r="H158" s="54"/>
      <c r="I158" s="51"/>
      <c r="J158" s="34" t="s">
        <v>36</v>
      </c>
      <c r="K158" s="34"/>
      <c r="L158" s="51"/>
      <c r="M158" s="51"/>
      <c r="N158" s="34" t="s">
        <v>36</v>
      </c>
      <c r="O158" s="34"/>
      <c r="P158" s="34">
        <v>0</v>
      </c>
      <c r="Q158" s="34">
        <v>0</v>
      </c>
      <c r="R158" s="34" t="s">
        <v>36</v>
      </c>
      <c r="S158" s="37"/>
    </row>
    <row r="159" spans="1:19" s="1" customFormat="1" ht="18.75" customHeight="1" hidden="1">
      <c r="A159" s="49" t="s">
        <v>38</v>
      </c>
      <c r="B159" s="33" t="s">
        <v>36</v>
      </c>
      <c r="C159" s="34" t="e">
        <v>#DIV/0!</v>
      </c>
      <c r="D159" s="34" t="e">
        <v>#DIV/0!</v>
      </c>
      <c r="E159" s="52"/>
      <c r="F159" s="53"/>
      <c r="G159" s="53"/>
      <c r="H159" s="54"/>
      <c r="I159" s="51"/>
      <c r="J159" s="34" t="s">
        <v>36</v>
      </c>
      <c r="K159" s="34"/>
      <c r="L159" s="51"/>
      <c r="M159" s="51"/>
      <c r="N159" s="34" t="s">
        <v>36</v>
      </c>
      <c r="O159" s="34"/>
      <c r="P159" s="34">
        <v>0</v>
      </c>
      <c r="Q159" s="34">
        <v>0</v>
      </c>
      <c r="R159" s="34" t="s">
        <v>36</v>
      </c>
      <c r="S159" s="37"/>
    </row>
    <row r="160" spans="1:19" s="1" customFormat="1" ht="18.75" customHeight="1" hidden="1">
      <c r="A160" s="49" t="s">
        <v>39</v>
      </c>
      <c r="B160" s="33" t="s">
        <v>36</v>
      </c>
      <c r="C160" s="34" t="s">
        <v>36</v>
      </c>
      <c r="D160" s="34" t="s">
        <v>36</v>
      </c>
      <c r="E160" s="39" t="s">
        <v>36</v>
      </c>
      <c r="F160" s="40" t="s">
        <v>36</v>
      </c>
      <c r="G160" s="40" t="s">
        <v>36</v>
      </c>
      <c r="H160" s="36" t="s">
        <v>36</v>
      </c>
      <c r="I160" s="34" t="s">
        <v>36</v>
      </c>
      <c r="J160" s="51"/>
      <c r="K160" s="34"/>
      <c r="L160" s="34" t="s">
        <v>36</v>
      </c>
      <c r="M160" s="34" t="s">
        <v>36</v>
      </c>
      <c r="N160" s="51"/>
      <c r="O160" s="34"/>
      <c r="P160" s="34" t="s">
        <v>36</v>
      </c>
      <c r="Q160" s="34" t="s">
        <v>36</v>
      </c>
      <c r="R160" s="34">
        <v>0</v>
      </c>
      <c r="S160" s="37"/>
    </row>
    <row r="161" spans="1:19" s="1" customFormat="1" ht="18.75" customHeight="1" hidden="1">
      <c r="A161" s="50" t="s">
        <v>41</v>
      </c>
      <c r="B161" s="33"/>
      <c r="C161" s="51" t="e">
        <v>#DIV/0!</v>
      </c>
      <c r="D161" s="51" t="e">
        <v>#DIV/0!</v>
      </c>
      <c r="E161" s="39">
        <v>0</v>
      </c>
      <c r="F161" s="40">
        <v>0</v>
      </c>
      <c r="G161" s="40">
        <v>0</v>
      </c>
      <c r="H161" s="36">
        <v>0</v>
      </c>
      <c r="I161" s="34">
        <v>0</v>
      </c>
      <c r="J161" s="34">
        <v>0</v>
      </c>
      <c r="K161" s="34"/>
      <c r="L161" s="34">
        <v>0</v>
      </c>
      <c r="M161" s="34">
        <v>0</v>
      </c>
      <c r="N161" s="34">
        <v>0</v>
      </c>
      <c r="O161" s="34"/>
      <c r="P161" s="34">
        <v>0</v>
      </c>
      <c r="Q161" s="34">
        <v>0</v>
      </c>
      <c r="R161" s="34">
        <v>0</v>
      </c>
      <c r="S161" s="37"/>
    </row>
    <row r="162" spans="1:19" s="1" customFormat="1" ht="18.75" customHeight="1" hidden="1">
      <c r="A162" s="49" t="s">
        <v>37</v>
      </c>
      <c r="B162" s="33" t="s">
        <v>36</v>
      </c>
      <c r="C162" s="34" t="e">
        <v>#DIV/0!</v>
      </c>
      <c r="D162" s="34" t="e">
        <v>#DIV/0!</v>
      </c>
      <c r="E162" s="52"/>
      <c r="F162" s="53"/>
      <c r="G162" s="53"/>
      <c r="H162" s="54"/>
      <c r="I162" s="51"/>
      <c r="J162" s="34" t="s">
        <v>36</v>
      </c>
      <c r="K162" s="34"/>
      <c r="L162" s="51"/>
      <c r="M162" s="51"/>
      <c r="N162" s="34" t="s">
        <v>36</v>
      </c>
      <c r="O162" s="34"/>
      <c r="P162" s="34">
        <v>0</v>
      </c>
      <c r="Q162" s="34">
        <v>0</v>
      </c>
      <c r="R162" s="34" t="s">
        <v>36</v>
      </c>
      <c r="S162" s="37"/>
    </row>
    <row r="163" spans="1:19" s="1" customFormat="1" ht="18.75" customHeight="1" hidden="1">
      <c r="A163" s="49" t="s">
        <v>38</v>
      </c>
      <c r="B163" s="33" t="s">
        <v>36</v>
      </c>
      <c r="C163" s="34" t="e">
        <v>#DIV/0!</v>
      </c>
      <c r="D163" s="34" t="e">
        <v>#DIV/0!</v>
      </c>
      <c r="E163" s="52"/>
      <c r="F163" s="53"/>
      <c r="G163" s="53"/>
      <c r="H163" s="54"/>
      <c r="I163" s="51"/>
      <c r="J163" s="34" t="s">
        <v>36</v>
      </c>
      <c r="K163" s="34"/>
      <c r="L163" s="51"/>
      <c r="M163" s="51"/>
      <c r="N163" s="34" t="s">
        <v>36</v>
      </c>
      <c r="O163" s="34"/>
      <c r="P163" s="34">
        <v>0</v>
      </c>
      <c r="Q163" s="34">
        <v>0</v>
      </c>
      <c r="R163" s="34" t="s">
        <v>36</v>
      </c>
      <c r="S163" s="37"/>
    </row>
    <row r="164" spans="1:19" s="1" customFormat="1" ht="18.75" customHeight="1" hidden="1">
      <c r="A164" s="49" t="s">
        <v>39</v>
      </c>
      <c r="B164" s="33" t="s">
        <v>36</v>
      </c>
      <c r="C164" s="34" t="s">
        <v>36</v>
      </c>
      <c r="D164" s="34" t="s">
        <v>36</v>
      </c>
      <c r="E164" s="39" t="s">
        <v>36</v>
      </c>
      <c r="F164" s="40" t="s">
        <v>36</v>
      </c>
      <c r="G164" s="40" t="s">
        <v>36</v>
      </c>
      <c r="H164" s="36" t="s">
        <v>36</v>
      </c>
      <c r="I164" s="34" t="s">
        <v>36</v>
      </c>
      <c r="J164" s="51"/>
      <c r="K164" s="34"/>
      <c r="L164" s="34" t="s">
        <v>36</v>
      </c>
      <c r="M164" s="34" t="s">
        <v>36</v>
      </c>
      <c r="N164" s="51"/>
      <c r="O164" s="34"/>
      <c r="P164" s="34" t="s">
        <v>36</v>
      </c>
      <c r="Q164" s="34" t="s">
        <v>36</v>
      </c>
      <c r="R164" s="34">
        <v>0</v>
      </c>
      <c r="S164" s="37"/>
    </row>
    <row r="165" spans="1:19" s="1" customFormat="1" ht="18.75" customHeight="1" hidden="1">
      <c r="A165" s="50" t="s">
        <v>41</v>
      </c>
      <c r="B165" s="33"/>
      <c r="C165" s="51" t="e">
        <v>#DIV/0!</v>
      </c>
      <c r="D165" s="51" t="e">
        <v>#DIV/0!</v>
      </c>
      <c r="E165" s="39">
        <v>0</v>
      </c>
      <c r="F165" s="40">
        <v>0</v>
      </c>
      <c r="G165" s="40">
        <v>0</v>
      </c>
      <c r="H165" s="36">
        <v>0</v>
      </c>
      <c r="I165" s="34">
        <v>0</v>
      </c>
      <c r="J165" s="34">
        <v>0</v>
      </c>
      <c r="K165" s="34"/>
      <c r="L165" s="34">
        <v>0</v>
      </c>
      <c r="M165" s="34">
        <v>0</v>
      </c>
      <c r="N165" s="34">
        <v>0</v>
      </c>
      <c r="O165" s="34"/>
      <c r="P165" s="34">
        <v>0</v>
      </c>
      <c r="Q165" s="34">
        <v>0</v>
      </c>
      <c r="R165" s="34">
        <v>0</v>
      </c>
      <c r="S165" s="37"/>
    </row>
    <row r="166" spans="1:19" s="1" customFormat="1" ht="18.75" customHeight="1" hidden="1">
      <c r="A166" s="49" t="s">
        <v>37</v>
      </c>
      <c r="B166" s="33" t="s">
        <v>36</v>
      </c>
      <c r="C166" s="34" t="e">
        <v>#DIV/0!</v>
      </c>
      <c r="D166" s="34" t="e">
        <v>#DIV/0!</v>
      </c>
      <c r="E166" s="52"/>
      <c r="F166" s="53"/>
      <c r="G166" s="53"/>
      <c r="H166" s="54"/>
      <c r="I166" s="51"/>
      <c r="J166" s="34" t="s">
        <v>36</v>
      </c>
      <c r="K166" s="34"/>
      <c r="L166" s="51"/>
      <c r="M166" s="51"/>
      <c r="N166" s="34" t="s">
        <v>36</v>
      </c>
      <c r="O166" s="34"/>
      <c r="P166" s="34">
        <v>0</v>
      </c>
      <c r="Q166" s="34">
        <v>0</v>
      </c>
      <c r="R166" s="34" t="s">
        <v>36</v>
      </c>
      <c r="S166" s="37"/>
    </row>
    <row r="167" spans="1:19" s="1" customFormat="1" ht="18.75" customHeight="1" hidden="1">
      <c r="A167" s="49" t="s">
        <v>38</v>
      </c>
      <c r="B167" s="33" t="s">
        <v>36</v>
      </c>
      <c r="C167" s="34" t="e">
        <v>#DIV/0!</v>
      </c>
      <c r="D167" s="34" t="e">
        <v>#DIV/0!</v>
      </c>
      <c r="E167" s="52"/>
      <c r="F167" s="53"/>
      <c r="G167" s="53"/>
      <c r="H167" s="54"/>
      <c r="I167" s="51"/>
      <c r="J167" s="34" t="s">
        <v>36</v>
      </c>
      <c r="K167" s="34"/>
      <c r="L167" s="51"/>
      <c r="M167" s="51"/>
      <c r="N167" s="34" t="s">
        <v>36</v>
      </c>
      <c r="O167" s="34"/>
      <c r="P167" s="34">
        <v>0</v>
      </c>
      <c r="Q167" s="34">
        <v>0</v>
      </c>
      <c r="R167" s="34" t="s">
        <v>36</v>
      </c>
      <c r="S167" s="37"/>
    </row>
    <row r="168" spans="1:19" s="1" customFormat="1" ht="18.75" customHeight="1" hidden="1">
      <c r="A168" s="49" t="s">
        <v>39</v>
      </c>
      <c r="B168" s="33" t="s">
        <v>36</v>
      </c>
      <c r="C168" s="34" t="s">
        <v>36</v>
      </c>
      <c r="D168" s="34" t="s">
        <v>36</v>
      </c>
      <c r="E168" s="39" t="s">
        <v>36</v>
      </c>
      <c r="F168" s="40" t="s">
        <v>36</v>
      </c>
      <c r="G168" s="40" t="s">
        <v>36</v>
      </c>
      <c r="H168" s="36" t="s">
        <v>36</v>
      </c>
      <c r="I168" s="34" t="s">
        <v>36</v>
      </c>
      <c r="J168" s="51"/>
      <c r="K168" s="34"/>
      <c r="L168" s="34" t="s">
        <v>36</v>
      </c>
      <c r="M168" s="34" t="s">
        <v>36</v>
      </c>
      <c r="N168" s="51"/>
      <c r="O168" s="34"/>
      <c r="P168" s="34" t="s">
        <v>36</v>
      </c>
      <c r="Q168" s="34" t="s">
        <v>36</v>
      </c>
      <c r="R168" s="34">
        <v>0</v>
      </c>
      <c r="S168" s="37"/>
    </row>
    <row r="169" spans="1:19" s="1" customFormat="1" ht="18.75" customHeight="1" hidden="1">
      <c r="A169" s="50" t="s">
        <v>41</v>
      </c>
      <c r="B169" s="33"/>
      <c r="C169" s="51" t="e">
        <v>#DIV/0!</v>
      </c>
      <c r="D169" s="51" t="e">
        <v>#DIV/0!</v>
      </c>
      <c r="E169" s="39">
        <v>0</v>
      </c>
      <c r="F169" s="40">
        <v>0</v>
      </c>
      <c r="G169" s="40">
        <v>0</v>
      </c>
      <c r="H169" s="36">
        <v>0</v>
      </c>
      <c r="I169" s="34">
        <v>0</v>
      </c>
      <c r="J169" s="34">
        <v>0</v>
      </c>
      <c r="K169" s="34"/>
      <c r="L169" s="34">
        <v>0</v>
      </c>
      <c r="M169" s="34">
        <v>0</v>
      </c>
      <c r="N169" s="34">
        <v>0</v>
      </c>
      <c r="O169" s="34"/>
      <c r="P169" s="34">
        <v>0</v>
      </c>
      <c r="Q169" s="34">
        <v>0</v>
      </c>
      <c r="R169" s="34">
        <v>0</v>
      </c>
      <c r="S169" s="37"/>
    </row>
    <row r="170" spans="1:19" s="1" customFormat="1" ht="18.75" customHeight="1" hidden="1">
      <c r="A170" s="49" t="s">
        <v>37</v>
      </c>
      <c r="B170" s="33" t="s">
        <v>36</v>
      </c>
      <c r="C170" s="34" t="e">
        <v>#DIV/0!</v>
      </c>
      <c r="D170" s="34" t="e">
        <v>#DIV/0!</v>
      </c>
      <c r="E170" s="52"/>
      <c r="F170" s="53"/>
      <c r="G170" s="53"/>
      <c r="H170" s="54"/>
      <c r="I170" s="51"/>
      <c r="J170" s="34" t="s">
        <v>36</v>
      </c>
      <c r="K170" s="34"/>
      <c r="L170" s="51"/>
      <c r="M170" s="51"/>
      <c r="N170" s="34" t="s">
        <v>36</v>
      </c>
      <c r="O170" s="34"/>
      <c r="P170" s="34">
        <v>0</v>
      </c>
      <c r="Q170" s="34">
        <v>0</v>
      </c>
      <c r="R170" s="34" t="s">
        <v>36</v>
      </c>
      <c r="S170" s="37"/>
    </row>
    <row r="171" spans="1:19" s="1" customFormat="1" ht="18.75" customHeight="1" hidden="1">
      <c r="A171" s="49" t="s">
        <v>38</v>
      </c>
      <c r="B171" s="33" t="s">
        <v>36</v>
      </c>
      <c r="C171" s="34" t="e">
        <v>#DIV/0!</v>
      </c>
      <c r="D171" s="34" t="e">
        <v>#DIV/0!</v>
      </c>
      <c r="E171" s="52"/>
      <c r="F171" s="53"/>
      <c r="G171" s="53"/>
      <c r="H171" s="54"/>
      <c r="I171" s="51"/>
      <c r="J171" s="34" t="s">
        <v>36</v>
      </c>
      <c r="K171" s="34"/>
      <c r="L171" s="51"/>
      <c r="M171" s="51"/>
      <c r="N171" s="34" t="s">
        <v>36</v>
      </c>
      <c r="O171" s="34"/>
      <c r="P171" s="34">
        <v>0</v>
      </c>
      <c r="Q171" s="34">
        <v>0</v>
      </c>
      <c r="R171" s="34" t="s">
        <v>36</v>
      </c>
      <c r="S171" s="37"/>
    </row>
    <row r="172" spans="1:19" s="1" customFormat="1" ht="18.75" customHeight="1" hidden="1">
      <c r="A172" s="49" t="s">
        <v>39</v>
      </c>
      <c r="B172" s="33" t="s">
        <v>36</v>
      </c>
      <c r="C172" s="34" t="s">
        <v>36</v>
      </c>
      <c r="D172" s="34" t="s">
        <v>36</v>
      </c>
      <c r="E172" s="39" t="s">
        <v>36</v>
      </c>
      <c r="F172" s="40" t="s">
        <v>36</v>
      </c>
      <c r="G172" s="40" t="s">
        <v>36</v>
      </c>
      <c r="H172" s="36" t="s">
        <v>36</v>
      </c>
      <c r="I172" s="34" t="s">
        <v>36</v>
      </c>
      <c r="J172" s="51"/>
      <c r="K172" s="34"/>
      <c r="L172" s="34" t="s">
        <v>36</v>
      </c>
      <c r="M172" s="34" t="s">
        <v>36</v>
      </c>
      <c r="N172" s="51"/>
      <c r="O172" s="34"/>
      <c r="P172" s="34" t="s">
        <v>36</v>
      </c>
      <c r="Q172" s="34" t="s">
        <v>36</v>
      </c>
      <c r="R172" s="34">
        <v>0</v>
      </c>
      <c r="S172" s="37"/>
    </row>
    <row r="173" spans="1:19" s="1" customFormat="1" ht="18.75" customHeight="1" hidden="1">
      <c r="A173" s="50" t="s">
        <v>41</v>
      </c>
      <c r="B173" s="33"/>
      <c r="C173" s="51" t="e">
        <v>#DIV/0!</v>
      </c>
      <c r="D173" s="51" t="e">
        <v>#DIV/0!</v>
      </c>
      <c r="E173" s="39">
        <v>0</v>
      </c>
      <c r="F173" s="40">
        <v>0</v>
      </c>
      <c r="G173" s="40">
        <v>0</v>
      </c>
      <c r="H173" s="36">
        <v>0</v>
      </c>
      <c r="I173" s="34">
        <v>0</v>
      </c>
      <c r="J173" s="34">
        <v>0</v>
      </c>
      <c r="K173" s="34"/>
      <c r="L173" s="34">
        <v>0</v>
      </c>
      <c r="M173" s="34">
        <v>0</v>
      </c>
      <c r="N173" s="34">
        <v>0</v>
      </c>
      <c r="O173" s="34"/>
      <c r="P173" s="34">
        <v>0</v>
      </c>
      <c r="Q173" s="34">
        <v>0</v>
      </c>
      <c r="R173" s="34">
        <v>0</v>
      </c>
      <c r="S173" s="37"/>
    </row>
    <row r="174" spans="1:19" s="1" customFormat="1" ht="18.75" customHeight="1" hidden="1">
      <c r="A174" s="49" t="s">
        <v>37</v>
      </c>
      <c r="B174" s="33" t="s">
        <v>36</v>
      </c>
      <c r="C174" s="34" t="e">
        <v>#DIV/0!</v>
      </c>
      <c r="D174" s="34" t="e">
        <v>#DIV/0!</v>
      </c>
      <c r="E174" s="52"/>
      <c r="F174" s="53"/>
      <c r="G174" s="53"/>
      <c r="H174" s="54"/>
      <c r="I174" s="51"/>
      <c r="J174" s="34" t="s">
        <v>36</v>
      </c>
      <c r="K174" s="34"/>
      <c r="L174" s="51"/>
      <c r="M174" s="51"/>
      <c r="N174" s="34" t="s">
        <v>36</v>
      </c>
      <c r="O174" s="34"/>
      <c r="P174" s="34">
        <v>0</v>
      </c>
      <c r="Q174" s="34">
        <v>0</v>
      </c>
      <c r="R174" s="34" t="s">
        <v>36</v>
      </c>
      <c r="S174" s="37"/>
    </row>
    <row r="175" spans="1:19" s="1" customFormat="1" ht="18.75" customHeight="1" hidden="1">
      <c r="A175" s="49" t="s">
        <v>38</v>
      </c>
      <c r="B175" s="33" t="s">
        <v>36</v>
      </c>
      <c r="C175" s="34" t="e">
        <v>#DIV/0!</v>
      </c>
      <c r="D175" s="34" t="e">
        <v>#DIV/0!</v>
      </c>
      <c r="E175" s="52"/>
      <c r="F175" s="53"/>
      <c r="G175" s="53"/>
      <c r="H175" s="54"/>
      <c r="I175" s="51"/>
      <c r="J175" s="34" t="s">
        <v>36</v>
      </c>
      <c r="K175" s="34"/>
      <c r="L175" s="51"/>
      <c r="M175" s="51"/>
      <c r="N175" s="34" t="s">
        <v>36</v>
      </c>
      <c r="O175" s="34"/>
      <c r="P175" s="34">
        <v>0</v>
      </c>
      <c r="Q175" s="34">
        <v>0</v>
      </c>
      <c r="R175" s="34" t="s">
        <v>36</v>
      </c>
      <c r="S175" s="37"/>
    </row>
    <row r="176" spans="1:19" s="1" customFormat="1" ht="18.75" customHeight="1" hidden="1">
      <c r="A176" s="49" t="s">
        <v>39</v>
      </c>
      <c r="B176" s="33" t="s">
        <v>36</v>
      </c>
      <c r="C176" s="34" t="s">
        <v>36</v>
      </c>
      <c r="D176" s="34" t="s">
        <v>36</v>
      </c>
      <c r="E176" s="39" t="s">
        <v>36</v>
      </c>
      <c r="F176" s="40" t="s">
        <v>36</v>
      </c>
      <c r="G176" s="40" t="s">
        <v>36</v>
      </c>
      <c r="H176" s="36" t="s">
        <v>36</v>
      </c>
      <c r="I176" s="34" t="s">
        <v>36</v>
      </c>
      <c r="J176" s="51"/>
      <c r="K176" s="34"/>
      <c r="L176" s="34" t="s">
        <v>36</v>
      </c>
      <c r="M176" s="34" t="s">
        <v>36</v>
      </c>
      <c r="N176" s="51"/>
      <c r="O176" s="34"/>
      <c r="P176" s="34" t="s">
        <v>36</v>
      </c>
      <c r="Q176" s="34" t="s">
        <v>36</v>
      </c>
      <c r="R176" s="34">
        <v>0</v>
      </c>
      <c r="S176" s="37"/>
    </row>
    <row r="177" spans="1:19" s="1" customFormat="1" ht="18.75" customHeight="1" hidden="1">
      <c r="A177" s="50" t="s">
        <v>41</v>
      </c>
      <c r="B177" s="33"/>
      <c r="C177" s="51" t="e">
        <v>#DIV/0!</v>
      </c>
      <c r="D177" s="51" t="e">
        <v>#DIV/0!</v>
      </c>
      <c r="E177" s="39">
        <v>0</v>
      </c>
      <c r="F177" s="40">
        <v>0</v>
      </c>
      <c r="G177" s="40">
        <v>0</v>
      </c>
      <c r="H177" s="36">
        <v>0</v>
      </c>
      <c r="I177" s="34">
        <v>0</v>
      </c>
      <c r="J177" s="34">
        <v>0</v>
      </c>
      <c r="K177" s="34"/>
      <c r="L177" s="34">
        <v>0</v>
      </c>
      <c r="M177" s="34">
        <v>0</v>
      </c>
      <c r="N177" s="34">
        <v>0</v>
      </c>
      <c r="O177" s="34"/>
      <c r="P177" s="34">
        <v>0</v>
      </c>
      <c r="Q177" s="34">
        <v>0</v>
      </c>
      <c r="R177" s="34">
        <v>0</v>
      </c>
      <c r="S177" s="37"/>
    </row>
    <row r="178" spans="1:19" s="1" customFormat="1" ht="18.75" customHeight="1" hidden="1">
      <c r="A178" s="49" t="s">
        <v>37</v>
      </c>
      <c r="B178" s="33" t="s">
        <v>36</v>
      </c>
      <c r="C178" s="34" t="e">
        <v>#DIV/0!</v>
      </c>
      <c r="D178" s="34" t="e">
        <v>#DIV/0!</v>
      </c>
      <c r="E178" s="52"/>
      <c r="F178" s="53"/>
      <c r="G178" s="53"/>
      <c r="H178" s="54"/>
      <c r="I178" s="51"/>
      <c r="J178" s="34" t="s">
        <v>36</v>
      </c>
      <c r="K178" s="34"/>
      <c r="L178" s="51"/>
      <c r="M178" s="51"/>
      <c r="N178" s="34" t="s">
        <v>36</v>
      </c>
      <c r="O178" s="34"/>
      <c r="P178" s="34">
        <v>0</v>
      </c>
      <c r="Q178" s="34">
        <v>0</v>
      </c>
      <c r="R178" s="34" t="s">
        <v>36</v>
      </c>
      <c r="S178" s="37"/>
    </row>
    <row r="179" spans="1:19" s="1" customFormat="1" ht="18.75" customHeight="1" hidden="1">
      <c r="A179" s="49" t="s">
        <v>38</v>
      </c>
      <c r="B179" s="33" t="s">
        <v>36</v>
      </c>
      <c r="C179" s="34" t="e">
        <v>#DIV/0!</v>
      </c>
      <c r="D179" s="34" t="e">
        <v>#DIV/0!</v>
      </c>
      <c r="E179" s="52"/>
      <c r="F179" s="53"/>
      <c r="G179" s="53"/>
      <c r="H179" s="54"/>
      <c r="I179" s="51"/>
      <c r="J179" s="34" t="s">
        <v>36</v>
      </c>
      <c r="K179" s="34"/>
      <c r="L179" s="51"/>
      <c r="M179" s="51"/>
      <c r="N179" s="34" t="s">
        <v>36</v>
      </c>
      <c r="O179" s="34"/>
      <c r="P179" s="34">
        <v>0</v>
      </c>
      <c r="Q179" s="34">
        <v>0</v>
      </c>
      <c r="R179" s="34" t="s">
        <v>36</v>
      </c>
      <c r="S179" s="37"/>
    </row>
    <row r="180" spans="1:19" s="1" customFormat="1" ht="18.75" customHeight="1" hidden="1">
      <c r="A180" s="63" t="s">
        <v>39</v>
      </c>
      <c r="B180" s="64" t="s">
        <v>36</v>
      </c>
      <c r="C180" s="65" t="s">
        <v>36</v>
      </c>
      <c r="D180" s="65" t="s">
        <v>36</v>
      </c>
      <c r="E180" s="66" t="s">
        <v>36</v>
      </c>
      <c r="F180" s="67" t="s">
        <v>36</v>
      </c>
      <c r="G180" s="67" t="s">
        <v>36</v>
      </c>
      <c r="H180" s="68" t="s">
        <v>36</v>
      </c>
      <c r="I180" s="65" t="s">
        <v>36</v>
      </c>
      <c r="J180" s="69"/>
      <c r="K180" s="65"/>
      <c r="L180" s="65" t="s">
        <v>36</v>
      </c>
      <c r="M180" s="65" t="s">
        <v>36</v>
      </c>
      <c r="N180" s="69"/>
      <c r="O180" s="65"/>
      <c r="P180" s="65" t="s">
        <v>36</v>
      </c>
      <c r="Q180" s="65" t="s">
        <v>36</v>
      </c>
      <c r="R180" s="65">
        <v>0</v>
      </c>
      <c r="S180" s="70"/>
    </row>
    <row r="181" spans="1:19" s="1" customFormat="1" ht="18.75" customHeight="1" hidden="1">
      <c r="A181" s="42" t="s">
        <v>42</v>
      </c>
      <c r="B181" s="43" t="s">
        <v>36</v>
      </c>
      <c r="C181" s="44" t="e">
        <v>#DIV/0!</v>
      </c>
      <c r="D181" s="44" t="e">
        <v>#DIV/0!</v>
      </c>
      <c r="E181" s="45">
        <v>0</v>
      </c>
      <c r="F181" s="46">
        <v>0</v>
      </c>
      <c r="G181" s="46">
        <v>0</v>
      </c>
      <c r="H181" s="47">
        <v>0</v>
      </c>
      <c r="I181" s="46">
        <v>0</v>
      </c>
      <c r="J181" s="46">
        <v>0</v>
      </c>
      <c r="K181" s="46"/>
      <c r="L181" s="46">
        <v>0</v>
      </c>
      <c r="M181" s="46">
        <v>0</v>
      </c>
      <c r="N181" s="46">
        <v>0</v>
      </c>
      <c r="O181" s="46"/>
      <c r="P181" s="46">
        <v>0</v>
      </c>
      <c r="Q181" s="46">
        <v>0</v>
      </c>
      <c r="R181" s="46">
        <v>0</v>
      </c>
      <c r="S181" s="48"/>
    </row>
    <row r="182" spans="1:19" s="1" customFormat="1" ht="18.75" customHeight="1" hidden="1">
      <c r="A182" s="49" t="s">
        <v>37</v>
      </c>
      <c r="B182" s="33" t="s">
        <v>36</v>
      </c>
      <c r="C182" s="34" t="e">
        <v>#DIV/0!</v>
      </c>
      <c r="D182" s="34" t="e">
        <v>#DIV/0!</v>
      </c>
      <c r="E182" s="35">
        <v>0</v>
      </c>
      <c r="F182" s="34">
        <v>0</v>
      </c>
      <c r="G182" s="34">
        <v>0</v>
      </c>
      <c r="H182" s="36">
        <v>0</v>
      </c>
      <c r="I182" s="34">
        <v>0</v>
      </c>
      <c r="J182" s="34" t="s">
        <v>36</v>
      </c>
      <c r="K182" s="34"/>
      <c r="L182" s="34">
        <v>0</v>
      </c>
      <c r="M182" s="34">
        <v>0</v>
      </c>
      <c r="N182" s="34" t="s">
        <v>36</v>
      </c>
      <c r="O182" s="34"/>
      <c r="P182" s="34">
        <v>0</v>
      </c>
      <c r="Q182" s="34">
        <v>0</v>
      </c>
      <c r="R182" s="34" t="s">
        <v>36</v>
      </c>
      <c r="S182" s="37"/>
    </row>
    <row r="183" spans="1:19" s="1" customFormat="1" ht="18.75" customHeight="1" hidden="1">
      <c r="A183" s="49" t="s">
        <v>38</v>
      </c>
      <c r="B183" s="33" t="s">
        <v>36</v>
      </c>
      <c r="C183" s="34" t="e">
        <v>#DIV/0!</v>
      </c>
      <c r="D183" s="34" t="e">
        <v>#DIV/0!</v>
      </c>
      <c r="E183" s="35">
        <v>0</v>
      </c>
      <c r="F183" s="34">
        <v>0</v>
      </c>
      <c r="G183" s="34">
        <v>0</v>
      </c>
      <c r="H183" s="36">
        <v>0</v>
      </c>
      <c r="I183" s="34">
        <v>0</v>
      </c>
      <c r="J183" s="34" t="s">
        <v>36</v>
      </c>
      <c r="K183" s="34"/>
      <c r="L183" s="34">
        <v>0</v>
      </c>
      <c r="M183" s="34">
        <v>0</v>
      </c>
      <c r="N183" s="34" t="s">
        <v>36</v>
      </c>
      <c r="O183" s="34"/>
      <c r="P183" s="34">
        <v>0</v>
      </c>
      <c r="Q183" s="34">
        <v>0</v>
      </c>
      <c r="R183" s="34" t="s">
        <v>36</v>
      </c>
      <c r="S183" s="37"/>
    </row>
    <row r="184" spans="1:19" s="1" customFormat="1" ht="18.75" customHeight="1" hidden="1">
      <c r="A184" s="49" t="s">
        <v>39</v>
      </c>
      <c r="B184" s="33" t="s">
        <v>36</v>
      </c>
      <c r="C184" s="34" t="s">
        <v>36</v>
      </c>
      <c r="D184" s="34" t="s">
        <v>36</v>
      </c>
      <c r="E184" s="39" t="s">
        <v>36</v>
      </c>
      <c r="F184" s="40" t="s">
        <v>36</v>
      </c>
      <c r="G184" s="40" t="s">
        <v>36</v>
      </c>
      <c r="H184" s="36" t="s">
        <v>36</v>
      </c>
      <c r="I184" s="34" t="s">
        <v>36</v>
      </c>
      <c r="J184" s="34">
        <v>0</v>
      </c>
      <c r="K184" s="34"/>
      <c r="L184" s="34" t="s">
        <v>36</v>
      </c>
      <c r="M184" s="34" t="s">
        <v>36</v>
      </c>
      <c r="N184" s="34">
        <v>0</v>
      </c>
      <c r="O184" s="34"/>
      <c r="P184" s="34" t="s">
        <v>36</v>
      </c>
      <c r="Q184" s="34" t="s">
        <v>36</v>
      </c>
      <c r="R184" s="34">
        <v>0</v>
      </c>
      <c r="S184" s="37"/>
    </row>
    <row r="185" spans="1:19" s="1" customFormat="1" ht="18.75" customHeight="1" hidden="1">
      <c r="A185" s="50" t="s">
        <v>41</v>
      </c>
      <c r="B185" s="33"/>
      <c r="C185" s="51" t="e">
        <v>#DIV/0!</v>
      </c>
      <c r="D185" s="51" t="e">
        <v>#DIV/0!</v>
      </c>
      <c r="E185" s="39">
        <v>0</v>
      </c>
      <c r="F185" s="40">
        <v>0</v>
      </c>
      <c r="G185" s="40">
        <v>0</v>
      </c>
      <c r="H185" s="36">
        <v>0</v>
      </c>
      <c r="I185" s="34">
        <v>0</v>
      </c>
      <c r="J185" s="34">
        <v>0</v>
      </c>
      <c r="K185" s="34"/>
      <c r="L185" s="34">
        <v>0</v>
      </c>
      <c r="M185" s="34">
        <v>0</v>
      </c>
      <c r="N185" s="34">
        <v>0</v>
      </c>
      <c r="O185" s="34"/>
      <c r="P185" s="34">
        <v>0</v>
      </c>
      <c r="Q185" s="34">
        <v>0</v>
      </c>
      <c r="R185" s="34">
        <v>0</v>
      </c>
      <c r="S185" s="37"/>
    </row>
    <row r="186" spans="1:19" s="1" customFormat="1" ht="18.75" customHeight="1" hidden="1">
      <c r="A186" s="49" t="s">
        <v>37</v>
      </c>
      <c r="B186" s="33" t="s">
        <v>36</v>
      </c>
      <c r="C186" s="34" t="e">
        <v>#DIV/0!</v>
      </c>
      <c r="D186" s="34" t="e">
        <v>#DIV/0!</v>
      </c>
      <c r="E186" s="52"/>
      <c r="F186" s="53"/>
      <c r="G186" s="53"/>
      <c r="H186" s="54"/>
      <c r="I186" s="51"/>
      <c r="J186" s="34" t="s">
        <v>36</v>
      </c>
      <c r="K186" s="34"/>
      <c r="L186" s="51"/>
      <c r="M186" s="51"/>
      <c r="N186" s="34" t="s">
        <v>36</v>
      </c>
      <c r="O186" s="34"/>
      <c r="P186" s="34">
        <v>0</v>
      </c>
      <c r="Q186" s="34">
        <v>0</v>
      </c>
      <c r="R186" s="34" t="s">
        <v>36</v>
      </c>
      <c r="S186" s="37"/>
    </row>
    <row r="187" spans="1:19" s="1" customFormat="1" ht="18.75" customHeight="1" hidden="1">
      <c r="A187" s="49" t="s">
        <v>38</v>
      </c>
      <c r="B187" s="33" t="s">
        <v>36</v>
      </c>
      <c r="C187" s="34" t="e">
        <v>#DIV/0!</v>
      </c>
      <c r="D187" s="34" t="e">
        <v>#DIV/0!</v>
      </c>
      <c r="E187" s="52"/>
      <c r="F187" s="53"/>
      <c r="G187" s="53"/>
      <c r="H187" s="54"/>
      <c r="I187" s="51"/>
      <c r="J187" s="34" t="s">
        <v>36</v>
      </c>
      <c r="K187" s="34"/>
      <c r="L187" s="51"/>
      <c r="M187" s="51"/>
      <c r="N187" s="34" t="s">
        <v>36</v>
      </c>
      <c r="O187" s="34"/>
      <c r="P187" s="34">
        <v>0</v>
      </c>
      <c r="Q187" s="34">
        <v>0</v>
      </c>
      <c r="R187" s="34" t="s">
        <v>36</v>
      </c>
      <c r="S187" s="37"/>
    </row>
    <row r="188" spans="1:19" s="1" customFormat="1" ht="18.75" customHeight="1" hidden="1">
      <c r="A188" s="49" t="s">
        <v>39</v>
      </c>
      <c r="B188" s="33" t="s">
        <v>36</v>
      </c>
      <c r="C188" s="34" t="s">
        <v>36</v>
      </c>
      <c r="D188" s="34" t="s">
        <v>36</v>
      </c>
      <c r="E188" s="39" t="s">
        <v>36</v>
      </c>
      <c r="F188" s="40" t="s">
        <v>36</v>
      </c>
      <c r="G188" s="40" t="s">
        <v>36</v>
      </c>
      <c r="H188" s="36" t="s">
        <v>36</v>
      </c>
      <c r="I188" s="34" t="s">
        <v>36</v>
      </c>
      <c r="J188" s="51"/>
      <c r="K188" s="34"/>
      <c r="L188" s="34" t="s">
        <v>36</v>
      </c>
      <c r="M188" s="34" t="s">
        <v>36</v>
      </c>
      <c r="N188" s="51"/>
      <c r="O188" s="34"/>
      <c r="P188" s="34" t="s">
        <v>36</v>
      </c>
      <c r="Q188" s="34" t="s">
        <v>36</v>
      </c>
      <c r="R188" s="34">
        <v>0</v>
      </c>
      <c r="S188" s="37"/>
    </row>
    <row r="189" spans="1:19" s="1" customFormat="1" ht="18.75" customHeight="1" hidden="1">
      <c r="A189" s="50" t="s">
        <v>41</v>
      </c>
      <c r="B189" s="33"/>
      <c r="C189" s="51" t="e">
        <v>#DIV/0!</v>
      </c>
      <c r="D189" s="51" t="e">
        <v>#DIV/0!</v>
      </c>
      <c r="E189" s="39">
        <v>0</v>
      </c>
      <c r="F189" s="40">
        <v>0</v>
      </c>
      <c r="G189" s="40">
        <v>0</v>
      </c>
      <c r="H189" s="36">
        <v>0</v>
      </c>
      <c r="I189" s="34">
        <v>0</v>
      </c>
      <c r="J189" s="34">
        <v>0</v>
      </c>
      <c r="K189" s="34"/>
      <c r="L189" s="34">
        <v>0</v>
      </c>
      <c r="M189" s="34">
        <v>0</v>
      </c>
      <c r="N189" s="34">
        <v>0</v>
      </c>
      <c r="O189" s="34"/>
      <c r="P189" s="34">
        <v>0</v>
      </c>
      <c r="Q189" s="34">
        <v>0</v>
      </c>
      <c r="R189" s="34">
        <v>0</v>
      </c>
      <c r="S189" s="37"/>
    </row>
    <row r="190" spans="1:19" s="1" customFormat="1" ht="18.75" customHeight="1" hidden="1">
      <c r="A190" s="49" t="s">
        <v>37</v>
      </c>
      <c r="B190" s="33" t="s">
        <v>36</v>
      </c>
      <c r="C190" s="34" t="e">
        <v>#DIV/0!</v>
      </c>
      <c r="D190" s="34" t="e">
        <v>#DIV/0!</v>
      </c>
      <c r="E190" s="52"/>
      <c r="F190" s="53"/>
      <c r="G190" s="53"/>
      <c r="H190" s="54"/>
      <c r="I190" s="51"/>
      <c r="J190" s="34" t="s">
        <v>36</v>
      </c>
      <c r="K190" s="34"/>
      <c r="L190" s="51"/>
      <c r="M190" s="51"/>
      <c r="N190" s="34" t="s">
        <v>36</v>
      </c>
      <c r="O190" s="34"/>
      <c r="P190" s="34">
        <v>0</v>
      </c>
      <c r="Q190" s="34">
        <v>0</v>
      </c>
      <c r="R190" s="34" t="s">
        <v>36</v>
      </c>
      <c r="S190" s="37"/>
    </row>
    <row r="191" spans="1:19" s="1" customFormat="1" ht="18.75" customHeight="1" hidden="1">
      <c r="A191" s="49" t="s">
        <v>38</v>
      </c>
      <c r="B191" s="33" t="s">
        <v>36</v>
      </c>
      <c r="C191" s="34" t="e">
        <v>#DIV/0!</v>
      </c>
      <c r="D191" s="34" t="e">
        <v>#DIV/0!</v>
      </c>
      <c r="E191" s="52"/>
      <c r="F191" s="53"/>
      <c r="G191" s="53"/>
      <c r="H191" s="54"/>
      <c r="I191" s="51"/>
      <c r="J191" s="34" t="s">
        <v>36</v>
      </c>
      <c r="K191" s="34"/>
      <c r="L191" s="51"/>
      <c r="M191" s="51"/>
      <c r="N191" s="34" t="s">
        <v>36</v>
      </c>
      <c r="O191" s="34"/>
      <c r="P191" s="34">
        <v>0</v>
      </c>
      <c r="Q191" s="34">
        <v>0</v>
      </c>
      <c r="R191" s="34" t="s">
        <v>36</v>
      </c>
      <c r="S191" s="37"/>
    </row>
    <row r="192" spans="1:19" s="1" customFormat="1" ht="18.75" customHeight="1" hidden="1">
      <c r="A192" s="49" t="s">
        <v>39</v>
      </c>
      <c r="B192" s="33" t="s">
        <v>36</v>
      </c>
      <c r="C192" s="34" t="s">
        <v>36</v>
      </c>
      <c r="D192" s="34" t="s">
        <v>36</v>
      </c>
      <c r="E192" s="39" t="s">
        <v>36</v>
      </c>
      <c r="F192" s="40" t="s">
        <v>36</v>
      </c>
      <c r="G192" s="40" t="s">
        <v>36</v>
      </c>
      <c r="H192" s="36" t="s">
        <v>36</v>
      </c>
      <c r="I192" s="34" t="s">
        <v>36</v>
      </c>
      <c r="J192" s="51"/>
      <c r="K192" s="34"/>
      <c r="L192" s="34" t="s">
        <v>36</v>
      </c>
      <c r="M192" s="34" t="s">
        <v>36</v>
      </c>
      <c r="N192" s="51"/>
      <c r="O192" s="34"/>
      <c r="P192" s="34" t="s">
        <v>36</v>
      </c>
      <c r="Q192" s="34" t="s">
        <v>36</v>
      </c>
      <c r="R192" s="34">
        <v>0</v>
      </c>
      <c r="S192" s="37"/>
    </row>
    <row r="193" spans="1:19" s="1" customFormat="1" ht="18.75" customHeight="1" hidden="1">
      <c r="A193" s="50" t="s">
        <v>41</v>
      </c>
      <c r="B193" s="33"/>
      <c r="C193" s="51" t="e">
        <v>#DIV/0!</v>
      </c>
      <c r="D193" s="51" t="e">
        <v>#DIV/0!</v>
      </c>
      <c r="E193" s="39">
        <v>0</v>
      </c>
      <c r="F193" s="40">
        <v>0</v>
      </c>
      <c r="G193" s="40">
        <v>0</v>
      </c>
      <c r="H193" s="36">
        <v>0</v>
      </c>
      <c r="I193" s="34">
        <v>0</v>
      </c>
      <c r="J193" s="34">
        <v>0</v>
      </c>
      <c r="K193" s="34"/>
      <c r="L193" s="34">
        <v>0</v>
      </c>
      <c r="M193" s="34">
        <v>0</v>
      </c>
      <c r="N193" s="34">
        <v>0</v>
      </c>
      <c r="O193" s="34"/>
      <c r="P193" s="34">
        <v>0</v>
      </c>
      <c r="Q193" s="34">
        <v>0</v>
      </c>
      <c r="R193" s="34">
        <v>0</v>
      </c>
      <c r="S193" s="37"/>
    </row>
    <row r="194" spans="1:19" s="1" customFormat="1" ht="18.75" customHeight="1" hidden="1">
      <c r="A194" s="49" t="s">
        <v>37</v>
      </c>
      <c r="B194" s="33" t="s">
        <v>36</v>
      </c>
      <c r="C194" s="34" t="e">
        <v>#DIV/0!</v>
      </c>
      <c r="D194" s="34" t="e">
        <v>#DIV/0!</v>
      </c>
      <c r="E194" s="52"/>
      <c r="F194" s="53"/>
      <c r="G194" s="53"/>
      <c r="H194" s="54"/>
      <c r="I194" s="51"/>
      <c r="J194" s="34" t="s">
        <v>36</v>
      </c>
      <c r="K194" s="34"/>
      <c r="L194" s="51"/>
      <c r="M194" s="51"/>
      <c r="N194" s="34" t="s">
        <v>36</v>
      </c>
      <c r="O194" s="34"/>
      <c r="P194" s="34">
        <v>0</v>
      </c>
      <c r="Q194" s="34">
        <v>0</v>
      </c>
      <c r="R194" s="34" t="s">
        <v>36</v>
      </c>
      <c r="S194" s="37"/>
    </row>
    <row r="195" spans="1:19" s="1" customFormat="1" ht="18.75" customHeight="1" hidden="1">
      <c r="A195" s="49" t="s">
        <v>38</v>
      </c>
      <c r="B195" s="33" t="s">
        <v>36</v>
      </c>
      <c r="C195" s="34" t="e">
        <v>#DIV/0!</v>
      </c>
      <c r="D195" s="34" t="e">
        <v>#DIV/0!</v>
      </c>
      <c r="E195" s="52"/>
      <c r="F195" s="53"/>
      <c r="G195" s="53"/>
      <c r="H195" s="54"/>
      <c r="I195" s="51"/>
      <c r="J195" s="34" t="s">
        <v>36</v>
      </c>
      <c r="K195" s="34"/>
      <c r="L195" s="51"/>
      <c r="M195" s="51"/>
      <c r="N195" s="34" t="s">
        <v>36</v>
      </c>
      <c r="O195" s="34"/>
      <c r="P195" s="34">
        <v>0</v>
      </c>
      <c r="Q195" s="34">
        <v>0</v>
      </c>
      <c r="R195" s="34" t="s">
        <v>36</v>
      </c>
      <c r="S195" s="37"/>
    </row>
    <row r="196" spans="1:19" s="1" customFormat="1" ht="18.75" customHeight="1" hidden="1">
      <c r="A196" s="49" t="s">
        <v>39</v>
      </c>
      <c r="B196" s="33" t="s">
        <v>36</v>
      </c>
      <c r="C196" s="34" t="s">
        <v>36</v>
      </c>
      <c r="D196" s="34" t="s">
        <v>36</v>
      </c>
      <c r="E196" s="39" t="s">
        <v>36</v>
      </c>
      <c r="F196" s="40" t="s">
        <v>36</v>
      </c>
      <c r="G196" s="40" t="s">
        <v>36</v>
      </c>
      <c r="H196" s="36" t="s">
        <v>36</v>
      </c>
      <c r="I196" s="34" t="s">
        <v>36</v>
      </c>
      <c r="J196" s="51"/>
      <c r="K196" s="34"/>
      <c r="L196" s="34" t="s">
        <v>36</v>
      </c>
      <c r="M196" s="34" t="s">
        <v>36</v>
      </c>
      <c r="N196" s="51"/>
      <c r="O196" s="34"/>
      <c r="P196" s="34" t="s">
        <v>36</v>
      </c>
      <c r="Q196" s="34" t="s">
        <v>36</v>
      </c>
      <c r="R196" s="34">
        <v>0</v>
      </c>
      <c r="S196" s="37"/>
    </row>
    <row r="197" spans="1:19" s="1" customFormat="1" ht="18.75" customHeight="1" hidden="1">
      <c r="A197" s="50" t="s">
        <v>41</v>
      </c>
      <c r="B197" s="33"/>
      <c r="C197" s="51" t="e">
        <v>#DIV/0!</v>
      </c>
      <c r="D197" s="51" t="e">
        <v>#DIV/0!</v>
      </c>
      <c r="E197" s="39">
        <v>0</v>
      </c>
      <c r="F197" s="40">
        <v>0</v>
      </c>
      <c r="G197" s="40">
        <v>0</v>
      </c>
      <c r="H197" s="36">
        <v>0</v>
      </c>
      <c r="I197" s="34">
        <v>0</v>
      </c>
      <c r="J197" s="34">
        <v>0</v>
      </c>
      <c r="K197" s="34"/>
      <c r="L197" s="34">
        <v>0</v>
      </c>
      <c r="M197" s="34">
        <v>0</v>
      </c>
      <c r="N197" s="34">
        <v>0</v>
      </c>
      <c r="O197" s="34"/>
      <c r="P197" s="34">
        <v>0</v>
      </c>
      <c r="Q197" s="34">
        <v>0</v>
      </c>
      <c r="R197" s="34">
        <v>0</v>
      </c>
      <c r="S197" s="37"/>
    </row>
    <row r="198" spans="1:19" s="1" customFormat="1" ht="18.75" customHeight="1" hidden="1">
      <c r="A198" s="49" t="s">
        <v>37</v>
      </c>
      <c r="B198" s="33" t="s">
        <v>36</v>
      </c>
      <c r="C198" s="34" t="e">
        <v>#DIV/0!</v>
      </c>
      <c r="D198" s="34" t="e">
        <v>#DIV/0!</v>
      </c>
      <c r="E198" s="52"/>
      <c r="F198" s="53"/>
      <c r="G198" s="53"/>
      <c r="H198" s="54"/>
      <c r="I198" s="51"/>
      <c r="J198" s="34" t="s">
        <v>36</v>
      </c>
      <c r="K198" s="34"/>
      <c r="L198" s="51"/>
      <c r="M198" s="51"/>
      <c r="N198" s="34" t="s">
        <v>36</v>
      </c>
      <c r="O198" s="34"/>
      <c r="P198" s="34">
        <v>0</v>
      </c>
      <c r="Q198" s="34">
        <v>0</v>
      </c>
      <c r="R198" s="34" t="s">
        <v>36</v>
      </c>
      <c r="S198" s="37"/>
    </row>
    <row r="199" spans="1:19" s="1" customFormat="1" ht="18.75" customHeight="1" hidden="1">
      <c r="A199" s="49" t="s">
        <v>38</v>
      </c>
      <c r="B199" s="33" t="s">
        <v>36</v>
      </c>
      <c r="C199" s="34" t="e">
        <v>#DIV/0!</v>
      </c>
      <c r="D199" s="34" t="e">
        <v>#DIV/0!</v>
      </c>
      <c r="E199" s="52"/>
      <c r="F199" s="53"/>
      <c r="G199" s="53"/>
      <c r="H199" s="54"/>
      <c r="I199" s="51"/>
      <c r="J199" s="34" t="s">
        <v>36</v>
      </c>
      <c r="K199" s="34"/>
      <c r="L199" s="51"/>
      <c r="M199" s="51"/>
      <c r="N199" s="34" t="s">
        <v>36</v>
      </c>
      <c r="O199" s="34"/>
      <c r="P199" s="34">
        <v>0</v>
      </c>
      <c r="Q199" s="34">
        <v>0</v>
      </c>
      <c r="R199" s="34" t="s">
        <v>36</v>
      </c>
      <c r="S199" s="37"/>
    </row>
    <row r="200" spans="1:19" s="1" customFormat="1" ht="18.75" customHeight="1" hidden="1">
      <c r="A200" s="49" t="s">
        <v>39</v>
      </c>
      <c r="B200" s="33" t="s">
        <v>36</v>
      </c>
      <c r="C200" s="34" t="s">
        <v>36</v>
      </c>
      <c r="D200" s="34" t="s">
        <v>36</v>
      </c>
      <c r="E200" s="39" t="s">
        <v>36</v>
      </c>
      <c r="F200" s="40" t="s">
        <v>36</v>
      </c>
      <c r="G200" s="40" t="s">
        <v>36</v>
      </c>
      <c r="H200" s="36" t="s">
        <v>36</v>
      </c>
      <c r="I200" s="34" t="s">
        <v>36</v>
      </c>
      <c r="J200" s="51"/>
      <c r="K200" s="34"/>
      <c r="L200" s="34" t="s">
        <v>36</v>
      </c>
      <c r="M200" s="34" t="s">
        <v>36</v>
      </c>
      <c r="N200" s="51"/>
      <c r="O200" s="34"/>
      <c r="P200" s="34" t="s">
        <v>36</v>
      </c>
      <c r="Q200" s="34" t="s">
        <v>36</v>
      </c>
      <c r="R200" s="34">
        <v>0</v>
      </c>
      <c r="S200" s="37"/>
    </row>
    <row r="201" spans="1:19" s="1" customFormat="1" ht="18.75" customHeight="1" hidden="1">
      <c r="A201" s="50" t="s">
        <v>41</v>
      </c>
      <c r="B201" s="33"/>
      <c r="C201" s="51" t="e">
        <v>#DIV/0!</v>
      </c>
      <c r="D201" s="51" t="e">
        <v>#DIV/0!</v>
      </c>
      <c r="E201" s="39">
        <v>0</v>
      </c>
      <c r="F201" s="40">
        <v>0</v>
      </c>
      <c r="G201" s="40">
        <v>0</v>
      </c>
      <c r="H201" s="36">
        <v>0</v>
      </c>
      <c r="I201" s="34">
        <v>0</v>
      </c>
      <c r="J201" s="34">
        <v>0</v>
      </c>
      <c r="K201" s="34"/>
      <c r="L201" s="34">
        <v>0</v>
      </c>
      <c r="M201" s="34">
        <v>0</v>
      </c>
      <c r="N201" s="34">
        <v>0</v>
      </c>
      <c r="O201" s="34"/>
      <c r="P201" s="34">
        <v>0</v>
      </c>
      <c r="Q201" s="34">
        <v>0</v>
      </c>
      <c r="R201" s="34">
        <v>0</v>
      </c>
      <c r="S201" s="37"/>
    </row>
    <row r="202" spans="1:19" s="1" customFormat="1" ht="18.75" customHeight="1" hidden="1">
      <c r="A202" s="49" t="s">
        <v>37</v>
      </c>
      <c r="B202" s="33" t="s">
        <v>36</v>
      </c>
      <c r="C202" s="34" t="e">
        <v>#DIV/0!</v>
      </c>
      <c r="D202" s="34" t="e">
        <v>#DIV/0!</v>
      </c>
      <c r="E202" s="52"/>
      <c r="F202" s="53"/>
      <c r="G202" s="53"/>
      <c r="H202" s="54"/>
      <c r="I202" s="51"/>
      <c r="J202" s="34" t="s">
        <v>36</v>
      </c>
      <c r="K202" s="34"/>
      <c r="L202" s="51"/>
      <c r="M202" s="51"/>
      <c r="N202" s="34" t="s">
        <v>36</v>
      </c>
      <c r="O202" s="34"/>
      <c r="P202" s="34">
        <v>0</v>
      </c>
      <c r="Q202" s="34">
        <v>0</v>
      </c>
      <c r="R202" s="34" t="s">
        <v>36</v>
      </c>
      <c r="S202" s="37"/>
    </row>
    <row r="203" spans="1:19" s="1" customFormat="1" ht="18.75" customHeight="1" hidden="1">
      <c r="A203" s="49" t="s">
        <v>38</v>
      </c>
      <c r="B203" s="33" t="s">
        <v>36</v>
      </c>
      <c r="C203" s="34" t="e">
        <v>#DIV/0!</v>
      </c>
      <c r="D203" s="34" t="e">
        <v>#DIV/0!</v>
      </c>
      <c r="E203" s="52"/>
      <c r="F203" s="53"/>
      <c r="G203" s="53"/>
      <c r="H203" s="54"/>
      <c r="I203" s="51"/>
      <c r="J203" s="34" t="s">
        <v>36</v>
      </c>
      <c r="K203" s="34"/>
      <c r="L203" s="51"/>
      <c r="M203" s="51"/>
      <c r="N203" s="34" t="s">
        <v>36</v>
      </c>
      <c r="O203" s="34"/>
      <c r="P203" s="34">
        <v>0</v>
      </c>
      <c r="Q203" s="34">
        <v>0</v>
      </c>
      <c r="R203" s="34" t="s">
        <v>36</v>
      </c>
      <c r="S203" s="37"/>
    </row>
    <row r="204" spans="1:19" s="1" customFormat="1" ht="18.75" customHeight="1" hidden="1">
      <c r="A204" s="49" t="s">
        <v>39</v>
      </c>
      <c r="B204" s="33" t="s">
        <v>36</v>
      </c>
      <c r="C204" s="34" t="s">
        <v>36</v>
      </c>
      <c r="D204" s="34" t="s">
        <v>36</v>
      </c>
      <c r="E204" s="39" t="s">
        <v>36</v>
      </c>
      <c r="F204" s="40" t="s">
        <v>36</v>
      </c>
      <c r="G204" s="40" t="s">
        <v>36</v>
      </c>
      <c r="H204" s="36" t="s">
        <v>36</v>
      </c>
      <c r="I204" s="34" t="s">
        <v>36</v>
      </c>
      <c r="J204" s="51"/>
      <c r="K204" s="34"/>
      <c r="L204" s="34" t="s">
        <v>36</v>
      </c>
      <c r="M204" s="34" t="s">
        <v>36</v>
      </c>
      <c r="N204" s="51"/>
      <c r="O204" s="34"/>
      <c r="P204" s="34" t="s">
        <v>36</v>
      </c>
      <c r="Q204" s="34" t="s">
        <v>36</v>
      </c>
      <c r="R204" s="34">
        <v>0</v>
      </c>
      <c r="S204" s="37"/>
    </row>
    <row r="205" spans="1:19" s="1" customFormat="1" ht="18.75" customHeight="1" hidden="1">
      <c r="A205" s="50" t="s">
        <v>41</v>
      </c>
      <c r="B205" s="33"/>
      <c r="C205" s="51" t="e">
        <v>#DIV/0!</v>
      </c>
      <c r="D205" s="51" t="e">
        <v>#DIV/0!</v>
      </c>
      <c r="E205" s="39">
        <v>0</v>
      </c>
      <c r="F205" s="40">
        <v>0</v>
      </c>
      <c r="G205" s="40">
        <v>0</v>
      </c>
      <c r="H205" s="36">
        <v>0</v>
      </c>
      <c r="I205" s="34">
        <v>0</v>
      </c>
      <c r="J205" s="34">
        <v>0</v>
      </c>
      <c r="K205" s="34"/>
      <c r="L205" s="34">
        <v>0</v>
      </c>
      <c r="M205" s="34">
        <v>0</v>
      </c>
      <c r="N205" s="34">
        <v>0</v>
      </c>
      <c r="O205" s="34"/>
      <c r="P205" s="34">
        <v>0</v>
      </c>
      <c r="Q205" s="34">
        <v>0</v>
      </c>
      <c r="R205" s="34">
        <v>0</v>
      </c>
      <c r="S205" s="37"/>
    </row>
    <row r="206" spans="1:19" s="1" customFormat="1" ht="18.75" customHeight="1" hidden="1">
      <c r="A206" s="49" t="s">
        <v>37</v>
      </c>
      <c r="B206" s="33" t="s">
        <v>36</v>
      </c>
      <c r="C206" s="34" t="e">
        <v>#DIV/0!</v>
      </c>
      <c r="D206" s="34" t="e">
        <v>#DIV/0!</v>
      </c>
      <c r="E206" s="52"/>
      <c r="F206" s="53"/>
      <c r="G206" s="53"/>
      <c r="H206" s="54"/>
      <c r="I206" s="51"/>
      <c r="J206" s="34" t="s">
        <v>36</v>
      </c>
      <c r="K206" s="34"/>
      <c r="L206" s="51"/>
      <c r="M206" s="51"/>
      <c r="N206" s="34" t="s">
        <v>36</v>
      </c>
      <c r="O206" s="34"/>
      <c r="P206" s="34">
        <v>0</v>
      </c>
      <c r="Q206" s="34">
        <v>0</v>
      </c>
      <c r="R206" s="34" t="s">
        <v>36</v>
      </c>
      <c r="S206" s="37"/>
    </row>
    <row r="207" spans="1:19" s="1" customFormat="1" ht="18.75" customHeight="1" hidden="1">
      <c r="A207" s="49" t="s">
        <v>38</v>
      </c>
      <c r="B207" s="33" t="s">
        <v>36</v>
      </c>
      <c r="C207" s="34" t="e">
        <v>#DIV/0!</v>
      </c>
      <c r="D207" s="34" t="e">
        <v>#DIV/0!</v>
      </c>
      <c r="E207" s="52"/>
      <c r="F207" s="53"/>
      <c r="G207" s="53"/>
      <c r="H207" s="54"/>
      <c r="I207" s="51"/>
      <c r="J207" s="34" t="s">
        <v>36</v>
      </c>
      <c r="K207" s="34"/>
      <c r="L207" s="51"/>
      <c r="M207" s="51"/>
      <c r="N207" s="34" t="s">
        <v>36</v>
      </c>
      <c r="O207" s="34"/>
      <c r="P207" s="34">
        <v>0</v>
      </c>
      <c r="Q207" s="34">
        <v>0</v>
      </c>
      <c r="R207" s="34" t="s">
        <v>36</v>
      </c>
      <c r="S207" s="37"/>
    </row>
    <row r="208" spans="1:19" s="1" customFormat="1" ht="18.75" customHeight="1" hidden="1">
      <c r="A208" s="49" t="s">
        <v>39</v>
      </c>
      <c r="B208" s="33" t="s">
        <v>36</v>
      </c>
      <c r="C208" s="34" t="s">
        <v>36</v>
      </c>
      <c r="D208" s="34" t="s">
        <v>36</v>
      </c>
      <c r="E208" s="39" t="s">
        <v>36</v>
      </c>
      <c r="F208" s="40" t="s">
        <v>36</v>
      </c>
      <c r="G208" s="40" t="s">
        <v>36</v>
      </c>
      <c r="H208" s="36" t="s">
        <v>36</v>
      </c>
      <c r="I208" s="34" t="s">
        <v>36</v>
      </c>
      <c r="J208" s="51"/>
      <c r="K208" s="34"/>
      <c r="L208" s="34" t="s">
        <v>36</v>
      </c>
      <c r="M208" s="34" t="s">
        <v>36</v>
      </c>
      <c r="N208" s="51"/>
      <c r="O208" s="34"/>
      <c r="P208" s="34" t="s">
        <v>36</v>
      </c>
      <c r="Q208" s="34" t="s">
        <v>36</v>
      </c>
      <c r="R208" s="34">
        <v>0</v>
      </c>
      <c r="S208" s="37"/>
    </row>
    <row r="209" spans="1:19" s="1" customFormat="1" ht="18.75" customHeight="1" hidden="1">
      <c r="A209" s="50" t="s">
        <v>41</v>
      </c>
      <c r="B209" s="33"/>
      <c r="C209" s="51" t="e">
        <v>#DIV/0!</v>
      </c>
      <c r="D209" s="51" t="e">
        <v>#DIV/0!</v>
      </c>
      <c r="E209" s="39">
        <v>0</v>
      </c>
      <c r="F209" s="40">
        <v>0</v>
      </c>
      <c r="G209" s="40">
        <v>0</v>
      </c>
      <c r="H209" s="36">
        <v>0</v>
      </c>
      <c r="I209" s="34">
        <v>0</v>
      </c>
      <c r="J209" s="34">
        <v>0</v>
      </c>
      <c r="K209" s="34"/>
      <c r="L209" s="34">
        <v>0</v>
      </c>
      <c r="M209" s="34">
        <v>0</v>
      </c>
      <c r="N209" s="34">
        <v>0</v>
      </c>
      <c r="O209" s="34"/>
      <c r="P209" s="34">
        <v>0</v>
      </c>
      <c r="Q209" s="34">
        <v>0</v>
      </c>
      <c r="R209" s="34">
        <v>0</v>
      </c>
      <c r="S209" s="37"/>
    </row>
    <row r="210" spans="1:19" s="1" customFormat="1" ht="18.75" customHeight="1" hidden="1">
      <c r="A210" s="49" t="s">
        <v>37</v>
      </c>
      <c r="B210" s="33" t="s">
        <v>36</v>
      </c>
      <c r="C210" s="34" t="e">
        <v>#DIV/0!</v>
      </c>
      <c r="D210" s="34" t="e">
        <v>#DIV/0!</v>
      </c>
      <c r="E210" s="52"/>
      <c r="F210" s="53"/>
      <c r="G210" s="53"/>
      <c r="H210" s="54"/>
      <c r="I210" s="51"/>
      <c r="J210" s="34" t="s">
        <v>36</v>
      </c>
      <c r="K210" s="34"/>
      <c r="L210" s="51"/>
      <c r="M210" s="51"/>
      <c r="N210" s="34" t="s">
        <v>36</v>
      </c>
      <c r="O210" s="34"/>
      <c r="P210" s="34">
        <v>0</v>
      </c>
      <c r="Q210" s="34">
        <v>0</v>
      </c>
      <c r="R210" s="34" t="s">
        <v>36</v>
      </c>
      <c r="S210" s="37"/>
    </row>
    <row r="211" spans="1:19" s="1" customFormat="1" ht="18.75" customHeight="1" hidden="1">
      <c r="A211" s="49" t="s">
        <v>38</v>
      </c>
      <c r="B211" s="33" t="s">
        <v>36</v>
      </c>
      <c r="C211" s="34" t="e">
        <v>#DIV/0!</v>
      </c>
      <c r="D211" s="34" t="e">
        <v>#DIV/0!</v>
      </c>
      <c r="E211" s="52"/>
      <c r="F211" s="53"/>
      <c r="G211" s="53"/>
      <c r="H211" s="54"/>
      <c r="I211" s="51"/>
      <c r="J211" s="34" t="s">
        <v>36</v>
      </c>
      <c r="K211" s="34"/>
      <c r="L211" s="51"/>
      <c r="M211" s="51"/>
      <c r="N211" s="34" t="s">
        <v>36</v>
      </c>
      <c r="O211" s="34"/>
      <c r="P211" s="34">
        <v>0</v>
      </c>
      <c r="Q211" s="34">
        <v>0</v>
      </c>
      <c r="R211" s="34" t="s">
        <v>36</v>
      </c>
      <c r="S211" s="37"/>
    </row>
    <row r="212" spans="1:19" s="1" customFormat="1" ht="18.75" customHeight="1" hidden="1">
      <c r="A212" s="63" t="s">
        <v>39</v>
      </c>
      <c r="B212" s="64" t="s">
        <v>36</v>
      </c>
      <c r="C212" s="65" t="s">
        <v>36</v>
      </c>
      <c r="D212" s="65" t="s">
        <v>36</v>
      </c>
      <c r="E212" s="66" t="s">
        <v>36</v>
      </c>
      <c r="F212" s="67" t="s">
        <v>36</v>
      </c>
      <c r="G212" s="67" t="s">
        <v>36</v>
      </c>
      <c r="H212" s="68" t="s">
        <v>36</v>
      </c>
      <c r="I212" s="65" t="s">
        <v>36</v>
      </c>
      <c r="J212" s="69"/>
      <c r="K212" s="65"/>
      <c r="L212" s="65" t="s">
        <v>36</v>
      </c>
      <c r="M212" s="65" t="s">
        <v>36</v>
      </c>
      <c r="N212" s="69"/>
      <c r="O212" s="65"/>
      <c r="P212" s="65" t="s">
        <v>36</v>
      </c>
      <c r="Q212" s="65" t="s">
        <v>36</v>
      </c>
      <c r="R212" s="65">
        <v>0</v>
      </c>
      <c r="S212" s="70"/>
    </row>
    <row r="213" spans="1:19" s="1" customFormat="1" ht="18.75" customHeight="1" hidden="1">
      <c r="A213" s="42" t="s">
        <v>42</v>
      </c>
      <c r="B213" s="43" t="s">
        <v>36</v>
      </c>
      <c r="C213" s="44" t="e">
        <v>#DIV/0!</v>
      </c>
      <c r="D213" s="44" t="e">
        <v>#DIV/0!</v>
      </c>
      <c r="E213" s="45">
        <v>0</v>
      </c>
      <c r="F213" s="46">
        <v>0</v>
      </c>
      <c r="G213" s="46">
        <v>0</v>
      </c>
      <c r="H213" s="47">
        <v>0</v>
      </c>
      <c r="I213" s="46">
        <v>0</v>
      </c>
      <c r="J213" s="46">
        <v>0</v>
      </c>
      <c r="K213" s="46"/>
      <c r="L213" s="46">
        <v>0</v>
      </c>
      <c r="M213" s="46">
        <v>0</v>
      </c>
      <c r="N213" s="46">
        <v>0</v>
      </c>
      <c r="O213" s="46"/>
      <c r="P213" s="46">
        <v>0</v>
      </c>
      <c r="Q213" s="46">
        <v>0</v>
      </c>
      <c r="R213" s="46">
        <v>0</v>
      </c>
      <c r="S213" s="48"/>
    </row>
    <row r="214" spans="1:19" s="1" customFormat="1" ht="18.75" customHeight="1" hidden="1">
      <c r="A214" s="49" t="s">
        <v>37</v>
      </c>
      <c r="B214" s="33" t="s">
        <v>36</v>
      </c>
      <c r="C214" s="34" t="e">
        <v>#DIV/0!</v>
      </c>
      <c r="D214" s="34" t="e">
        <v>#DIV/0!</v>
      </c>
      <c r="E214" s="35">
        <v>0</v>
      </c>
      <c r="F214" s="34">
        <v>0</v>
      </c>
      <c r="G214" s="34">
        <v>0</v>
      </c>
      <c r="H214" s="36">
        <v>0</v>
      </c>
      <c r="I214" s="34">
        <v>0</v>
      </c>
      <c r="J214" s="34" t="s">
        <v>36</v>
      </c>
      <c r="K214" s="34"/>
      <c r="L214" s="34">
        <v>0</v>
      </c>
      <c r="M214" s="34">
        <v>0</v>
      </c>
      <c r="N214" s="34" t="s">
        <v>36</v>
      </c>
      <c r="O214" s="34"/>
      <c r="P214" s="34">
        <v>0</v>
      </c>
      <c r="Q214" s="34">
        <v>0</v>
      </c>
      <c r="R214" s="34" t="s">
        <v>36</v>
      </c>
      <c r="S214" s="37"/>
    </row>
    <row r="215" spans="1:19" s="1" customFormat="1" ht="18.75" customHeight="1" hidden="1">
      <c r="A215" s="49" t="s">
        <v>38</v>
      </c>
      <c r="B215" s="33" t="s">
        <v>36</v>
      </c>
      <c r="C215" s="34" t="e">
        <v>#DIV/0!</v>
      </c>
      <c r="D215" s="34" t="e">
        <v>#DIV/0!</v>
      </c>
      <c r="E215" s="35">
        <v>0</v>
      </c>
      <c r="F215" s="34">
        <v>0</v>
      </c>
      <c r="G215" s="34">
        <v>0</v>
      </c>
      <c r="H215" s="36">
        <v>0</v>
      </c>
      <c r="I215" s="34">
        <v>0</v>
      </c>
      <c r="J215" s="34" t="s">
        <v>36</v>
      </c>
      <c r="K215" s="34"/>
      <c r="L215" s="34">
        <v>0</v>
      </c>
      <c r="M215" s="34">
        <v>0</v>
      </c>
      <c r="N215" s="34" t="s">
        <v>36</v>
      </c>
      <c r="O215" s="34"/>
      <c r="P215" s="34">
        <v>0</v>
      </c>
      <c r="Q215" s="34">
        <v>0</v>
      </c>
      <c r="R215" s="34" t="s">
        <v>36</v>
      </c>
      <c r="S215" s="37"/>
    </row>
    <row r="216" spans="1:19" s="1" customFormat="1" ht="18.75" customHeight="1" hidden="1">
      <c r="A216" s="49" t="s">
        <v>39</v>
      </c>
      <c r="B216" s="33" t="s">
        <v>36</v>
      </c>
      <c r="C216" s="34" t="s">
        <v>36</v>
      </c>
      <c r="D216" s="34" t="s">
        <v>36</v>
      </c>
      <c r="E216" s="39" t="s">
        <v>36</v>
      </c>
      <c r="F216" s="40" t="s">
        <v>36</v>
      </c>
      <c r="G216" s="40" t="s">
        <v>36</v>
      </c>
      <c r="H216" s="36" t="s">
        <v>36</v>
      </c>
      <c r="I216" s="34" t="s">
        <v>36</v>
      </c>
      <c r="J216" s="34">
        <v>0</v>
      </c>
      <c r="K216" s="34"/>
      <c r="L216" s="34" t="s">
        <v>36</v>
      </c>
      <c r="M216" s="34" t="s">
        <v>36</v>
      </c>
      <c r="N216" s="34">
        <v>0</v>
      </c>
      <c r="O216" s="34"/>
      <c r="P216" s="34" t="s">
        <v>36</v>
      </c>
      <c r="Q216" s="34" t="s">
        <v>36</v>
      </c>
      <c r="R216" s="34">
        <v>0</v>
      </c>
      <c r="S216" s="37"/>
    </row>
    <row r="217" spans="1:19" s="1" customFormat="1" ht="18.75" customHeight="1" hidden="1">
      <c r="A217" s="50" t="s">
        <v>41</v>
      </c>
      <c r="B217" s="33"/>
      <c r="C217" s="51" t="e">
        <v>#DIV/0!</v>
      </c>
      <c r="D217" s="51" t="e">
        <v>#DIV/0!</v>
      </c>
      <c r="E217" s="39">
        <v>0</v>
      </c>
      <c r="F217" s="40">
        <v>0</v>
      </c>
      <c r="G217" s="40">
        <v>0</v>
      </c>
      <c r="H217" s="36">
        <v>0</v>
      </c>
      <c r="I217" s="34">
        <v>0</v>
      </c>
      <c r="J217" s="34">
        <v>0</v>
      </c>
      <c r="K217" s="34"/>
      <c r="L217" s="34">
        <v>0</v>
      </c>
      <c r="M217" s="34">
        <v>0</v>
      </c>
      <c r="N217" s="34">
        <v>0</v>
      </c>
      <c r="O217" s="34"/>
      <c r="P217" s="34">
        <v>0</v>
      </c>
      <c r="Q217" s="34">
        <v>0</v>
      </c>
      <c r="R217" s="34">
        <v>0</v>
      </c>
      <c r="S217" s="37"/>
    </row>
    <row r="218" spans="1:19" s="1" customFormat="1" ht="18.75" customHeight="1" hidden="1">
      <c r="A218" s="49" t="s">
        <v>37</v>
      </c>
      <c r="B218" s="33" t="s">
        <v>36</v>
      </c>
      <c r="C218" s="34" t="e">
        <v>#DIV/0!</v>
      </c>
      <c r="D218" s="34" t="e">
        <v>#DIV/0!</v>
      </c>
      <c r="E218" s="52"/>
      <c r="F218" s="53"/>
      <c r="G218" s="53"/>
      <c r="H218" s="54"/>
      <c r="I218" s="51"/>
      <c r="J218" s="34" t="s">
        <v>36</v>
      </c>
      <c r="K218" s="34"/>
      <c r="L218" s="51"/>
      <c r="M218" s="51"/>
      <c r="N218" s="34" t="s">
        <v>36</v>
      </c>
      <c r="O218" s="34"/>
      <c r="P218" s="34">
        <v>0</v>
      </c>
      <c r="Q218" s="34">
        <v>0</v>
      </c>
      <c r="R218" s="34" t="s">
        <v>36</v>
      </c>
      <c r="S218" s="37"/>
    </row>
    <row r="219" spans="1:19" s="1" customFormat="1" ht="18.75" customHeight="1" hidden="1">
      <c r="A219" s="49" t="s">
        <v>38</v>
      </c>
      <c r="B219" s="33" t="s">
        <v>36</v>
      </c>
      <c r="C219" s="34" t="e">
        <v>#DIV/0!</v>
      </c>
      <c r="D219" s="34" t="e">
        <v>#DIV/0!</v>
      </c>
      <c r="E219" s="52"/>
      <c r="F219" s="53"/>
      <c r="G219" s="53"/>
      <c r="H219" s="54"/>
      <c r="I219" s="51"/>
      <c r="J219" s="34" t="s">
        <v>36</v>
      </c>
      <c r="K219" s="34"/>
      <c r="L219" s="51"/>
      <c r="M219" s="51"/>
      <c r="N219" s="34" t="s">
        <v>36</v>
      </c>
      <c r="O219" s="34"/>
      <c r="P219" s="34">
        <v>0</v>
      </c>
      <c r="Q219" s="34">
        <v>0</v>
      </c>
      <c r="R219" s="34" t="s">
        <v>36</v>
      </c>
      <c r="S219" s="37"/>
    </row>
    <row r="220" spans="1:19" s="1" customFormat="1" ht="18.75" customHeight="1" hidden="1">
      <c r="A220" s="49" t="s">
        <v>39</v>
      </c>
      <c r="B220" s="33" t="s">
        <v>36</v>
      </c>
      <c r="C220" s="34" t="s">
        <v>36</v>
      </c>
      <c r="D220" s="34" t="s">
        <v>36</v>
      </c>
      <c r="E220" s="39" t="s">
        <v>36</v>
      </c>
      <c r="F220" s="40" t="s">
        <v>36</v>
      </c>
      <c r="G220" s="40" t="s">
        <v>36</v>
      </c>
      <c r="H220" s="36" t="s">
        <v>36</v>
      </c>
      <c r="I220" s="34" t="s">
        <v>36</v>
      </c>
      <c r="J220" s="51"/>
      <c r="K220" s="34"/>
      <c r="L220" s="34" t="s">
        <v>36</v>
      </c>
      <c r="M220" s="34" t="s">
        <v>36</v>
      </c>
      <c r="N220" s="51"/>
      <c r="O220" s="34"/>
      <c r="P220" s="34" t="s">
        <v>36</v>
      </c>
      <c r="Q220" s="34" t="s">
        <v>36</v>
      </c>
      <c r="R220" s="34">
        <v>0</v>
      </c>
      <c r="S220" s="37"/>
    </row>
    <row r="221" spans="1:19" s="1" customFormat="1" ht="18.75" customHeight="1" hidden="1">
      <c r="A221" s="50" t="s">
        <v>41</v>
      </c>
      <c r="B221" s="33"/>
      <c r="C221" s="51" t="e">
        <v>#DIV/0!</v>
      </c>
      <c r="D221" s="51" t="e">
        <v>#DIV/0!</v>
      </c>
      <c r="E221" s="39">
        <v>0</v>
      </c>
      <c r="F221" s="40">
        <v>0</v>
      </c>
      <c r="G221" s="40">
        <v>0</v>
      </c>
      <c r="H221" s="36">
        <v>0</v>
      </c>
      <c r="I221" s="34">
        <v>0</v>
      </c>
      <c r="J221" s="34">
        <v>0</v>
      </c>
      <c r="K221" s="34"/>
      <c r="L221" s="34">
        <v>0</v>
      </c>
      <c r="M221" s="34">
        <v>0</v>
      </c>
      <c r="N221" s="34">
        <v>0</v>
      </c>
      <c r="O221" s="34"/>
      <c r="P221" s="34">
        <v>0</v>
      </c>
      <c r="Q221" s="34">
        <v>0</v>
      </c>
      <c r="R221" s="34">
        <v>0</v>
      </c>
      <c r="S221" s="37"/>
    </row>
    <row r="222" spans="1:19" s="1" customFormat="1" ht="18.75" customHeight="1" hidden="1">
      <c r="A222" s="49" t="s">
        <v>37</v>
      </c>
      <c r="B222" s="33" t="s">
        <v>36</v>
      </c>
      <c r="C222" s="34" t="e">
        <v>#DIV/0!</v>
      </c>
      <c r="D222" s="34" t="e">
        <v>#DIV/0!</v>
      </c>
      <c r="E222" s="52"/>
      <c r="F222" s="53"/>
      <c r="G222" s="53"/>
      <c r="H222" s="54"/>
      <c r="I222" s="51"/>
      <c r="J222" s="34" t="s">
        <v>36</v>
      </c>
      <c r="K222" s="34"/>
      <c r="L222" s="51"/>
      <c r="M222" s="51"/>
      <c r="N222" s="34" t="s">
        <v>36</v>
      </c>
      <c r="O222" s="34"/>
      <c r="P222" s="34">
        <v>0</v>
      </c>
      <c r="Q222" s="34">
        <v>0</v>
      </c>
      <c r="R222" s="34" t="s">
        <v>36</v>
      </c>
      <c r="S222" s="37"/>
    </row>
    <row r="223" spans="1:19" s="1" customFormat="1" ht="18.75" customHeight="1" hidden="1">
      <c r="A223" s="49" t="s">
        <v>38</v>
      </c>
      <c r="B223" s="33" t="s">
        <v>36</v>
      </c>
      <c r="C223" s="34" t="e">
        <v>#DIV/0!</v>
      </c>
      <c r="D223" s="34" t="e">
        <v>#DIV/0!</v>
      </c>
      <c r="E223" s="52"/>
      <c r="F223" s="53"/>
      <c r="G223" s="53"/>
      <c r="H223" s="54"/>
      <c r="I223" s="51"/>
      <c r="J223" s="34" t="s">
        <v>36</v>
      </c>
      <c r="K223" s="34"/>
      <c r="L223" s="51"/>
      <c r="M223" s="51"/>
      <c r="N223" s="34" t="s">
        <v>36</v>
      </c>
      <c r="O223" s="34"/>
      <c r="P223" s="34">
        <v>0</v>
      </c>
      <c r="Q223" s="34">
        <v>0</v>
      </c>
      <c r="R223" s="34" t="s">
        <v>36</v>
      </c>
      <c r="S223" s="37"/>
    </row>
    <row r="224" spans="1:19" s="1" customFormat="1" ht="18.75" customHeight="1" hidden="1">
      <c r="A224" s="49" t="s">
        <v>39</v>
      </c>
      <c r="B224" s="33" t="s">
        <v>36</v>
      </c>
      <c r="C224" s="34" t="s">
        <v>36</v>
      </c>
      <c r="D224" s="34" t="s">
        <v>36</v>
      </c>
      <c r="E224" s="39" t="s">
        <v>36</v>
      </c>
      <c r="F224" s="40" t="s">
        <v>36</v>
      </c>
      <c r="G224" s="40" t="s">
        <v>36</v>
      </c>
      <c r="H224" s="36" t="s">
        <v>36</v>
      </c>
      <c r="I224" s="34" t="s">
        <v>36</v>
      </c>
      <c r="J224" s="51"/>
      <c r="K224" s="34"/>
      <c r="L224" s="34" t="s">
        <v>36</v>
      </c>
      <c r="M224" s="34" t="s">
        <v>36</v>
      </c>
      <c r="N224" s="51"/>
      <c r="O224" s="34"/>
      <c r="P224" s="34" t="s">
        <v>36</v>
      </c>
      <c r="Q224" s="34" t="s">
        <v>36</v>
      </c>
      <c r="R224" s="34">
        <v>0</v>
      </c>
      <c r="S224" s="37"/>
    </row>
    <row r="225" spans="1:19" s="1" customFormat="1" ht="18.75" customHeight="1" hidden="1">
      <c r="A225" s="50" t="s">
        <v>41</v>
      </c>
      <c r="B225" s="33"/>
      <c r="C225" s="51" t="e">
        <v>#DIV/0!</v>
      </c>
      <c r="D225" s="51" t="e">
        <v>#DIV/0!</v>
      </c>
      <c r="E225" s="39">
        <v>0</v>
      </c>
      <c r="F225" s="40">
        <v>0</v>
      </c>
      <c r="G225" s="40">
        <v>0</v>
      </c>
      <c r="H225" s="36">
        <v>0</v>
      </c>
      <c r="I225" s="34">
        <v>0</v>
      </c>
      <c r="J225" s="34">
        <v>0</v>
      </c>
      <c r="K225" s="34"/>
      <c r="L225" s="34">
        <v>0</v>
      </c>
      <c r="M225" s="34">
        <v>0</v>
      </c>
      <c r="N225" s="34">
        <v>0</v>
      </c>
      <c r="O225" s="34"/>
      <c r="P225" s="34">
        <v>0</v>
      </c>
      <c r="Q225" s="34">
        <v>0</v>
      </c>
      <c r="R225" s="34">
        <v>0</v>
      </c>
      <c r="S225" s="37"/>
    </row>
    <row r="226" spans="1:19" s="1" customFormat="1" ht="18.75" customHeight="1" hidden="1">
      <c r="A226" s="49" t="s">
        <v>37</v>
      </c>
      <c r="B226" s="33" t="s">
        <v>36</v>
      </c>
      <c r="C226" s="34" t="e">
        <v>#DIV/0!</v>
      </c>
      <c r="D226" s="34" t="e">
        <v>#DIV/0!</v>
      </c>
      <c r="E226" s="52"/>
      <c r="F226" s="53"/>
      <c r="G226" s="53"/>
      <c r="H226" s="54"/>
      <c r="I226" s="51"/>
      <c r="J226" s="34" t="s">
        <v>36</v>
      </c>
      <c r="K226" s="34"/>
      <c r="L226" s="51"/>
      <c r="M226" s="51"/>
      <c r="N226" s="34" t="s">
        <v>36</v>
      </c>
      <c r="O226" s="34"/>
      <c r="P226" s="34">
        <v>0</v>
      </c>
      <c r="Q226" s="34">
        <v>0</v>
      </c>
      <c r="R226" s="34" t="s">
        <v>36</v>
      </c>
      <c r="S226" s="37"/>
    </row>
    <row r="227" spans="1:19" s="1" customFormat="1" ht="18.75" customHeight="1" hidden="1">
      <c r="A227" s="49" t="s">
        <v>38</v>
      </c>
      <c r="B227" s="33" t="s">
        <v>36</v>
      </c>
      <c r="C227" s="34" t="e">
        <v>#DIV/0!</v>
      </c>
      <c r="D227" s="34" t="e">
        <v>#DIV/0!</v>
      </c>
      <c r="E227" s="52"/>
      <c r="F227" s="53"/>
      <c r="G227" s="53"/>
      <c r="H227" s="54"/>
      <c r="I227" s="51"/>
      <c r="J227" s="34" t="s">
        <v>36</v>
      </c>
      <c r="K227" s="34"/>
      <c r="L227" s="51"/>
      <c r="M227" s="51"/>
      <c r="N227" s="34" t="s">
        <v>36</v>
      </c>
      <c r="O227" s="34"/>
      <c r="P227" s="34">
        <v>0</v>
      </c>
      <c r="Q227" s="34">
        <v>0</v>
      </c>
      <c r="R227" s="34" t="s">
        <v>36</v>
      </c>
      <c r="S227" s="37"/>
    </row>
    <row r="228" spans="1:19" s="1" customFormat="1" ht="18.75" customHeight="1" hidden="1">
      <c r="A228" s="49" t="s">
        <v>39</v>
      </c>
      <c r="B228" s="33" t="s">
        <v>36</v>
      </c>
      <c r="C228" s="34" t="s">
        <v>36</v>
      </c>
      <c r="D228" s="34" t="s">
        <v>36</v>
      </c>
      <c r="E228" s="39" t="s">
        <v>36</v>
      </c>
      <c r="F228" s="40" t="s">
        <v>36</v>
      </c>
      <c r="G228" s="40" t="s">
        <v>36</v>
      </c>
      <c r="H228" s="36" t="s">
        <v>36</v>
      </c>
      <c r="I228" s="34" t="s">
        <v>36</v>
      </c>
      <c r="J228" s="51"/>
      <c r="K228" s="34"/>
      <c r="L228" s="34" t="s">
        <v>36</v>
      </c>
      <c r="M228" s="34" t="s">
        <v>36</v>
      </c>
      <c r="N228" s="51"/>
      <c r="O228" s="34"/>
      <c r="P228" s="34" t="s">
        <v>36</v>
      </c>
      <c r="Q228" s="34" t="s">
        <v>36</v>
      </c>
      <c r="R228" s="34">
        <v>0</v>
      </c>
      <c r="S228" s="37"/>
    </row>
    <row r="229" spans="1:19" s="1" customFormat="1" ht="18.75" customHeight="1" hidden="1">
      <c r="A229" s="50" t="s">
        <v>41</v>
      </c>
      <c r="B229" s="33"/>
      <c r="C229" s="51" t="e">
        <v>#DIV/0!</v>
      </c>
      <c r="D229" s="51" t="e">
        <v>#DIV/0!</v>
      </c>
      <c r="E229" s="39">
        <v>0</v>
      </c>
      <c r="F229" s="40">
        <v>0</v>
      </c>
      <c r="G229" s="40">
        <v>0</v>
      </c>
      <c r="H229" s="36">
        <v>0</v>
      </c>
      <c r="I229" s="34">
        <v>0</v>
      </c>
      <c r="J229" s="34">
        <v>0</v>
      </c>
      <c r="K229" s="34"/>
      <c r="L229" s="34">
        <v>0</v>
      </c>
      <c r="M229" s="34">
        <v>0</v>
      </c>
      <c r="N229" s="34">
        <v>0</v>
      </c>
      <c r="O229" s="34"/>
      <c r="P229" s="34">
        <v>0</v>
      </c>
      <c r="Q229" s="34">
        <v>0</v>
      </c>
      <c r="R229" s="34">
        <v>0</v>
      </c>
      <c r="S229" s="37"/>
    </row>
    <row r="230" spans="1:19" s="1" customFormat="1" ht="18.75" customHeight="1" hidden="1">
      <c r="A230" s="49" t="s">
        <v>37</v>
      </c>
      <c r="B230" s="33" t="s">
        <v>36</v>
      </c>
      <c r="C230" s="34" t="e">
        <v>#DIV/0!</v>
      </c>
      <c r="D230" s="34" t="e">
        <v>#DIV/0!</v>
      </c>
      <c r="E230" s="52"/>
      <c r="F230" s="53"/>
      <c r="G230" s="53"/>
      <c r="H230" s="54"/>
      <c r="I230" s="51"/>
      <c r="J230" s="34" t="s">
        <v>36</v>
      </c>
      <c r="K230" s="34"/>
      <c r="L230" s="51"/>
      <c r="M230" s="51"/>
      <c r="N230" s="34" t="s">
        <v>36</v>
      </c>
      <c r="O230" s="34"/>
      <c r="P230" s="34">
        <v>0</v>
      </c>
      <c r="Q230" s="34">
        <v>0</v>
      </c>
      <c r="R230" s="34" t="s">
        <v>36</v>
      </c>
      <c r="S230" s="37"/>
    </row>
    <row r="231" spans="1:19" s="1" customFormat="1" ht="18.75" customHeight="1" hidden="1">
      <c r="A231" s="49" t="s">
        <v>38</v>
      </c>
      <c r="B231" s="33" t="s">
        <v>36</v>
      </c>
      <c r="C231" s="34" t="e">
        <v>#DIV/0!</v>
      </c>
      <c r="D231" s="34" t="e">
        <v>#DIV/0!</v>
      </c>
      <c r="E231" s="52"/>
      <c r="F231" s="53"/>
      <c r="G231" s="53"/>
      <c r="H231" s="54"/>
      <c r="I231" s="51"/>
      <c r="J231" s="34" t="s">
        <v>36</v>
      </c>
      <c r="K231" s="34"/>
      <c r="L231" s="51"/>
      <c r="M231" s="51"/>
      <c r="N231" s="34" t="s">
        <v>36</v>
      </c>
      <c r="O231" s="34"/>
      <c r="P231" s="34">
        <v>0</v>
      </c>
      <c r="Q231" s="34">
        <v>0</v>
      </c>
      <c r="R231" s="34" t="s">
        <v>36</v>
      </c>
      <c r="S231" s="37"/>
    </row>
    <row r="232" spans="1:19" s="1" customFormat="1" ht="18.75" customHeight="1" hidden="1">
      <c r="A232" s="49" t="s">
        <v>39</v>
      </c>
      <c r="B232" s="33" t="s">
        <v>36</v>
      </c>
      <c r="C232" s="34" t="s">
        <v>36</v>
      </c>
      <c r="D232" s="34" t="s">
        <v>36</v>
      </c>
      <c r="E232" s="39" t="s">
        <v>36</v>
      </c>
      <c r="F232" s="40" t="s">
        <v>36</v>
      </c>
      <c r="G232" s="40" t="s">
        <v>36</v>
      </c>
      <c r="H232" s="36" t="s">
        <v>36</v>
      </c>
      <c r="I232" s="34" t="s">
        <v>36</v>
      </c>
      <c r="J232" s="51"/>
      <c r="K232" s="34"/>
      <c r="L232" s="34" t="s">
        <v>36</v>
      </c>
      <c r="M232" s="34" t="s">
        <v>36</v>
      </c>
      <c r="N232" s="51"/>
      <c r="O232" s="34"/>
      <c r="P232" s="34" t="s">
        <v>36</v>
      </c>
      <c r="Q232" s="34" t="s">
        <v>36</v>
      </c>
      <c r="R232" s="34">
        <v>0</v>
      </c>
      <c r="S232" s="37"/>
    </row>
    <row r="233" spans="1:19" s="1" customFormat="1" ht="18.75" customHeight="1" hidden="1">
      <c r="A233" s="50" t="s">
        <v>41</v>
      </c>
      <c r="B233" s="33"/>
      <c r="C233" s="51" t="e">
        <v>#DIV/0!</v>
      </c>
      <c r="D233" s="51" t="e">
        <v>#DIV/0!</v>
      </c>
      <c r="E233" s="39">
        <v>0</v>
      </c>
      <c r="F233" s="40">
        <v>0</v>
      </c>
      <c r="G233" s="40">
        <v>0</v>
      </c>
      <c r="H233" s="36">
        <v>0</v>
      </c>
      <c r="I233" s="34">
        <v>0</v>
      </c>
      <c r="J233" s="34">
        <v>0</v>
      </c>
      <c r="K233" s="34"/>
      <c r="L233" s="34">
        <v>0</v>
      </c>
      <c r="M233" s="34">
        <v>0</v>
      </c>
      <c r="N233" s="34">
        <v>0</v>
      </c>
      <c r="O233" s="34"/>
      <c r="P233" s="34">
        <v>0</v>
      </c>
      <c r="Q233" s="34">
        <v>0</v>
      </c>
      <c r="R233" s="34">
        <v>0</v>
      </c>
      <c r="S233" s="37"/>
    </row>
    <row r="234" spans="1:19" s="1" customFormat="1" ht="18.75" customHeight="1" hidden="1">
      <c r="A234" s="49" t="s">
        <v>37</v>
      </c>
      <c r="B234" s="33" t="s">
        <v>36</v>
      </c>
      <c r="C234" s="34" t="e">
        <v>#DIV/0!</v>
      </c>
      <c r="D234" s="34" t="e">
        <v>#DIV/0!</v>
      </c>
      <c r="E234" s="52"/>
      <c r="F234" s="53"/>
      <c r="G234" s="53"/>
      <c r="H234" s="54"/>
      <c r="I234" s="51"/>
      <c r="J234" s="34" t="s">
        <v>36</v>
      </c>
      <c r="K234" s="34"/>
      <c r="L234" s="51"/>
      <c r="M234" s="51"/>
      <c r="N234" s="34" t="s">
        <v>36</v>
      </c>
      <c r="O234" s="34"/>
      <c r="P234" s="34">
        <v>0</v>
      </c>
      <c r="Q234" s="34">
        <v>0</v>
      </c>
      <c r="R234" s="34" t="s">
        <v>36</v>
      </c>
      <c r="S234" s="37"/>
    </row>
    <row r="235" spans="1:19" s="1" customFormat="1" ht="18.75" customHeight="1" hidden="1">
      <c r="A235" s="49" t="s">
        <v>38</v>
      </c>
      <c r="B235" s="33" t="s">
        <v>36</v>
      </c>
      <c r="C235" s="34" t="e">
        <v>#DIV/0!</v>
      </c>
      <c r="D235" s="34" t="e">
        <v>#DIV/0!</v>
      </c>
      <c r="E235" s="52"/>
      <c r="F235" s="53"/>
      <c r="G235" s="53"/>
      <c r="H235" s="54"/>
      <c r="I235" s="51"/>
      <c r="J235" s="34" t="s">
        <v>36</v>
      </c>
      <c r="K235" s="34"/>
      <c r="L235" s="51"/>
      <c r="M235" s="51"/>
      <c r="N235" s="34" t="s">
        <v>36</v>
      </c>
      <c r="O235" s="34"/>
      <c r="P235" s="34">
        <v>0</v>
      </c>
      <c r="Q235" s="34">
        <v>0</v>
      </c>
      <c r="R235" s="34" t="s">
        <v>36</v>
      </c>
      <c r="S235" s="37"/>
    </row>
    <row r="236" spans="1:19" s="1" customFormat="1" ht="18.75" customHeight="1" hidden="1">
      <c r="A236" s="49" t="s">
        <v>39</v>
      </c>
      <c r="B236" s="33" t="s">
        <v>36</v>
      </c>
      <c r="C236" s="34" t="s">
        <v>36</v>
      </c>
      <c r="D236" s="34" t="s">
        <v>36</v>
      </c>
      <c r="E236" s="39" t="s">
        <v>36</v>
      </c>
      <c r="F236" s="40" t="s">
        <v>36</v>
      </c>
      <c r="G236" s="40" t="s">
        <v>36</v>
      </c>
      <c r="H236" s="36" t="s">
        <v>36</v>
      </c>
      <c r="I236" s="34" t="s">
        <v>36</v>
      </c>
      <c r="J236" s="51"/>
      <c r="K236" s="34"/>
      <c r="L236" s="34" t="s">
        <v>36</v>
      </c>
      <c r="M236" s="34" t="s">
        <v>36</v>
      </c>
      <c r="N236" s="51"/>
      <c r="O236" s="34"/>
      <c r="P236" s="34" t="s">
        <v>36</v>
      </c>
      <c r="Q236" s="34" t="s">
        <v>36</v>
      </c>
      <c r="R236" s="34">
        <v>0</v>
      </c>
      <c r="S236" s="37"/>
    </row>
    <row r="237" spans="1:19" s="1" customFormat="1" ht="18.75" customHeight="1" hidden="1">
      <c r="A237" s="50" t="s">
        <v>41</v>
      </c>
      <c r="B237" s="33"/>
      <c r="C237" s="51" t="e">
        <v>#DIV/0!</v>
      </c>
      <c r="D237" s="51" t="e">
        <v>#DIV/0!</v>
      </c>
      <c r="E237" s="39">
        <v>0</v>
      </c>
      <c r="F237" s="40">
        <v>0</v>
      </c>
      <c r="G237" s="40">
        <v>0</v>
      </c>
      <c r="H237" s="36">
        <v>0</v>
      </c>
      <c r="I237" s="34">
        <v>0</v>
      </c>
      <c r="J237" s="34">
        <v>0</v>
      </c>
      <c r="K237" s="34"/>
      <c r="L237" s="34">
        <v>0</v>
      </c>
      <c r="M237" s="34">
        <v>0</v>
      </c>
      <c r="N237" s="34">
        <v>0</v>
      </c>
      <c r="O237" s="34"/>
      <c r="P237" s="34">
        <v>0</v>
      </c>
      <c r="Q237" s="34">
        <v>0</v>
      </c>
      <c r="R237" s="34">
        <v>0</v>
      </c>
      <c r="S237" s="37"/>
    </row>
    <row r="238" spans="1:19" s="1" customFormat="1" ht="18.75" customHeight="1" hidden="1">
      <c r="A238" s="49" t="s">
        <v>37</v>
      </c>
      <c r="B238" s="33" t="s">
        <v>36</v>
      </c>
      <c r="C238" s="34" t="e">
        <v>#DIV/0!</v>
      </c>
      <c r="D238" s="34" t="e">
        <v>#DIV/0!</v>
      </c>
      <c r="E238" s="52"/>
      <c r="F238" s="53"/>
      <c r="G238" s="53"/>
      <c r="H238" s="54"/>
      <c r="I238" s="51"/>
      <c r="J238" s="34" t="s">
        <v>36</v>
      </c>
      <c r="K238" s="34"/>
      <c r="L238" s="51"/>
      <c r="M238" s="51"/>
      <c r="N238" s="34" t="s">
        <v>36</v>
      </c>
      <c r="O238" s="34"/>
      <c r="P238" s="34">
        <v>0</v>
      </c>
      <c r="Q238" s="34">
        <v>0</v>
      </c>
      <c r="R238" s="34" t="s">
        <v>36</v>
      </c>
      <c r="S238" s="37"/>
    </row>
    <row r="239" spans="1:19" s="1" customFormat="1" ht="18.75" customHeight="1" hidden="1">
      <c r="A239" s="49" t="s">
        <v>38</v>
      </c>
      <c r="B239" s="33" t="s">
        <v>36</v>
      </c>
      <c r="C239" s="34" t="e">
        <v>#DIV/0!</v>
      </c>
      <c r="D239" s="34" t="e">
        <v>#DIV/0!</v>
      </c>
      <c r="E239" s="52"/>
      <c r="F239" s="53"/>
      <c r="G239" s="53"/>
      <c r="H239" s="54"/>
      <c r="I239" s="51"/>
      <c r="J239" s="34" t="s">
        <v>36</v>
      </c>
      <c r="K239" s="34"/>
      <c r="L239" s="51"/>
      <c r="M239" s="51"/>
      <c r="N239" s="34" t="s">
        <v>36</v>
      </c>
      <c r="O239" s="34"/>
      <c r="P239" s="34">
        <v>0</v>
      </c>
      <c r="Q239" s="34">
        <v>0</v>
      </c>
      <c r="R239" s="34" t="s">
        <v>36</v>
      </c>
      <c r="S239" s="37"/>
    </row>
    <row r="240" spans="1:19" s="1" customFormat="1" ht="18.75" customHeight="1" hidden="1">
      <c r="A240" s="49" t="s">
        <v>39</v>
      </c>
      <c r="B240" s="33" t="s">
        <v>36</v>
      </c>
      <c r="C240" s="34" t="s">
        <v>36</v>
      </c>
      <c r="D240" s="34" t="s">
        <v>36</v>
      </c>
      <c r="E240" s="39" t="s">
        <v>36</v>
      </c>
      <c r="F240" s="40" t="s">
        <v>36</v>
      </c>
      <c r="G240" s="40" t="s">
        <v>36</v>
      </c>
      <c r="H240" s="36" t="s">
        <v>36</v>
      </c>
      <c r="I240" s="34" t="s">
        <v>36</v>
      </c>
      <c r="J240" s="51"/>
      <c r="K240" s="34"/>
      <c r="L240" s="34" t="s">
        <v>36</v>
      </c>
      <c r="M240" s="34" t="s">
        <v>36</v>
      </c>
      <c r="N240" s="51"/>
      <c r="O240" s="34"/>
      <c r="P240" s="34" t="s">
        <v>36</v>
      </c>
      <c r="Q240" s="34" t="s">
        <v>36</v>
      </c>
      <c r="R240" s="34">
        <v>0</v>
      </c>
      <c r="S240" s="37"/>
    </row>
    <row r="241" spans="1:19" s="1" customFormat="1" ht="18.75" customHeight="1" hidden="1">
      <c r="A241" s="50" t="s">
        <v>41</v>
      </c>
      <c r="B241" s="33"/>
      <c r="C241" s="51" t="e">
        <v>#DIV/0!</v>
      </c>
      <c r="D241" s="51" t="e">
        <v>#DIV/0!</v>
      </c>
      <c r="E241" s="39">
        <v>0</v>
      </c>
      <c r="F241" s="40">
        <v>0</v>
      </c>
      <c r="G241" s="40">
        <v>0</v>
      </c>
      <c r="H241" s="36">
        <v>0</v>
      </c>
      <c r="I241" s="34">
        <v>0</v>
      </c>
      <c r="J241" s="34">
        <v>0</v>
      </c>
      <c r="K241" s="34"/>
      <c r="L241" s="34">
        <v>0</v>
      </c>
      <c r="M241" s="34">
        <v>0</v>
      </c>
      <c r="N241" s="34">
        <v>0</v>
      </c>
      <c r="O241" s="34"/>
      <c r="P241" s="34">
        <v>0</v>
      </c>
      <c r="Q241" s="34">
        <v>0</v>
      </c>
      <c r="R241" s="34">
        <v>0</v>
      </c>
      <c r="S241" s="37"/>
    </row>
    <row r="242" spans="1:19" s="1" customFormat="1" ht="18.75" customHeight="1" hidden="1">
      <c r="A242" s="49" t="s">
        <v>37</v>
      </c>
      <c r="B242" s="33" t="s">
        <v>36</v>
      </c>
      <c r="C242" s="34" t="e">
        <v>#DIV/0!</v>
      </c>
      <c r="D242" s="34" t="e">
        <v>#DIV/0!</v>
      </c>
      <c r="E242" s="52"/>
      <c r="F242" s="53"/>
      <c r="G242" s="53"/>
      <c r="H242" s="54"/>
      <c r="I242" s="51"/>
      <c r="J242" s="34" t="s">
        <v>36</v>
      </c>
      <c r="K242" s="34"/>
      <c r="L242" s="51"/>
      <c r="M242" s="51"/>
      <c r="N242" s="34" t="s">
        <v>36</v>
      </c>
      <c r="O242" s="34"/>
      <c r="P242" s="34">
        <v>0</v>
      </c>
      <c r="Q242" s="34">
        <v>0</v>
      </c>
      <c r="R242" s="34" t="s">
        <v>36</v>
      </c>
      <c r="S242" s="37"/>
    </row>
    <row r="243" spans="1:19" s="1" customFormat="1" ht="18.75" customHeight="1" hidden="1">
      <c r="A243" s="49" t="s">
        <v>38</v>
      </c>
      <c r="B243" s="33" t="s">
        <v>36</v>
      </c>
      <c r="C243" s="34" t="e">
        <v>#DIV/0!</v>
      </c>
      <c r="D243" s="34" t="e">
        <v>#DIV/0!</v>
      </c>
      <c r="E243" s="52"/>
      <c r="F243" s="53"/>
      <c r="G243" s="53"/>
      <c r="H243" s="54"/>
      <c r="I243" s="51"/>
      <c r="J243" s="34" t="s">
        <v>36</v>
      </c>
      <c r="K243" s="34"/>
      <c r="L243" s="51"/>
      <c r="M243" s="51"/>
      <c r="N243" s="34" t="s">
        <v>36</v>
      </c>
      <c r="O243" s="34"/>
      <c r="P243" s="34">
        <v>0</v>
      </c>
      <c r="Q243" s="34">
        <v>0</v>
      </c>
      <c r="R243" s="34" t="s">
        <v>36</v>
      </c>
      <c r="S243" s="37"/>
    </row>
    <row r="244" spans="1:19" s="1" customFormat="1" ht="18.75" customHeight="1" hidden="1">
      <c r="A244" s="63" t="s">
        <v>39</v>
      </c>
      <c r="B244" s="64" t="s">
        <v>36</v>
      </c>
      <c r="C244" s="65" t="s">
        <v>36</v>
      </c>
      <c r="D244" s="65" t="s">
        <v>36</v>
      </c>
      <c r="E244" s="66" t="s">
        <v>36</v>
      </c>
      <c r="F244" s="67" t="s">
        <v>36</v>
      </c>
      <c r="G244" s="67" t="s">
        <v>36</v>
      </c>
      <c r="H244" s="68" t="s">
        <v>36</v>
      </c>
      <c r="I244" s="65" t="s">
        <v>36</v>
      </c>
      <c r="J244" s="69"/>
      <c r="K244" s="65"/>
      <c r="L244" s="65" t="s">
        <v>36</v>
      </c>
      <c r="M244" s="65" t="s">
        <v>36</v>
      </c>
      <c r="N244" s="69"/>
      <c r="O244" s="65"/>
      <c r="P244" s="65" t="s">
        <v>36</v>
      </c>
      <c r="Q244" s="65" t="s">
        <v>36</v>
      </c>
      <c r="R244" s="65">
        <v>0</v>
      </c>
      <c r="S244" s="70"/>
    </row>
    <row r="245" spans="1:19" s="1" customFormat="1" ht="18.75" customHeight="1" hidden="1">
      <c r="A245" s="42" t="s">
        <v>42</v>
      </c>
      <c r="B245" s="43" t="s">
        <v>36</v>
      </c>
      <c r="C245" s="44" t="e">
        <v>#DIV/0!</v>
      </c>
      <c r="D245" s="44" t="e">
        <v>#DIV/0!</v>
      </c>
      <c r="E245" s="45">
        <v>0</v>
      </c>
      <c r="F245" s="46">
        <v>0</v>
      </c>
      <c r="G245" s="46">
        <v>0</v>
      </c>
      <c r="H245" s="47">
        <v>0</v>
      </c>
      <c r="I245" s="46">
        <v>0</v>
      </c>
      <c r="J245" s="46">
        <v>0</v>
      </c>
      <c r="K245" s="46"/>
      <c r="L245" s="46">
        <v>0</v>
      </c>
      <c r="M245" s="46">
        <v>0</v>
      </c>
      <c r="N245" s="46">
        <v>0</v>
      </c>
      <c r="O245" s="46"/>
      <c r="P245" s="46">
        <v>0</v>
      </c>
      <c r="Q245" s="46">
        <v>0</v>
      </c>
      <c r="R245" s="46">
        <v>0</v>
      </c>
      <c r="S245" s="48"/>
    </row>
    <row r="246" spans="1:19" s="1" customFormat="1" ht="18.75" customHeight="1" hidden="1">
      <c r="A246" s="49" t="s">
        <v>37</v>
      </c>
      <c r="B246" s="33" t="s">
        <v>36</v>
      </c>
      <c r="C246" s="34" t="e">
        <v>#DIV/0!</v>
      </c>
      <c r="D246" s="34" t="e">
        <v>#DIV/0!</v>
      </c>
      <c r="E246" s="35">
        <v>0</v>
      </c>
      <c r="F246" s="34">
        <v>0</v>
      </c>
      <c r="G246" s="34">
        <v>0</v>
      </c>
      <c r="H246" s="36">
        <v>0</v>
      </c>
      <c r="I246" s="34">
        <v>0</v>
      </c>
      <c r="J246" s="34" t="s">
        <v>36</v>
      </c>
      <c r="K246" s="34"/>
      <c r="L246" s="34">
        <v>0</v>
      </c>
      <c r="M246" s="34">
        <v>0</v>
      </c>
      <c r="N246" s="34" t="s">
        <v>36</v>
      </c>
      <c r="O246" s="34"/>
      <c r="P246" s="34">
        <v>0</v>
      </c>
      <c r="Q246" s="34">
        <v>0</v>
      </c>
      <c r="R246" s="34" t="s">
        <v>36</v>
      </c>
      <c r="S246" s="37"/>
    </row>
    <row r="247" spans="1:19" s="1" customFormat="1" ht="18.75" customHeight="1" hidden="1">
      <c r="A247" s="49" t="s">
        <v>38</v>
      </c>
      <c r="B247" s="33" t="s">
        <v>36</v>
      </c>
      <c r="C247" s="34" t="e">
        <v>#DIV/0!</v>
      </c>
      <c r="D247" s="34" t="e">
        <v>#DIV/0!</v>
      </c>
      <c r="E247" s="35">
        <v>0</v>
      </c>
      <c r="F247" s="34">
        <v>0</v>
      </c>
      <c r="G247" s="34">
        <v>0</v>
      </c>
      <c r="H247" s="36">
        <v>0</v>
      </c>
      <c r="I247" s="34">
        <v>0</v>
      </c>
      <c r="J247" s="34" t="s">
        <v>36</v>
      </c>
      <c r="K247" s="34"/>
      <c r="L247" s="34">
        <v>0</v>
      </c>
      <c r="M247" s="34">
        <v>0</v>
      </c>
      <c r="N247" s="34" t="s">
        <v>36</v>
      </c>
      <c r="O247" s="34"/>
      <c r="P247" s="34">
        <v>0</v>
      </c>
      <c r="Q247" s="34">
        <v>0</v>
      </c>
      <c r="R247" s="34" t="s">
        <v>36</v>
      </c>
      <c r="S247" s="37"/>
    </row>
    <row r="248" spans="1:19" s="1" customFormat="1" ht="18.75" customHeight="1" hidden="1">
      <c r="A248" s="49" t="s">
        <v>39</v>
      </c>
      <c r="B248" s="33" t="s">
        <v>36</v>
      </c>
      <c r="C248" s="34" t="s">
        <v>36</v>
      </c>
      <c r="D248" s="34" t="s">
        <v>36</v>
      </c>
      <c r="E248" s="39" t="s">
        <v>36</v>
      </c>
      <c r="F248" s="40" t="s">
        <v>36</v>
      </c>
      <c r="G248" s="40" t="s">
        <v>36</v>
      </c>
      <c r="H248" s="36" t="s">
        <v>36</v>
      </c>
      <c r="I248" s="34" t="s">
        <v>36</v>
      </c>
      <c r="J248" s="34">
        <v>0</v>
      </c>
      <c r="K248" s="34"/>
      <c r="L248" s="34" t="s">
        <v>36</v>
      </c>
      <c r="M248" s="34" t="s">
        <v>36</v>
      </c>
      <c r="N248" s="34">
        <v>0</v>
      </c>
      <c r="O248" s="34"/>
      <c r="P248" s="34" t="s">
        <v>36</v>
      </c>
      <c r="Q248" s="34" t="s">
        <v>36</v>
      </c>
      <c r="R248" s="34">
        <v>0</v>
      </c>
      <c r="S248" s="37"/>
    </row>
    <row r="249" spans="1:19" s="1" customFormat="1" ht="18.75" customHeight="1" hidden="1">
      <c r="A249" s="50" t="s">
        <v>41</v>
      </c>
      <c r="B249" s="33"/>
      <c r="C249" s="51" t="e">
        <v>#DIV/0!</v>
      </c>
      <c r="D249" s="51" t="e">
        <v>#DIV/0!</v>
      </c>
      <c r="E249" s="39">
        <v>0</v>
      </c>
      <c r="F249" s="40">
        <v>0</v>
      </c>
      <c r="G249" s="40">
        <v>0</v>
      </c>
      <c r="H249" s="36">
        <v>0</v>
      </c>
      <c r="I249" s="34">
        <v>0</v>
      </c>
      <c r="J249" s="34">
        <v>0</v>
      </c>
      <c r="K249" s="34"/>
      <c r="L249" s="34">
        <v>0</v>
      </c>
      <c r="M249" s="34">
        <v>0</v>
      </c>
      <c r="N249" s="34">
        <v>0</v>
      </c>
      <c r="O249" s="34"/>
      <c r="P249" s="34">
        <v>0</v>
      </c>
      <c r="Q249" s="34">
        <v>0</v>
      </c>
      <c r="R249" s="34">
        <v>0</v>
      </c>
      <c r="S249" s="37"/>
    </row>
    <row r="250" spans="1:19" s="1" customFormat="1" ht="18.75" customHeight="1" hidden="1">
      <c r="A250" s="49" t="s">
        <v>37</v>
      </c>
      <c r="B250" s="33" t="s">
        <v>36</v>
      </c>
      <c r="C250" s="34" t="e">
        <v>#DIV/0!</v>
      </c>
      <c r="D250" s="34" t="e">
        <v>#DIV/0!</v>
      </c>
      <c r="E250" s="52"/>
      <c r="F250" s="53"/>
      <c r="G250" s="53"/>
      <c r="H250" s="54"/>
      <c r="I250" s="51"/>
      <c r="J250" s="34" t="s">
        <v>36</v>
      </c>
      <c r="K250" s="34"/>
      <c r="L250" s="51"/>
      <c r="M250" s="51"/>
      <c r="N250" s="34" t="s">
        <v>36</v>
      </c>
      <c r="O250" s="34"/>
      <c r="P250" s="34">
        <v>0</v>
      </c>
      <c r="Q250" s="34">
        <v>0</v>
      </c>
      <c r="R250" s="34" t="s">
        <v>36</v>
      </c>
      <c r="S250" s="37"/>
    </row>
    <row r="251" spans="1:19" s="1" customFormat="1" ht="18.75" customHeight="1" hidden="1">
      <c r="A251" s="49" t="s">
        <v>38</v>
      </c>
      <c r="B251" s="33" t="s">
        <v>36</v>
      </c>
      <c r="C251" s="34" t="e">
        <v>#DIV/0!</v>
      </c>
      <c r="D251" s="34" t="e">
        <v>#DIV/0!</v>
      </c>
      <c r="E251" s="52"/>
      <c r="F251" s="53"/>
      <c r="G251" s="53"/>
      <c r="H251" s="54"/>
      <c r="I251" s="51"/>
      <c r="J251" s="34" t="s">
        <v>36</v>
      </c>
      <c r="K251" s="34"/>
      <c r="L251" s="51"/>
      <c r="M251" s="51"/>
      <c r="N251" s="34" t="s">
        <v>36</v>
      </c>
      <c r="O251" s="34"/>
      <c r="P251" s="34">
        <v>0</v>
      </c>
      <c r="Q251" s="34">
        <v>0</v>
      </c>
      <c r="R251" s="34" t="s">
        <v>36</v>
      </c>
      <c r="S251" s="37"/>
    </row>
    <row r="252" spans="1:19" s="1" customFormat="1" ht="18.75" customHeight="1" hidden="1">
      <c r="A252" s="49" t="s">
        <v>39</v>
      </c>
      <c r="B252" s="33" t="s">
        <v>36</v>
      </c>
      <c r="C252" s="34" t="s">
        <v>36</v>
      </c>
      <c r="D252" s="34" t="s">
        <v>36</v>
      </c>
      <c r="E252" s="39" t="s">
        <v>36</v>
      </c>
      <c r="F252" s="40" t="s">
        <v>36</v>
      </c>
      <c r="G252" s="40" t="s">
        <v>36</v>
      </c>
      <c r="H252" s="36" t="s">
        <v>36</v>
      </c>
      <c r="I252" s="34" t="s">
        <v>36</v>
      </c>
      <c r="J252" s="51"/>
      <c r="K252" s="34"/>
      <c r="L252" s="34" t="s">
        <v>36</v>
      </c>
      <c r="M252" s="34" t="s">
        <v>36</v>
      </c>
      <c r="N252" s="51"/>
      <c r="O252" s="34"/>
      <c r="P252" s="34" t="s">
        <v>36</v>
      </c>
      <c r="Q252" s="34" t="s">
        <v>36</v>
      </c>
      <c r="R252" s="34">
        <v>0</v>
      </c>
      <c r="S252" s="37"/>
    </row>
    <row r="253" spans="1:19" s="1" customFormat="1" ht="18.75" customHeight="1" hidden="1">
      <c r="A253" s="50" t="s">
        <v>41</v>
      </c>
      <c r="B253" s="33"/>
      <c r="C253" s="51" t="e">
        <v>#DIV/0!</v>
      </c>
      <c r="D253" s="51" t="e">
        <v>#DIV/0!</v>
      </c>
      <c r="E253" s="39">
        <v>0</v>
      </c>
      <c r="F253" s="40">
        <v>0</v>
      </c>
      <c r="G253" s="40">
        <v>0</v>
      </c>
      <c r="H253" s="36">
        <v>0</v>
      </c>
      <c r="I253" s="34">
        <v>0</v>
      </c>
      <c r="J253" s="34">
        <v>0</v>
      </c>
      <c r="K253" s="34"/>
      <c r="L253" s="34">
        <v>0</v>
      </c>
      <c r="M253" s="34">
        <v>0</v>
      </c>
      <c r="N253" s="34">
        <v>0</v>
      </c>
      <c r="O253" s="34"/>
      <c r="P253" s="34">
        <v>0</v>
      </c>
      <c r="Q253" s="34">
        <v>0</v>
      </c>
      <c r="R253" s="34">
        <v>0</v>
      </c>
      <c r="S253" s="37"/>
    </row>
    <row r="254" spans="1:19" s="1" customFormat="1" ht="18.75" customHeight="1" hidden="1">
      <c r="A254" s="49" t="s">
        <v>37</v>
      </c>
      <c r="B254" s="33" t="s">
        <v>36</v>
      </c>
      <c r="C254" s="34" t="e">
        <v>#DIV/0!</v>
      </c>
      <c r="D254" s="34" t="e">
        <v>#DIV/0!</v>
      </c>
      <c r="E254" s="52"/>
      <c r="F254" s="53"/>
      <c r="G254" s="53"/>
      <c r="H254" s="54"/>
      <c r="I254" s="51"/>
      <c r="J254" s="34" t="s">
        <v>36</v>
      </c>
      <c r="K254" s="34"/>
      <c r="L254" s="51"/>
      <c r="M254" s="51"/>
      <c r="N254" s="34" t="s">
        <v>36</v>
      </c>
      <c r="O254" s="34"/>
      <c r="P254" s="34">
        <v>0</v>
      </c>
      <c r="Q254" s="34">
        <v>0</v>
      </c>
      <c r="R254" s="34" t="s">
        <v>36</v>
      </c>
      <c r="S254" s="37"/>
    </row>
    <row r="255" spans="1:19" s="1" customFormat="1" ht="18.75" customHeight="1" hidden="1">
      <c r="A255" s="49" t="s">
        <v>38</v>
      </c>
      <c r="B255" s="33" t="s">
        <v>36</v>
      </c>
      <c r="C255" s="34" t="e">
        <v>#DIV/0!</v>
      </c>
      <c r="D255" s="34" t="e">
        <v>#DIV/0!</v>
      </c>
      <c r="E255" s="52"/>
      <c r="F255" s="53"/>
      <c r="G255" s="53"/>
      <c r="H255" s="54"/>
      <c r="I255" s="51"/>
      <c r="J255" s="34" t="s">
        <v>36</v>
      </c>
      <c r="K255" s="34"/>
      <c r="L255" s="51"/>
      <c r="M255" s="51"/>
      <c r="N255" s="34" t="s">
        <v>36</v>
      </c>
      <c r="O255" s="34"/>
      <c r="P255" s="34">
        <v>0</v>
      </c>
      <c r="Q255" s="34">
        <v>0</v>
      </c>
      <c r="R255" s="34" t="s">
        <v>36</v>
      </c>
      <c r="S255" s="37"/>
    </row>
    <row r="256" spans="1:19" s="1" customFormat="1" ht="18.75" customHeight="1" hidden="1">
      <c r="A256" s="49" t="s">
        <v>39</v>
      </c>
      <c r="B256" s="33" t="s">
        <v>36</v>
      </c>
      <c r="C256" s="34" t="s">
        <v>36</v>
      </c>
      <c r="D256" s="34" t="s">
        <v>36</v>
      </c>
      <c r="E256" s="39" t="s">
        <v>36</v>
      </c>
      <c r="F256" s="40" t="s">
        <v>36</v>
      </c>
      <c r="G256" s="40" t="s">
        <v>36</v>
      </c>
      <c r="H256" s="36" t="s">
        <v>36</v>
      </c>
      <c r="I256" s="34" t="s">
        <v>36</v>
      </c>
      <c r="J256" s="51"/>
      <c r="K256" s="34"/>
      <c r="L256" s="34" t="s">
        <v>36</v>
      </c>
      <c r="M256" s="34" t="s">
        <v>36</v>
      </c>
      <c r="N256" s="51"/>
      <c r="O256" s="34"/>
      <c r="P256" s="34" t="s">
        <v>36</v>
      </c>
      <c r="Q256" s="34" t="s">
        <v>36</v>
      </c>
      <c r="R256" s="34">
        <v>0</v>
      </c>
      <c r="S256" s="37"/>
    </row>
    <row r="257" spans="1:19" s="1" customFormat="1" ht="18.75" customHeight="1" hidden="1">
      <c r="A257" s="50" t="s">
        <v>41</v>
      </c>
      <c r="B257" s="33"/>
      <c r="C257" s="51" t="e">
        <v>#DIV/0!</v>
      </c>
      <c r="D257" s="51" t="e">
        <v>#DIV/0!</v>
      </c>
      <c r="E257" s="39">
        <v>0</v>
      </c>
      <c r="F257" s="40">
        <v>0</v>
      </c>
      <c r="G257" s="40">
        <v>0</v>
      </c>
      <c r="H257" s="36">
        <v>0</v>
      </c>
      <c r="I257" s="34">
        <v>0</v>
      </c>
      <c r="J257" s="34">
        <v>0</v>
      </c>
      <c r="K257" s="34"/>
      <c r="L257" s="34">
        <v>0</v>
      </c>
      <c r="M257" s="34">
        <v>0</v>
      </c>
      <c r="N257" s="34">
        <v>0</v>
      </c>
      <c r="O257" s="34"/>
      <c r="P257" s="34">
        <v>0</v>
      </c>
      <c r="Q257" s="34">
        <v>0</v>
      </c>
      <c r="R257" s="34">
        <v>0</v>
      </c>
      <c r="S257" s="37"/>
    </row>
    <row r="258" spans="1:19" s="1" customFormat="1" ht="18.75" customHeight="1" hidden="1">
      <c r="A258" s="49" t="s">
        <v>37</v>
      </c>
      <c r="B258" s="33" t="s">
        <v>36</v>
      </c>
      <c r="C258" s="34" t="e">
        <v>#DIV/0!</v>
      </c>
      <c r="D258" s="34" t="e">
        <v>#DIV/0!</v>
      </c>
      <c r="E258" s="52"/>
      <c r="F258" s="53"/>
      <c r="G258" s="53"/>
      <c r="H258" s="54"/>
      <c r="I258" s="51"/>
      <c r="J258" s="34" t="s">
        <v>36</v>
      </c>
      <c r="K258" s="34"/>
      <c r="L258" s="51"/>
      <c r="M258" s="51"/>
      <c r="N258" s="34" t="s">
        <v>36</v>
      </c>
      <c r="O258" s="34"/>
      <c r="P258" s="34">
        <v>0</v>
      </c>
      <c r="Q258" s="34">
        <v>0</v>
      </c>
      <c r="R258" s="34" t="s">
        <v>36</v>
      </c>
      <c r="S258" s="37"/>
    </row>
    <row r="259" spans="1:19" s="1" customFormat="1" ht="18.75" customHeight="1" hidden="1">
      <c r="A259" s="49" t="s">
        <v>38</v>
      </c>
      <c r="B259" s="33" t="s">
        <v>36</v>
      </c>
      <c r="C259" s="34" t="e">
        <v>#DIV/0!</v>
      </c>
      <c r="D259" s="34" t="e">
        <v>#DIV/0!</v>
      </c>
      <c r="E259" s="52"/>
      <c r="F259" s="53"/>
      <c r="G259" s="53"/>
      <c r="H259" s="54"/>
      <c r="I259" s="51"/>
      <c r="J259" s="34" t="s">
        <v>36</v>
      </c>
      <c r="K259" s="34"/>
      <c r="L259" s="51"/>
      <c r="M259" s="51"/>
      <c r="N259" s="34" t="s">
        <v>36</v>
      </c>
      <c r="O259" s="34"/>
      <c r="P259" s="34">
        <v>0</v>
      </c>
      <c r="Q259" s="34">
        <v>0</v>
      </c>
      <c r="R259" s="34" t="s">
        <v>36</v>
      </c>
      <c r="S259" s="37"/>
    </row>
    <row r="260" spans="1:19" s="1" customFormat="1" ht="18.75" customHeight="1" hidden="1">
      <c r="A260" s="49" t="s">
        <v>39</v>
      </c>
      <c r="B260" s="33" t="s">
        <v>36</v>
      </c>
      <c r="C260" s="34" t="s">
        <v>36</v>
      </c>
      <c r="D260" s="34" t="s">
        <v>36</v>
      </c>
      <c r="E260" s="39" t="s">
        <v>36</v>
      </c>
      <c r="F260" s="40" t="s">
        <v>36</v>
      </c>
      <c r="G260" s="40" t="s">
        <v>36</v>
      </c>
      <c r="H260" s="36" t="s">
        <v>36</v>
      </c>
      <c r="I260" s="34" t="s">
        <v>36</v>
      </c>
      <c r="J260" s="51"/>
      <c r="K260" s="34"/>
      <c r="L260" s="34" t="s">
        <v>36</v>
      </c>
      <c r="M260" s="34" t="s">
        <v>36</v>
      </c>
      <c r="N260" s="51"/>
      <c r="O260" s="34"/>
      <c r="P260" s="34" t="s">
        <v>36</v>
      </c>
      <c r="Q260" s="34" t="s">
        <v>36</v>
      </c>
      <c r="R260" s="34">
        <v>0</v>
      </c>
      <c r="S260" s="37"/>
    </row>
    <row r="261" spans="1:19" s="1" customFormat="1" ht="18.75" customHeight="1" hidden="1">
      <c r="A261" s="50" t="s">
        <v>41</v>
      </c>
      <c r="B261" s="33"/>
      <c r="C261" s="51" t="e">
        <v>#DIV/0!</v>
      </c>
      <c r="D261" s="51" t="e">
        <v>#DIV/0!</v>
      </c>
      <c r="E261" s="39">
        <v>0</v>
      </c>
      <c r="F261" s="40">
        <v>0</v>
      </c>
      <c r="G261" s="40">
        <v>0</v>
      </c>
      <c r="H261" s="36">
        <v>0</v>
      </c>
      <c r="I261" s="34">
        <v>0</v>
      </c>
      <c r="J261" s="34">
        <v>0</v>
      </c>
      <c r="K261" s="34"/>
      <c r="L261" s="34">
        <v>0</v>
      </c>
      <c r="M261" s="34">
        <v>0</v>
      </c>
      <c r="N261" s="34">
        <v>0</v>
      </c>
      <c r="O261" s="34"/>
      <c r="P261" s="34">
        <v>0</v>
      </c>
      <c r="Q261" s="34">
        <v>0</v>
      </c>
      <c r="R261" s="34">
        <v>0</v>
      </c>
      <c r="S261" s="37"/>
    </row>
    <row r="262" spans="1:19" s="1" customFormat="1" ht="18.75" customHeight="1" hidden="1">
      <c r="A262" s="49" t="s">
        <v>37</v>
      </c>
      <c r="B262" s="33" t="s">
        <v>36</v>
      </c>
      <c r="C262" s="34" t="e">
        <v>#DIV/0!</v>
      </c>
      <c r="D262" s="34" t="e">
        <v>#DIV/0!</v>
      </c>
      <c r="E262" s="52"/>
      <c r="F262" s="53"/>
      <c r="G262" s="53"/>
      <c r="H262" s="54"/>
      <c r="I262" s="51"/>
      <c r="J262" s="34" t="s">
        <v>36</v>
      </c>
      <c r="K262" s="34"/>
      <c r="L262" s="51"/>
      <c r="M262" s="51"/>
      <c r="N262" s="34" t="s">
        <v>36</v>
      </c>
      <c r="O262" s="34"/>
      <c r="P262" s="34">
        <v>0</v>
      </c>
      <c r="Q262" s="34">
        <v>0</v>
      </c>
      <c r="R262" s="34" t="s">
        <v>36</v>
      </c>
      <c r="S262" s="37"/>
    </row>
    <row r="263" spans="1:19" s="1" customFormat="1" ht="18.75" customHeight="1" hidden="1">
      <c r="A263" s="49" t="s">
        <v>38</v>
      </c>
      <c r="B263" s="33" t="s">
        <v>36</v>
      </c>
      <c r="C263" s="34" t="e">
        <v>#DIV/0!</v>
      </c>
      <c r="D263" s="34" t="e">
        <v>#DIV/0!</v>
      </c>
      <c r="E263" s="52"/>
      <c r="F263" s="53"/>
      <c r="G263" s="53"/>
      <c r="H263" s="54"/>
      <c r="I263" s="51"/>
      <c r="J263" s="34" t="s">
        <v>36</v>
      </c>
      <c r="K263" s="34"/>
      <c r="L263" s="51"/>
      <c r="M263" s="51"/>
      <c r="N263" s="34" t="s">
        <v>36</v>
      </c>
      <c r="O263" s="34"/>
      <c r="P263" s="34">
        <v>0</v>
      </c>
      <c r="Q263" s="34">
        <v>0</v>
      </c>
      <c r="R263" s="34" t="s">
        <v>36</v>
      </c>
      <c r="S263" s="37"/>
    </row>
    <row r="264" spans="1:19" s="1" customFormat="1" ht="18.75" customHeight="1" hidden="1">
      <c r="A264" s="49" t="s">
        <v>39</v>
      </c>
      <c r="B264" s="33" t="s">
        <v>36</v>
      </c>
      <c r="C264" s="34" t="s">
        <v>36</v>
      </c>
      <c r="D264" s="34" t="s">
        <v>36</v>
      </c>
      <c r="E264" s="39" t="s">
        <v>36</v>
      </c>
      <c r="F264" s="40" t="s">
        <v>36</v>
      </c>
      <c r="G264" s="40" t="s">
        <v>36</v>
      </c>
      <c r="H264" s="36" t="s">
        <v>36</v>
      </c>
      <c r="I264" s="34" t="s">
        <v>36</v>
      </c>
      <c r="J264" s="51"/>
      <c r="K264" s="34"/>
      <c r="L264" s="34" t="s">
        <v>36</v>
      </c>
      <c r="M264" s="34" t="s">
        <v>36</v>
      </c>
      <c r="N264" s="51"/>
      <c r="O264" s="34"/>
      <c r="P264" s="34" t="s">
        <v>36</v>
      </c>
      <c r="Q264" s="34" t="s">
        <v>36</v>
      </c>
      <c r="R264" s="34">
        <v>0</v>
      </c>
      <c r="S264" s="37"/>
    </row>
    <row r="265" spans="1:19" s="1" customFormat="1" ht="18.75" customHeight="1" hidden="1">
      <c r="A265" s="50" t="s">
        <v>41</v>
      </c>
      <c r="B265" s="33"/>
      <c r="C265" s="51" t="e">
        <v>#DIV/0!</v>
      </c>
      <c r="D265" s="51" t="e">
        <v>#DIV/0!</v>
      </c>
      <c r="E265" s="39">
        <v>0</v>
      </c>
      <c r="F265" s="40">
        <v>0</v>
      </c>
      <c r="G265" s="40">
        <v>0</v>
      </c>
      <c r="H265" s="36">
        <v>0</v>
      </c>
      <c r="I265" s="34">
        <v>0</v>
      </c>
      <c r="J265" s="34">
        <v>0</v>
      </c>
      <c r="K265" s="34"/>
      <c r="L265" s="34">
        <v>0</v>
      </c>
      <c r="M265" s="34">
        <v>0</v>
      </c>
      <c r="N265" s="34">
        <v>0</v>
      </c>
      <c r="O265" s="34"/>
      <c r="P265" s="34">
        <v>0</v>
      </c>
      <c r="Q265" s="34">
        <v>0</v>
      </c>
      <c r="R265" s="34">
        <v>0</v>
      </c>
      <c r="S265" s="37"/>
    </row>
    <row r="266" spans="1:19" s="1" customFormat="1" ht="18.75" customHeight="1" hidden="1">
      <c r="A266" s="49" t="s">
        <v>37</v>
      </c>
      <c r="B266" s="33" t="s">
        <v>36</v>
      </c>
      <c r="C266" s="34" t="e">
        <v>#DIV/0!</v>
      </c>
      <c r="D266" s="34" t="e">
        <v>#DIV/0!</v>
      </c>
      <c r="E266" s="52"/>
      <c r="F266" s="53"/>
      <c r="G266" s="53"/>
      <c r="H266" s="54"/>
      <c r="I266" s="51"/>
      <c r="J266" s="34" t="s">
        <v>36</v>
      </c>
      <c r="K266" s="34"/>
      <c r="L266" s="51"/>
      <c r="M266" s="51"/>
      <c r="N266" s="34" t="s">
        <v>36</v>
      </c>
      <c r="O266" s="34"/>
      <c r="P266" s="34">
        <v>0</v>
      </c>
      <c r="Q266" s="34">
        <v>0</v>
      </c>
      <c r="R266" s="34" t="s">
        <v>36</v>
      </c>
      <c r="S266" s="37"/>
    </row>
    <row r="267" spans="1:19" s="1" customFormat="1" ht="18.75" customHeight="1" hidden="1">
      <c r="A267" s="49" t="s">
        <v>38</v>
      </c>
      <c r="B267" s="33" t="s">
        <v>36</v>
      </c>
      <c r="C267" s="34" t="e">
        <v>#DIV/0!</v>
      </c>
      <c r="D267" s="34" t="e">
        <v>#DIV/0!</v>
      </c>
      <c r="E267" s="52"/>
      <c r="F267" s="53"/>
      <c r="G267" s="53"/>
      <c r="H267" s="54"/>
      <c r="I267" s="51"/>
      <c r="J267" s="34" t="s">
        <v>36</v>
      </c>
      <c r="K267" s="34"/>
      <c r="L267" s="51"/>
      <c r="M267" s="51"/>
      <c r="N267" s="34" t="s">
        <v>36</v>
      </c>
      <c r="O267" s="34"/>
      <c r="P267" s="34">
        <v>0</v>
      </c>
      <c r="Q267" s="34">
        <v>0</v>
      </c>
      <c r="R267" s="34" t="s">
        <v>36</v>
      </c>
      <c r="S267" s="37"/>
    </row>
    <row r="268" spans="1:19" s="1" customFormat="1" ht="18.75" customHeight="1" hidden="1">
      <c r="A268" s="49" t="s">
        <v>39</v>
      </c>
      <c r="B268" s="33" t="s">
        <v>36</v>
      </c>
      <c r="C268" s="34" t="s">
        <v>36</v>
      </c>
      <c r="D268" s="34" t="s">
        <v>36</v>
      </c>
      <c r="E268" s="39" t="s">
        <v>36</v>
      </c>
      <c r="F268" s="40" t="s">
        <v>36</v>
      </c>
      <c r="G268" s="40" t="s">
        <v>36</v>
      </c>
      <c r="H268" s="36" t="s">
        <v>36</v>
      </c>
      <c r="I268" s="34" t="s">
        <v>36</v>
      </c>
      <c r="J268" s="51"/>
      <c r="K268" s="34"/>
      <c r="L268" s="34" t="s">
        <v>36</v>
      </c>
      <c r="M268" s="34" t="s">
        <v>36</v>
      </c>
      <c r="N268" s="51"/>
      <c r="O268" s="34"/>
      <c r="P268" s="34" t="s">
        <v>36</v>
      </c>
      <c r="Q268" s="34" t="s">
        <v>36</v>
      </c>
      <c r="R268" s="34">
        <v>0</v>
      </c>
      <c r="S268" s="37"/>
    </row>
    <row r="269" spans="1:19" s="1" customFormat="1" ht="18.75" customHeight="1" hidden="1">
      <c r="A269" s="50" t="s">
        <v>41</v>
      </c>
      <c r="B269" s="33"/>
      <c r="C269" s="51" t="e">
        <v>#DIV/0!</v>
      </c>
      <c r="D269" s="51" t="e">
        <v>#DIV/0!</v>
      </c>
      <c r="E269" s="39">
        <v>0</v>
      </c>
      <c r="F269" s="40">
        <v>0</v>
      </c>
      <c r="G269" s="40">
        <v>0</v>
      </c>
      <c r="H269" s="36">
        <v>0</v>
      </c>
      <c r="I269" s="34">
        <v>0</v>
      </c>
      <c r="J269" s="34">
        <v>0</v>
      </c>
      <c r="K269" s="34"/>
      <c r="L269" s="34">
        <v>0</v>
      </c>
      <c r="M269" s="34">
        <v>0</v>
      </c>
      <c r="N269" s="34">
        <v>0</v>
      </c>
      <c r="O269" s="34"/>
      <c r="P269" s="34">
        <v>0</v>
      </c>
      <c r="Q269" s="34">
        <v>0</v>
      </c>
      <c r="R269" s="34">
        <v>0</v>
      </c>
      <c r="S269" s="37"/>
    </row>
    <row r="270" spans="1:19" s="1" customFormat="1" ht="18.75" customHeight="1" hidden="1">
      <c r="A270" s="49" t="s">
        <v>37</v>
      </c>
      <c r="B270" s="33" t="s">
        <v>36</v>
      </c>
      <c r="C270" s="34" t="e">
        <v>#DIV/0!</v>
      </c>
      <c r="D270" s="34" t="e">
        <v>#DIV/0!</v>
      </c>
      <c r="E270" s="52"/>
      <c r="F270" s="53"/>
      <c r="G270" s="53"/>
      <c r="H270" s="54"/>
      <c r="I270" s="51"/>
      <c r="J270" s="34" t="s">
        <v>36</v>
      </c>
      <c r="K270" s="34"/>
      <c r="L270" s="51"/>
      <c r="M270" s="51"/>
      <c r="N270" s="34" t="s">
        <v>36</v>
      </c>
      <c r="O270" s="34"/>
      <c r="P270" s="34">
        <v>0</v>
      </c>
      <c r="Q270" s="34">
        <v>0</v>
      </c>
      <c r="R270" s="34" t="s">
        <v>36</v>
      </c>
      <c r="S270" s="37"/>
    </row>
    <row r="271" spans="1:19" s="1" customFormat="1" ht="18.75" customHeight="1" hidden="1">
      <c r="A271" s="49" t="s">
        <v>38</v>
      </c>
      <c r="B271" s="33" t="s">
        <v>36</v>
      </c>
      <c r="C271" s="34" t="e">
        <v>#DIV/0!</v>
      </c>
      <c r="D271" s="34" t="e">
        <v>#DIV/0!</v>
      </c>
      <c r="E271" s="52"/>
      <c r="F271" s="53"/>
      <c r="G271" s="53"/>
      <c r="H271" s="54"/>
      <c r="I271" s="51"/>
      <c r="J271" s="34" t="s">
        <v>36</v>
      </c>
      <c r="K271" s="34"/>
      <c r="L271" s="51"/>
      <c r="M271" s="51"/>
      <c r="N271" s="34" t="s">
        <v>36</v>
      </c>
      <c r="O271" s="34"/>
      <c r="P271" s="34">
        <v>0</v>
      </c>
      <c r="Q271" s="34">
        <v>0</v>
      </c>
      <c r="R271" s="34" t="s">
        <v>36</v>
      </c>
      <c r="S271" s="37"/>
    </row>
    <row r="272" spans="1:19" s="1" customFormat="1" ht="18.75" customHeight="1" hidden="1">
      <c r="A272" s="49" t="s">
        <v>39</v>
      </c>
      <c r="B272" s="33" t="s">
        <v>36</v>
      </c>
      <c r="C272" s="34" t="s">
        <v>36</v>
      </c>
      <c r="D272" s="34" t="s">
        <v>36</v>
      </c>
      <c r="E272" s="39" t="s">
        <v>36</v>
      </c>
      <c r="F272" s="40" t="s">
        <v>36</v>
      </c>
      <c r="G272" s="40" t="s">
        <v>36</v>
      </c>
      <c r="H272" s="36" t="s">
        <v>36</v>
      </c>
      <c r="I272" s="34" t="s">
        <v>36</v>
      </c>
      <c r="J272" s="51"/>
      <c r="K272" s="34"/>
      <c r="L272" s="34" t="s">
        <v>36</v>
      </c>
      <c r="M272" s="34" t="s">
        <v>36</v>
      </c>
      <c r="N272" s="51"/>
      <c r="O272" s="34"/>
      <c r="P272" s="34" t="s">
        <v>36</v>
      </c>
      <c r="Q272" s="34" t="s">
        <v>36</v>
      </c>
      <c r="R272" s="34">
        <v>0</v>
      </c>
      <c r="S272" s="37"/>
    </row>
    <row r="273" spans="1:19" s="1" customFormat="1" ht="18.75" customHeight="1" hidden="1">
      <c r="A273" s="50" t="s">
        <v>41</v>
      </c>
      <c r="B273" s="33"/>
      <c r="C273" s="51" t="e">
        <v>#DIV/0!</v>
      </c>
      <c r="D273" s="51" t="e">
        <v>#DIV/0!</v>
      </c>
      <c r="E273" s="39">
        <v>0</v>
      </c>
      <c r="F273" s="40">
        <v>0</v>
      </c>
      <c r="G273" s="40">
        <v>0</v>
      </c>
      <c r="H273" s="36">
        <v>0</v>
      </c>
      <c r="I273" s="34">
        <v>0</v>
      </c>
      <c r="J273" s="34">
        <v>0</v>
      </c>
      <c r="K273" s="34"/>
      <c r="L273" s="34">
        <v>0</v>
      </c>
      <c r="M273" s="34">
        <v>0</v>
      </c>
      <c r="N273" s="34">
        <v>0</v>
      </c>
      <c r="O273" s="34"/>
      <c r="P273" s="34">
        <v>0</v>
      </c>
      <c r="Q273" s="34">
        <v>0</v>
      </c>
      <c r="R273" s="34">
        <v>0</v>
      </c>
      <c r="S273" s="37"/>
    </row>
    <row r="274" spans="1:19" s="1" customFormat="1" ht="18.75" customHeight="1" hidden="1">
      <c r="A274" s="49" t="s">
        <v>37</v>
      </c>
      <c r="B274" s="33" t="s">
        <v>36</v>
      </c>
      <c r="C274" s="34" t="e">
        <v>#DIV/0!</v>
      </c>
      <c r="D274" s="34" t="e">
        <v>#DIV/0!</v>
      </c>
      <c r="E274" s="52"/>
      <c r="F274" s="53"/>
      <c r="G274" s="53"/>
      <c r="H274" s="54"/>
      <c r="I274" s="51"/>
      <c r="J274" s="34" t="s">
        <v>36</v>
      </c>
      <c r="K274" s="34"/>
      <c r="L274" s="51"/>
      <c r="M274" s="51"/>
      <c r="N274" s="34" t="s">
        <v>36</v>
      </c>
      <c r="O274" s="34"/>
      <c r="P274" s="34">
        <v>0</v>
      </c>
      <c r="Q274" s="34">
        <v>0</v>
      </c>
      <c r="R274" s="34" t="s">
        <v>36</v>
      </c>
      <c r="S274" s="37"/>
    </row>
    <row r="275" spans="1:19" s="1" customFormat="1" ht="18.75" customHeight="1" hidden="1">
      <c r="A275" s="49" t="s">
        <v>38</v>
      </c>
      <c r="B275" s="33" t="s">
        <v>36</v>
      </c>
      <c r="C275" s="34" t="e">
        <v>#DIV/0!</v>
      </c>
      <c r="D275" s="34" t="e">
        <v>#DIV/0!</v>
      </c>
      <c r="E275" s="52"/>
      <c r="F275" s="53"/>
      <c r="G275" s="53"/>
      <c r="H275" s="54"/>
      <c r="I275" s="51"/>
      <c r="J275" s="34" t="s">
        <v>36</v>
      </c>
      <c r="K275" s="34"/>
      <c r="L275" s="51"/>
      <c r="M275" s="51"/>
      <c r="N275" s="34" t="s">
        <v>36</v>
      </c>
      <c r="O275" s="34"/>
      <c r="P275" s="34">
        <v>0</v>
      </c>
      <c r="Q275" s="34">
        <v>0</v>
      </c>
      <c r="R275" s="34" t="s">
        <v>36</v>
      </c>
      <c r="S275" s="37"/>
    </row>
    <row r="276" spans="1:19" s="1" customFormat="1" ht="18.75" customHeight="1" hidden="1">
      <c r="A276" s="63" t="s">
        <v>39</v>
      </c>
      <c r="B276" s="64" t="s">
        <v>36</v>
      </c>
      <c r="C276" s="65" t="s">
        <v>36</v>
      </c>
      <c r="D276" s="65" t="s">
        <v>36</v>
      </c>
      <c r="E276" s="66" t="s">
        <v>36</v>
      </c>
      <c r="F276" s="67" t="s">
        <v>36</v>
      </c>
      <c r="G276" s="67" t="s">
        <v>36</v>
      </c>
      <c r="H276" s="68" t="s">
        <v>36</v>
      </c>
      <c r="I276" s="65" t="s">
        <v>36</v>
      </c>
      <c r="J276" s="69"/>
      <c r="K276" s="65"/>
      <c r="L276" s="65" t="s">
        <v>36</v>
      </c>
      <c r="M276" s="65" t="s">
        <v>36</v>
      </c>
      <c r="N276" s="69"/>
      <c r="O276" s="65"/>
      <c r="P276" s="65" t="s">
        <v>36</v>
      </c>
      <c r="Q276" s="65" t="s">
        <v>36</v>
      </c>
      <c r="R276" s="65">
        <v>0</v>
      </c>
      <c r="S276" s="70"/>
    </row>
    <row r="277" spans="1:19" s="1" customFormat="1" ht="18.75" customHeight="1" hidden="1">
      <c r="A277" s="42" t="s">
        <v>42</v>
      </c>
      <c r="B277" s="43" t="s">
        <v>36</v>
      </c>
      <c r="C277" s="44" t="e">
        <v>#DIV/0!</v>
      </c>
      <c r="D277" s="44" t="e">
        <v>#DIV/0!</v>
      </c>
      <c r="E277" s="45">
        <v>0</v>
      </c>
      <c r="F277" s="46">
        <v>0</v>
      </c>
      <c r="G277" s="46">
        <v>0</v>
      </c>
      <c r="H277" s="47">
        <v>0</v>
      </c>
      <c r="I277" s="46">
        <v>0</v>
      </c>
      <c r="J277" s="46">
        <v>0</v>
      </c>
      <c r="K277" s="46"/>
      <c r="L277" s="46">
        <v>0</v>
      </c>
      <c r="M277" s="46">
        <v>0</v>
      </c>
      <c r="N277" s="46">
        <v>0</v>
      </c>
      <c r="O277" s="46"/>
      <c r="P277" s="46">
        <v>0</v>
      </c>
      <c r="Q277" s="46">
        <v>0</v>
      </c>
      <c r="R277" s="46">
        <v>0</v>
      </c>
      <c r="S277" s="48"/>
    </row>
    <row r="278" spans="1:19" s="1" customFormat="1" ht="18.75" customHeight="1" hidden="1">
      <c r="A278" s="49" t="s">
        <v>37</v>
      </c>
      <c r="B278" s="33" t="s">
        <v>36</v>
      </c>
      <c r="C278" s="34" t="e">
        <v>#DIV/0!</v>
      </c>
      <c r="D278" s="34" t="e">
        <v>#DIV/0!</v>
      </c>
      <c r="E278" s="35">
        <v>0</v>
      </c>
      <c r="F278" s="34">
        <v>0</v>
      </c>
      <c r="G278" s="34">
        <v>0</v>
      </c>
      <c r="H278" s="36">
        <v>0</v>
      </c>
      <c r="I278" s="34">
        <v>0</v>
      </c>
      <c r="J278" s="34" t="s">
        <v>36</v>
      </c>
      <c r="K278" s="34"/>
      <c r="L278" s="34">
        <v>0</v>
      </c>
      <c r="M278" s="34">
        <v>0</v>
      </c>
      <c r="N278" s="34" t="s">
        <v>36</v>
      </c>
      <c r="O278" s="34"/>
      <c r="P278" s="34">
        <v>0</v>
      </c>
      <c r="Q278" s="34">
        <v>0</v>
      </c>
      <c r="R278" s="34" t="s">
        <v>36</v>
      </c>
      <c r="S278" s="37"/>
    </row>
    <row r="279" spans="1:19" s="1" customFormat="1" ht="18.75" customHeight="1" hidden="1">
      <c r="A279" s="49" t="s">
        <v>38</v>
      </c>
      <c r="B279" s="33" t="s">
        <v>36</v>
      </c>
      <c r="C279" s="34" t="e">
        <v>#DIV/0!</v>
      </c>
      <c r="D279" s="34" t="e">
        <v>#DIV/0!</v>
      </c>
      <c r="E279" s="35">
        <v>0</v>
      </c>
      <c r="F279" s="34">
        <v>0</v>
      </c>
      <c r="G279" s="34">
        <v>0</v>
      </c>
      <c r="H279" s="36">
        <v>0</v>
      </c>
      <c r="I279" s="34">
        <v>0</v>
      </c>
      <c r="J279" s="34" t="s">
        <v>36</v>
      </c>
      <c r="K279" s="34"/>
      <c r="L279" s="34">
        <v>0</v>
      </c>
      <c r="M279" s="34">
        <v>0</v>
      </c>
      <c r="N279" s="34" t="s">
        <v>36</v>
      </c>
      <c r="O279" s="34"/>
      <c r="P279" s="34">
        <v>0</v>
      </c>
      <c r="Q279" s="34">
        <v>0</v>
      </c>
      <c r="R279" s="34" t="s">
        <v>36</v>
      </c>
      <c r="S279" s="37"/>
    </row>
    <row r="280" spans="1:19" s="1" customFormat="1" ht="18.75" customHeight="1" hidden="1">
      <c r="A280" s="49" t="s">
        <v>39</v>
      </c>
      <c r="B280" s="33" t="s">
        <v>36</v>
      </c>
      <c r="C280" s="34" t="s">
        <v>36</v>
      </c>
      <c r="D280" s="34" t="s">
        <v>36</v>
      </c>
      <c r="E280" s="39" t="s">
        <v>36</v>
      </c>
      <c r="F280" s="40" t="s">
        <v>36</v>
      </c>
      <c r="G280" s="40" t="s">
        <v>36</v>
      </c>
      <c r="H280" s="36" t="s">
        <v>36</v>
      </c>
      <c r="I280" s="34" t="s">
        <v>36</v>
      </c>
      <c r="J280" s="34">
        <v>0</v>
      </c>
      <c r="K280" s="34"/>
      <c r="L280" s="34" t="s">
        <v>36</v>
      </c>
      <c r="M280" s="34" t="s">
        <v>36</v>
      </c>
      <c r="N280" s="34">
        <v>0</v>
      </c>
      <c r="O280" s="34"/>
      <c r="P280" s="34" t="s">
        <v>36</v>
      </c>
      <c r="Q280" s="34" t="s">
        <v>36</v>
      </c>
      <c r="R280" s="34">
        <v>0</v>
      </c>
      <c r="S280" s="37"/>
    </row>
    <row r="281" spans="1:19" s="1" customFormat="1" ht="18.75" customHeight="1" hidden="1">
      <c r="A281" s="50" t="s">
        <v>41</v>
      </c>
      <c r="B281" s="33"/>
      <c r="C281" s="51" t="e">
        <v>#DIV/0!</v>
      </c>
      <c r="D281" s="51" t="e">
        <v>#DIV/0!</v>
      </c>
      <c r="E281" s="39">
        <v>0</v>
      </c>
      <c r="F281" s="40">
        <v>0</v>
      </c>
      <c r="G281" s="40">
        <v>0</v>
      </c>
      <c r="H281" s="36">
        <v>0</v>
      </c>
      <c r="I281" s="34">
        <v>0</v>
      </c>
      <c r="J281" s="34">
        <v>0</v>
      </c>
      <c r="K281" s="34"/>
      <c r="L281" s="34">
        <v>0</v>
      </c>
      <c r="M281" s="34">
        <v>0</v>
      </c>
      <c r="N281" s="34">
        <v>0</v>
      </c>
      <c r="O281" s="34"/>
      <c r="P281" s="34">
        <v>0</v>
      </c>
      <c r="Q281" s="34">
        <v>0</v>
      </c>
      <c r="R281" s="34">
        <v>0</v>
      </c>
      <c r="S281" s="37"/>
    </row>
    <row r="282" spans="1:19" s="1" customFormat="1" ht="18.75" customHeight="1" hidden="1">
      <c r="A282" s="49" t="s">
        <v>37</v>
      </c>
      <c r="B282" s="33" t="s">
        <v>36</v>
      </c>
      <c r="C282" s="34" t="e">
        <v>#DIV/0!</v>
      </c>
      <c r="D282" s="34" t="e">
        <v>#DIV/0!</v>
      </c>
      <c r="E282" s="52"/>
      <c r="F282" s="53"/>
      <c r="G282" s="53"/>
      <c r="H282" s="54"/>
      <c r="I282" s="51"/>
      <c r="J282" s="34" t="s">
        <v>36</v>
      </c>
      <c r="K282" s="34"/>
      <c r="L282" s="51"/>
      <c r="M282" s="51"/>
      <c r="N282" s="34" t="s">
        <v>36</v>
      </c>
      <c r="O282" s="34"/>
      <c r="P282" s="34">
        <v>0</v>
      </c>
      <c r="Q282" s="34">
        <v>0</v>
      </c>
      <c r="R282" s="34" t="s">
        <v>36</v>
      </c>
      <c r="S282" s="37"/>
    </row>
    <row r="283" spans="1:19" s="1" customFormat="1" ht="18.75" customHeight="1" hidden="1">
      <c r="A283" s="49" t="s">
        <v>38</v>
      </c>
      <c r="B283" s="33" t="s">
        <v>36</v>
      </c>
      <c r="C283" s="34" t="e">
        <v>#DIV/0!</v>
      </c>
      <c r="D283" s="34" t="e">
        <v>#DIV/0!</v>
      </c>
      <c r="E283" s="52"/>
      <c r="F283" s="53"/>
      <c r="G283" s="53"/>
      <c r="H283" s="54"/>
      <c r="I283" s="51"/>
      <c r="J283" s="34" t="s">
        <v>36</v>
      </c>
      <c r="K283" s="34"/>
      <c r="L283" s="51"/>
      <c r="M283" s="51"/>
      <c r="N283" s="34" t="s">
        <v>36</v>
      </c>
      <c r="O283" s="34"/>
      <c r="P283" s="34">
        <v>0</v>
      </c>
      <c r="Q283" s="34">
        <v>0</v>
      </c>
      <c r="R283" s="34" t="s">
        <v>36</v>
      </c>
      <c r="S283" s="37"/>
    </row>
    <row r="284" spans="1:19" s="1" customFormat="1" ht="18.75" customHeight="1" hidden="1">
      <c r="A284" s="49" t="s">
        <v>39</v>
      </c>
      <c r="B284" s="33" t="s">
        <v>36</v>
      </c>
      <c r="C284" s="34" t="s">
        <v>36</v>
      </c>
      <c r="D284" s="34" t="s">
        <v>36</v>
      </c>
      <c r="E284" s="39" t="s">
        <v>36</v>
      </c>
      <c r="F284" s="40" t="s">
        <v>36</v>
      </c>
      <c r="G284" s="40" t="s">
        <v>36</v>
      </c>
      <c r="H284" s="36" t="s">
        <v>36</v>
      </c>
      <c r="I284" s="34" t="s">
        <v>36</v>
      </c>
      <c r="J284" s="51"/>
      <c r="K284" s="34"/>
      <c r="L284" s="34" t="s">
        <v>36</v>
      </c>
      <c r="M284" s="34" t="s">
        <v>36</v>
      </c>
      <c r="N284" s="51"/>
      <c r="O284" s="34"/>
      <c r="P284" s="34" t="s">
        <v>36</v>
      </c>
      <c r="Q284" s="34" t="s">
        <v>36</v>
      </c>
      <c r="R284" s="34">
        <v>0</v>
      </c>
      <c r="S284" s="37"/>
    </row>
    <row r="285" spans="1:19" s="1" customFormat="1" ht="18.75" customHeight="1" hidden="1">
      <c r="A285" s="50" t="s">
        <v>41</v>
      </c>
      <c r="B285" s="33"/>
      <c r="C285" s="51" t="e">
        <v>#DIV/0!</v>
      </c>
      <c r="D285" s="51" t="e">
        <v>#DIV/0!</v>
      </c>
      <c r="E285" s="39">
        <v>0</v>
      </c>
      <c r="F285" s="40">
        <v>0</v>
      </c>
      <c r="G285" s="40">
        <v>0</v>
      </c>
      <c r="H285" s="36">
        <v>0</v>
      </c>
      <c r="I285" s="34">
        <v>0</v>
      </c>
      <c r="J285" s="34">
        <v>0</v>
      </c>
      <c r="K285" s="34"/>
      <c r="L285" s="34">
        <v>0</v>
      </c>
      <c r="M285" s="34">
        <v>0</v>
      </c>
      <c r="N285" s="34">
        <v>0</v>
      </c>
      <c r="O285" s="34"/>
      <c r="P285" s="34">
        <v>0</v>
      </c>
      <c r="Q285" s="34">
        <v>0</v>
      </c>
      <c r="R285" s="34">
        <v>0</v>
      </c>
      <c r="S285" s="37"/>
    </row>
    <row r="286" spans="1:19" s="1" customFormat="1" ht="18.75" customHeight="1" hidden="1">
      <c r="A286" s="49" t="s">
        <v>37</v>
      </c>
      <c r="B286" s="33" t="s">
        <v>36</v>
      </c>
      <c r="C286" s="34" t="e">
        <v>#DIV/0!</v>
      </c>
      <c r="D286" s="34" t="e">
        <v>#DIV/0!</v>
      </c>
      <c r="E286" s="52"/>
      <c r="F286" s="53"/>
      <c r="G286" s="53"/>
      <c r="H286" s="54"/>
      <c r="I286" s="51"/>
      <c r="J286" s="34" t="s">
        <v>36</v>
      </c>
      <c r="K286" s="34"/>
      <c r="L286" s="51"/>
      <c r="M286" s="51"/>
      <c r="N286" s="34" t="s">
        <v>36</v>
      </c>
      <c r="O286" s="34"/>
      <c r="P286" s="34">
        <v>0</v>
      </c>
      <c r="Q286" s="34">
        <v>0</v>
      </c>
      <c r="R286" s="34" t="s">
        <v>36</v>
      </c>
      <c r="S286" s="37"/>
    </row>
    <row r="287" spans="1:19" s="1" customFormat="1" ht="18.75" customHeight="1" hidden="1">
      <c r="A287" s="49" t="s">
        <v>38</v>
      </c>
      <c r="B287" s="33" t="s">
        <v>36</v>
      </c>
      <c r="C287" s="34" t="e">
        <v>#DIV/0!</v>
      </c>
      <c r="D287" s="34" t="e">
        <v>#DIV/0!</v>
      </c>
      <c r="E287" s="52"/>
      <c r="F287" s="53"/>
      <c r="G287" s="53"/>
      <c r="H287" s="54"/>
      <c r="I287" s="51"/>
      <c r="J287" s="34" t="s">
        <v>36</v>
      </c>
      <c r="K287" s="34"/>
      <c r="L287" s="51"/>
      <c r="M287" s="51"/>
      <c r="N287" s="34" t="s">
        <v>36</v>
      </c>
      <c r="O287" s="34"/>
      <c r="P287" s="34">
        <v>0</v>
      </c>
      <c r="Q287" s="34">
        <v>0</v>
      </c>
      <c r="R287" s="34" t="s">
        <v>36</v>
      </c>
      <c r="S287" s="37"/>
    </row>
    <row r="288" spans="1:19" s="1" customFormat="1" ht="18.75" customHeight="1" hidden="1">
      <c r="A288" s="49" t="s">
        <v>39</v>
      </c>
      <c r="B288" s="33" t="s">
        <v>36</v>
      </c>
      <c r="C288" s="34" t="s">
        <v>36</v>
      </c>
      <c r="D288" s="34" t="s">
        <v>36</v>
      </c>
      <c r="E288" s="39" t="s">
        <v>36</v>
      </c>
      <c r="F288" s="40" t="s">
        <v>36</v>
      </c>
      <c r="G288" s="40" t="s">
        <v>36</v>
      </c>
      <c r="H288" s="36" t="s">
        <v>36</v>
      </c>
      <c r="I288" s="34" t="s">
        <v>36</v>
      </c>
      <c r="J288" s="51"/>
      <c r="K288" s="34"/>
      <c r="L288" s="34" t="s">
        <v>36</v>
      </c>
      <c r="M288" s="34" t="s">
        <v>36</v>
      </c>
      <c r="N288" s="51"/>
      <c r="O288" s="34"/>
      <c r="P288" s="34" t="s">
        <v>36</v>
      </c>
      <c r="Q288" s="34" t="s">
        <v>36</v>
      </c>
      <c r="R288" s="34">
        <v>0</v>
      </c>
      <c r="S288" s="37"/>
    </row>
    <row r="289" spans="1:19" s="1" customFormat="1" ht="18.75" customHeight="1" hidden="1">
      <c r="A289" s="50" t="s">
        <v>41</v>
      </c>
      <c r="B289" s="33"/>
      <c r="C289" s="51" t="e">
        <v>#DIV/0!</v>
      </c>
      <c r="D289" s="51" t="e">
        <v>#DIV/0!</v>
      </c>
      <c r="E289" s="39">
        <v>0</v>
      </c>
      <c r="F289" s="40">
        <v>0</v>
      </c>
      <c r="G289" s="40">
        <v>0</v>
      </c>
      <c r="H289" s="36">
        <v>0</v>
      </c>
      <c r="I289" s="34">
        <v>0</v>
      </c>
      <c r="J289" s="34">
        <v>0</v>
      </c>
      <c r="K289" s="34"/>
      <c r="L289" s="34">
        <v>0</v>
      </c>
      <c r="M289" s="34">
        <v>0</v>
      </c>
      <c r="N289" s="34">
        <v>0</v>
      </c>
      <c r="O289" s="34"/>
      <c r="P289" s="34">
        <v>0</v>
      </c>
      <c r="Q289" s="34">
        <v>0</v>
      </c>
      <c r="R289" s="34">
        <v>0</v>
      </c>
      <c r="S289" s="37"/>
    </row>
    <row r="290" spans="1:19" s="1" customFormat="1" ht="18.75" customHeight="1" hidden="1">
      <c r="A290" s="49" t="s">
        <v>37</v>
      </c>
      <c r="B290" s="33" t="s">
        <v>36</v>
      </c>
      <c r="C290" s="34" t="e">
        <v>#DIV/0!</v>
      </c>
      <c r="D290" s="34" t="e">
        <v>#DIV/0!</v>
      </c>
      <c r="E290" s="52"/>
      <c r="F290" s="53"/>
      <c r="G290" s="53"/>
      <c r="H290" s="54"/>
      <c r="I290" s="51"/>
      <c r="J290" s="34" t="s">
        <v>36</v>
      </c>
      <c r="K290" s="34"/>
      <c r="L290" s="51"/>
      <c r="M290" s="51"/>
      <c r="N290" s="34" t="s">
        <v>36</v>
      </c>
      <c r="O290" s="34"/>
      <c r="P290" s="34">
        <v>0</v>
      </c>
      <c r="Q290" s="34">
        <v>0</v>
      </c>
      <c r="R290" s="34" t="s">
        <v>36</v>
      </c>
      <c r="S290" s="37"/>
    </row>
    <row r="291" spans="1:19" s="1" customFormat="1" ht="18.75" customHeight="1" hidden="1">
      <c r="A291" s="49" t="s">
        <v>38</v>
      </c>
      <c r="B291" s="33" t="s">
        <v>36</v>
      </c>
      <c r="C291" s="34" t="e">
        <v>#DIV/0!</v>
      </c>
      <c r="D291" s="34" t="e">
        <v>#DIV/0!</v>
      </c>
      <c r="E291" s="52"/>
      <c r="F291" s="53"/>
      <c r="G291" s="53"/>
      <c r="H291" s="54"/>
      <c r="I291" s="51"/>
      <c r="J291" s="34" t="s">
        <v>36</v>
      </c>
      <c r="K291" s="34"/>
      <c r="L291" s="51"/>
      <c r="M291" s="51"/>
      <c r="N291" s="34" t="s">
        <v>36</v>
      </c>
      <c r="O291" s="34"/>
      <c r="P291" s="34">
        <v>0</v>
      </c>
      <c r="Q291" s="34">
        <v>0</v>
      </c>
      <c r="R291" s="34" t="s">
        <v>36</v>
      </c>
      <c r="S291" s="37"/>
    </row>
    <row r="292" spans="1:19" s="1" customFormat="1" ht="18.75" customHeight="1" hidden="1">
      <c r="A292" s="49" t="s">
        <v>39</v>
      </c>
      <c r="B292" s="33" t="s">
        <v>36</v>
      </c>
      <c r="C292" s="34" t="s">
        <v>36</v>
      </c>
      <c r="D292" s="34" t="s">
        <v>36</v>
      </c>
      <c r="E292" s="39" t="s">
        <v>36</v>
      </c>
      <c r="F292" s="40" t="s">
        <v>36</v>
      </c>
      <c r="G292" s="40" t="s">
        <v>36</v>
      </c>
      <c r="H292" s="36" t="s">
        <v>36</v>
      </c>
      <c r="I292" s="34" t="s">
        <v>36</v>
      </c>
      <c r="J292" s="51"/>
      <c r="K292" s="34"/>
      <c r="L292" s="34" t="s">
        <v>36</v>
      </c>
      <c r="M292" s="34" t="s">
        <v>36</v>
      </c>
      <c r="N292" s="51"/>
      <c r="O292" s="34"/>
      <c r="P292" s="34" t="s">
        <v>36</v>
      </c>
      <c r="Q292" s="34" t="s">
        <v>36</v>
      </c>
      <c r="R292" s="34">
        <v>0</v>
      </c>
      <c r="S292" s="37"/>
    </row>
    <row r="293" spans="1:19" s="1" customFormat="1" ht="18.75" customHeight="1" hidden="1">
      <c r="A293" s="50" t="s">
        <v>41</v>
      </c>
      <c r="B293" s="33"/>
      <c r="C293" s="51" t="e">
        <v>#DIV/0!</v>
      </c>
      <c r="D293" s="51" t="e">
        <v>#DIV/0!</v>
      </c>
      <c r="E293" s="39">
        <v>0</v>
      </c>
      <c r="F293" s="40">
        <v>0</v>
      </c>
      <c r="G293" s="40">
        <v>0</v>
      </c>
      <c r="H293" s="36">
        <v>0</v>
      </c>
      <c r="I293" s="34">
        <v>0</v>
      </c>
      <c r="J293" s="34">
        <v>0</v>
      </c>
      <c r="K293" s="34"/>
      <c r="L293" s="34">
        <v>0</v>
      </c>
      <c r="M293" s="34">
        <v>0</v>
      </c>
      <c r="N293" s="34">
        <v>0</v>
      </c>
      <c r="O293" s="34"/>
      <c r="P293" s="34">
        <v>0</v>
      </c>
      <c r="Q293" s="34">
        <v>0</v>
      </c>
      <c r="R293" s="34">
        <v>0</v>
      </c>
      <c r="S293" s="37"/>
    </row>
    <row r="294" spans="1:19" s="1" customFormat="1" ht="18.75" customHeight="1" hidden="1">
      <c r="A294" s="49" t="s">
        <v>37</v>
      </c>
      <c r="B294" s="33" t="s">
        <v>36</v>
      </c>
      <c r="C294" s="34" t="e">
        <v>#DIV/0!</v>
      </c>
      <c r="D294" s="34" t="e">
        <v>#DIV/0!</v>
      </c>
      <c r="E294" s="52"/>
      <c r="F294" s="53"/>
      <c r="G294" s="53"/>
      <c r="H294" s="54"/>
      <c r="I294" s="51"/>
      <c r="J294" s="34" t="s">
        <v>36</v>
      </c>
      <c r="K294" s="34"/>
      <c r="L294" s="51"/>
      <c r="M294" s="51"/>
      <c r="N294" s="34" t="s">
        <v>36</v>
      </c>
      <c r="O294" s="34"/>
      <c r="P294" s="34">
        <v>0</v>
      </c>
      <c r="Q294" s="34">
        <v>0</v>
      </c>
      <c r="R294" s="34" t="s">
        <v>36</v>
      </c>
      <c r="S294" s="37"/>
    </row>
    <row r="295" spans="1:19" s="1" customFormat="1" ht="18.75" customHeight="1" hidden="1">
      <c r="A295" s="49" t="s">
        <v>38</v>
      </c>
      <c r="B295" s="33" t="s">
        <v>36</v>
      </c>
      <c r="C295" s="34" t="e">
        <v>#DIV/0!</v>
      </c>
      <c r="D295" s="34" t="e">
        <v>#DIV/0!</v>
      </c>
      <c r="E295" s="52"/>
      <c r="F295" s="53"/>
      <c r="G295" s="53"/>
      <c r="H295" s="54"/>
      <c r="I295" s="51"/>
      <c r="J295" s="34" t="s">
        <v>36</v>
      </c>
      <c r="K295" s="34"/>
      <c r="L295" s="51"/>
      <c r="M295" s="51"/>
      <c r="N295" s="34" t="s">
        <v>36</v>
      </c>
      <c r="O295" s="34"/>
      <c r="P295" s="34">
        <v>0</v>
      </c>
      <c r="Q295" s="34">
        <v>0</v>
      </c>
      <c r="R295" s="34" t="s">
        <v>36</v>
      </c>
      <c r="S295" s="37"/>
    </row>
    <row r="296" spans="1:19" s="1" customFormat="1" ht="18.75" customHeight="1" hidden="1">
      <c r="A296" s="49" t="s">
        <v>39</v>
      </c>
      <c r="B296" s="33" t="s">
        <v>36</v>
      </c>
      <c r="C296" s="34" t="s">
        <v>36</v>
      </c>
      <c r="D296" s="34" t="s">
        <v>36</v>
      </c>
      <c r="E296" s="39" t="s">
        <v>36</v>
      </c>
      <c r="F296" s="40" t="s">
        <v>36</v>
      </c>
      <c r="G296" s="40" t="s">
        <v>36</v>
      </c>
      <c r="H296" s="36" t="s">
        <v>36</v>
      </c>
      <c r="I296" s="34" t="s">
        <v>36</v>
      </c>
      <c r="J296" s="51"/>
      <c r="K296" s="34"/>
      <c r="L296" s="34" t="s">
        <v>36</v>
      </c>
      <c r="M296" s="34" t="s">
        <v>36</v>
      </c>
      <c r="N296" s="51"/>
      <c r="O296" s="34"/>
      <c r="P296" s="34" t="s">
        <v>36</v>
      </c>
      <c r="Q296" s="34" t="s">
        <v>36</v>
      </c>
      <c r="R296" s="34">
        <v>0</v>
      </c>
      <c r="S296" s="37"/>
    </row>
    <row r="297" spans="1:19" s="1" customFormat="1" ht="18.75" customHeight="1" hidden="1">
      <c r="A297" s="50" t="s">
        <v>41</v>
      </c>
      <c r="B297" s="33"/>
      <c r="C297" s="51" t="e">
        <v>#DIV/0!</v>
      </c>
      <c r="D297" s="51" t="e">
        <v>#DIV/0!</v>
      </c>
      <c r="E297" s="39">
        <v>0</v>
      </c>
      <c r="F297" s="40">
        <v>0</v>
      </c>
      <c r="G297" s="40">
        <v>0</v>
      </c>
      <c r="H297" s="36">
        <v>0</v>
      </c>
      <c r="I297" s="34">
        <v>0</v>
      </c>
      <c r="J297" s="34">
        <v>0</v>
      </c>
      <c r="K297" s="34"/>
      <c r="L297" s="34">
        <v>0</v>
      </c>
      <c r="M297" s="34">
        <v>0</v>
      </c>
      <c r="N297" s="34">
        <v>0</v>
      </c>
      <c r="O297" s="34"/>
      <c r="P297" s="34">
        <v>0</v>
      </c>
      <c r="Q297" s="34">
        <v>0</v>
      </c>
      <c r="R297" s="34">
        <v>0</v>
      </c>
      <c r="S297" s="37"/>
    </row>
    <row r="298" spans="1:19" s="1" customFormat="1" ht="18.75" customHeight="1" hidden="1">
      <c r="A298" s="49" t="s">
        <v>37</v>
      </c>
      <c r="B298" s="33" t="s">
        <v>36</v>
      </c>
      <c r="C298" s="34" t="e">
        <v>#DIV/0!</v>
      </c>
      <c r="D298" s="34" t="e">
        <v>#DIV/0!</v>
      </c>
      <c r="E298" s="52"/>
      <c r="F298" s="53"/>
      <c r="G298" s="53"/>
      <c r="H298" s="54"/>
      <c r="I298" s="51"/>
      <c r="J298" s="34" t="s">
        <v>36</v>
      </c>
      <c r="K298" s="34"/>
      <c r="L298" s="51"/>
      <c r="M298" s="51"/>
      <c r="N298" s="34" t="s">
        <v>36</v>
      </c>
      <c r="O298" s="34"/>
      <c r="P298" s="34">
        <v>0</v>
      </c>
      <c r="Q298" s="34">
        <v>0</v>
      </c>
      <c r="R298" s="34" t="s">
        <v>36</v>
      </c>
      <c r="S298" s="37"/>
    </row>
    <row r="299" spans="1:19" s="1" customFormat="1" ht="18.75" customHeight="1" hidden="1">
      <c r="A299" s="49" t="s">
        <v>38</v>
      </c>
      <c r="B299" s="33" t="s">
        <v>36</v>
      </c>
      <c r="C299" s="34" t="e">
        <v>#DIV/0!</v>
      </c>
      <c r="D299" s="34" t="e">
        <v>#DIV/0!</v>
      </c>
      <c r="E299" s="52"/>
      <c r="F299" s="53"/>
      <c r="G299" s="53"/>
      <c r="H299" s="54"/>
      <c r="I299" s="51"/>
      <c r="J299" s="34" t="s">
        <v>36</v>
      </c>
      <c r="K299" s="34"/>
      <c r="L299" s="51"/>
      <c r="M299" s="51"/>
      <c r="N299" s="34" t="s">
        <v>36</v>
      </c>
      <c r="O299" s="34"/>
      <c r="P299" s="34">
        <v>0</v>
      </c>
      <c r="Q299" s="34">
        <v>0</v>
      </c>
      <c r="R299" s="34" t="s">
        <v>36</v>
      </c>
      <c r="S299" s="37"/>
    </row>
    <row r="300" spans="1:19" s="1" customFormat="1" ht="18.75" customHeight="1" hidden="1">
      <c r="A300" s="49" t="s">
        <v>39</v>
      </c>
      <c r="B300" s="33" t="s">
        <v>36</v>
      </c>
      <c r="C300" s="34" t="s">
        <v>36</v>
      </c>
      <c r="D300" s="34" t="s">
        <v>36</v>
      </c>
      <c r="E300" s="39" t="s">
        <v>36</v>
      </c>
      <c r="F300" s="40" t="s">
        <v>36</v>
      </c>
      <c r="G300" s="40" t="s">
        <v>36</v>
      </c>
      <c r="H300" s="36" t="s">
        <v>36</v>
      </c>
      <c r="I300" s="34" t="s">
        <v>36</v>
      </c>
      <c r="J300" s="51"/>
      <c r="K300" s="34"/>
      <c r="L300" s="34" t="s">
        <v>36</v>
      </c>
      <c r="M300" s="34" t="s">
        <v>36</v>
      </c>
      <c r="N300" s="51"/>
      <c r="O300" s="34"/>
      <c r="P300" s="34" t="s">
        <v>36</v>
      </c>
      <c r="Q300" s="34" t="s">
        <v>36</v>
      </c>
      <c r="R300" s="34">
        <v>0</v>
      </c>
      <c r="S300" s="37"/>
    </row>
    <row r="301" spans="1:19" s="1" customFormat="1" ht="18.75" customHeight="1" hidden="1">
      <c r="A301" s="50" t="s">
        <v>41</v>
      </c>
      <c r="B301" s="33"/>
      <c r="C301" s="51" t="e">
        <v>#DIV/0!</v>
      </c>
      <c r="D301" s="51" t="e">
        <v>#DIV/0!</v>
      </c>
      <c r="E301" s="39">
        <v>0</v>
      </c>
      <c r="F301" s="40">
        <v>0</v>
      </c>
      <c r="G301" s="40">
        <v>0</v>
      </c>
      <c r="H301" s="36">
        <v>0</v>
      </c>
      <c r="I301" s="34">
        <v>0</v>
      </c>
      <c r="J301" s="34">
        <v>0</v>
      </c>
      <c r="K301" s="34"/>
      <c r="L301" s="34">
        <v>0</v>
      </c>
      <c r="M301" s="34">
        <v>0</v>
      </c>
      <c r="N301" s="34">
        <v>0</v>
      </c>
      <c r="O301" s="34"/>
      <c r="P301" s="34">
        <v>0</v>
      </c>
      <c r="Q301" s="34">
        <v>0</v>
      </c>
      <c r="R301" s="34">
        <v>0</v>
      </c>
      <c r="S301" s="37"/>
    </row>
    <row r="302" spans="1:19" s="1" customFormat="1" ht="18.75" customHeight="1" hidden="1">
      <c r="A302" s="49" t="s">
        <v>37</v>
      </c>
      <c r="B302" s="33" t="s">
        <v>36</v>
      </c>
      <c r="C302" s="34" t="e">
        <v>#DIV/0!</v>
      </c>
      <c r="D302" s="34" t="e">
        <v>#DIV/0!</v>
      </c>
      <c r="E302" s="52"/>
      <c r="F302" s="53"/>
      <c r="G302" s="53"/>
      <c r="H302" s="54"/>
      <c r="I302" s="51"/>
      <c r="J302" s="34" t="s">
        <v>36</v>
      </c>
      <c r="K302" s="34"/>
      <c r="L302" s="51"/>
      <c r="M302" s="51"/>
      <c r="N302" s="34" t="s">
        <v>36</v>
      </c>
      <c r="O302" s="34"/>
      <c r="P302" s="34">
        <v>0</v>
      </c>
      <c r="Q302" s="34">
        <v>0</v>
      </c>
      <c r="R302" s="34" t="s">
        <v>36</v>
      </c>
      <c r="S302" s="37"/>
    </row>
    <row r="303" spans="1:19" s="1" customFormat="1" ht="18.75" customHeight="1" hidden="1">
      <c r="A303" s="49" t="s">
        <v>38</v>
      </c>
      <c r="B303" s="33" t="s">
        <v>36</v>
      </c>
      <c r="C303" s="34" t="e">
        <v>#DIV/0!</v>
      </c>
      <c r="D303" s="34" t="e">
        <v>#DIV/0!</v>
      </c>
      <c r="E303" s="52"/>
      <c r="F303" s="53"/>
      <c r="G303" s="53"/>
      <c r="H303" s="54"/>
      <c r="I303" s="51"/>
      <c r="J303" s="34" t="s">
        <v>36</v>
      </c>
      <c r="K303" s="34"/>
      <c r="L303" s="51"/>
      <c r="M303" s="51"/>
      <c r="N303" s="34" t="s">
        <v>36</v>
      </c>
      <c r="O303" s="34"/>
      <c r="P303" s="34">
        <v>0</v>
      </c>
      <c r="Q303" s="34">
        <v>0</v>
      </c>
      <c r="R303" s="34" t="s">
        <v>36</v>
      </c>
      <c r="S303" s="37"/>
    </row>
    <row r="304" spans="1:19" s="1" customFormat="1" ht="18.75" customHeight="1" hidden="1">
      <c r="A304" s="49" t="s">
        <v>39</v>
      </c>
      <c r="B304" s="33" t="s">
        <v>36</v>
      </c>
      <c r="C304" s="34" t="s">
        <v>36</v>
      </c>
      <c r="D304" s="34" t="s">
        <v>36</v>
      </c>
      <c r="E304" s="39" t="s">
        <v>36</v>
      </c>
      <c r="F304" s="40" t="s">
        <v>36</v>
      </c>
      <c r="G304" s="40" t="s">
        <v>36</v>
      </c>
      <c r="H304" s="36" t="s">
        <v>36</v>
      </c>
      <c r="I304" s="34" t="s">
        <v>36</v>
      </c>
      <c r="J304" s="51"/>
      <c r="K304" s="34"/>
      <c r="L304" s="34" t="s">
        <v>36</v>
      </c>
      <c r="M304" s="34" t="s">
        <v>36</v>
      </c>
      <c r="N304" s="51"/>
      <c r="O304" s="34"/>
      <c r="P304" s="34" t="s">
        <v>36</v>
      </c>
      <c r="Q304" s="34" t="s">
        <v>36</v>
      </c>
      <c r="R304" s="34">
        <v>0</v>
      </c>
      <c r="S304" s="37"/>
    </row>
    <row r="305" spans="1:19" s="1" customFormat="1" ht="18.75" customHeight="1" hidden="1">
      <c r="A305" s="50" t="s">
        <v>41</v>
      </c>
      <c r="B305" s="33"/>
      <c r="C305" s="51" t="e">
        <v>#DIV/0!</v>
      </c>
      <c r="D305" s="51" t="e">
        <v>#DIV/0!</v>
      </c>
      <c r="E305" s="39">
        <v>0</v>
      </c>
      <c r="F305" s="40">
        <v>0</v>
      </c>
      <c r="G305" s="40">
        <v>0</v>
      </c>
      <c r="H305" s="36">
        <v>0</v>
      </c>
      <c r="I305" s="34">
        <v>0</v>
      </c>
      <c r="J305" s="34">
        <v>0</v>
      </c>
      <c r="K305" s="34"/>
      <c r="L305" s="34">
        <v>0</v>
      </c>
      <c r="M305" s="34">
        <v>0</v>
      </c>
      <c r="N305" s="34">
        <v>0</v>
      </c>
      <c r="O305" s="34"/>
      <c r="P305" s="34">
        <v>0</v>
      </c>
      <c r="Q305" s="34">
        <v>0</v>
      </c>
      <c r="R305" s="34">
        <v>0</v>
      </c>
      <c r="S305" s="37"/>
    </row>
    <row r="306" spans="1:19" s="1" customFormat="1" ht="18.75" customHeight="1" hidden="1">
      <c r="A306" s="49" t="s">
        <v>37</v>
      </c>
      <c r="B306" s="33" t="s">
        <v>36</v>
      </c>
      <c r="C306" s="34" t="e">
        <v>#DIV/0!</v>
      </c>
      <c r="D306" s="34" t="e">
        <v>#DIV/0!</v>
      </c>
      <c r="E306" s="52"/>
      <c r="F306" s="53"/>
      <c r="G306" s="53"/>
      <c r="H306" s="54"/>
      <c r="I306" s="51"/>
      <c r="J306" s="34" t="s">
        <v>36</v>
      </c>
      <c r="K306" s="34"/>
      <c r="L306" s="51"/>
      <c r="M306" s="51"/>
      <c r="N306" s="34" t="s">
        <v>36</v>
      </c>
      <c r="O306" s="34"/>
      <c r="P306" s="34">
        <v>0</v>
      </c>
      <c r="Q306" s="34">
        <v>0</v>
      </c>
      <c r="R306" s="34" t="s">
        <v>36</v>
      </c>
      <c r="S306" s="37"/>
    </row>
    <row r="307" spans="1:19" s="1" customFormat="1" ht="18.75" customHeight="1" hidden="1">
      <c r="A307" s="49" t="s">
        <v>38</v>
      </c>
      <c r="B307" s="33" t="s">
        <v>36</v>
      </c>
      <c r="C307" s="34" t="e">
        <v>#DIV/0!</v>
      </c>
      <c r="D307" s="34" t="e">
        <v>#DIV/0!</v>
      </c>
      <c r="E307" s="52"/>
      <c r="F307" s="53"/>
      <c r="G307" s="53"/>
      <c r="H307" s="54"/>
      <c r="I307" s="51"/>
      <c r="J307" s="34" t="s">
        <v>36</v>
      </c>
      <c r="K307" s="34"/>
      <c r="L307" s="51"/>
      <c r="M307" s="51"/>
      <c r="N307" s="34" t="s">
        <v>36</v>
      </c>
      <c r="O307" s="34"/>
      <c r="P307" s="34">
        <v>0</v>
      </c>
      <c r="Q307" s="34">
        <v>0</v>
      </c>
      <c r="R307" s="34" t="s">
        <v>36</v>
      </c>
      <c r="S307" s="37"/>
    </row>
    <row r="308" spans="1:19" s="1" customFormat="1" ht="18.75" customHeight="1" hidden="1">
      <c r="A308" s="63" t="s">
        <v>39</v>
      </c>
      <c r="B308" s="64" t="s">
        <v>36</v>
      </c>
      <c r="C308" s="65" t="s">
        <v>36</v>
      </c>
      <c r="D308" s="65" t="s">
        <v>36</v>
      </c>
      <c r="E308" s="66" t="s">
        <v>36</v>
      </c>
      <c r="F308" s="67" t="s">
        <v>36</v>
      </c>
      <c r="G308" s="67" t="s">
        <v>36</v>
      </c>
      <c r="H308" s="68" t="s">
        <v>36</v>
      </c>
      <c r="I308" s="65" t="s">
        <v>36</v>
      </c>
      <c r="J308" s="69"/>
      <c r="K308" s="65"/>
      <c r="L308" s="65" t="s">
        <v>36</v>
      </c>
      <c r="M308" s="65" t="s">
        <v>36</v>
      </c>
      <c r="N308" s="69"/>
      <c r="O308" s="65"/>
      <c r="P308" s="65" t="s">
        <v>36</v>
      </c>
      <c r="Q308" s="65" t="s">
        <v>36</v>
      </c>
      <c r="R308" s="65">
        <v>0</v>
      </c>
      <c r="S308" s="70"/>
    </row>
    <row r="309" spans="1:19" s="1" customFormat="1" ht="18.75" customHeight="1" hidden="1">
      <c r="A309" s="42" t="s">
        <v>42</v>
      </c>
      <c r="B309" s="43" t="s">
        <v>36</v>
      </c>
      <c r="C309" s="44" t="e">
        <v>#DIV/0!</v>
      </c>
      <c r="D309" s="44" t="e">
        <v>#DIV/0!</v>
      </c>
      <c r="E309" s="45">
        <v>0</v>
      </c>
      <c r="F309" s="46">
        <v>0</v>
      </c>
      <c r="G309" s="46">
        <v>0</v>
      </c>
      <c r="H309" s="47">
        <v>0</v>
      </c>
      <c r="I309" s="46">
        <v>0</v>
      </c>
      <c r="J309" s="46">
        <v>0</v>
      </c>
      <c r="K309" s="46"/>
      <c r="L309" s="46">
        <v>0</v>
      </c>
      <c r="M309" s="46">
        <v>0</v>
      </c>
      <c r="N309" s="46">
        <v>0</v>
      </c>
      <c r="O309" s="46"/>
      <c r="P309" s="46">
        <v>0</v>
      </c>
      <c r="Q309" s="46">
        <v>0</v>
      </c>
      <c r="R309" s="46">
        <v>0</v>
      </c>
      <c r="S309" s="48"/>
    </row>
    <row r="310" spans="1:19" s="1" customFormat="1" ht="18.75" customHeight="1" hidden="1">
      <c r="A310" s="49" t="s">
        <v>37</v>
      </c>
      <c r="B310" s="33" t="s">
        <v>36</v>
      </c>
      <c r="C310" s="34" t="e">
        <v>#DIV/0!</v>
      </c>
      <c r="D310" s="34" t="e">
        <v>#DIV/0!</v>
      </c>
      <c r="E310" s="35">
        <v>0</v>
      </c>
      <c r="F310" s="34">
        <v>0</v>
      </c>
      <c r="G310" s="34">
        <v>0</v>
      </c>
      <c r="H310" s="36">
        <v>0</v>
      </c>
      <c r="I310" s="34">
        <v>0</v>
      </c>
      <c r="J310" s="34" t="s">
        <v>36</v>
      </c>
      <c r="K310" s="34"/>
      <c r="L310" s="34">
        <v>0</v>
      </c>
      <c r="M310" s="34">
        <v>0</v>
      </c>
      <c r="N310" s="34" t="s">
        <v>36</v>
      </c>
      <c r="O310" s="34"/>
      <c r="P310" s="34">
        <v>0</v>
      </c>
      <c r="Q310" s="34">
        <v>0</v>
      </c>
      <c r="R310" s="34" t="s">
        <v>36</v>
      </c>
      <c r="S310" s="37"/>
    </row>
    <row r="311" spans="1:19" s="1" customFormat="1" ht="18.75" customHeight="1" hidden="1">
      <c r="A311" s="49" t="s">
        <v>38</v>
      </c>
      <c r="B311" s="33" t="s">
        <v>36</v>
      </c>
      <c r="C311" s="34" t="e">
        <v>#DIV/0!</v>
      </c>
      <c r="D311" s="34" t="e">
        <v>#DIV/0!</v>
      </c>
      <c r="E311" s="35">
        <v>0</v>
      </c>
      <c r="F311" s="34">
        <v>0</v>
      </c>
      <c r="G311" s="34">
        <v>0</v>
      </c>
      <c r="H311" s="36">
        <v>0</v>
      </c>
      <c r="I311" s="34">
        <v>0</v>
      </c>
      <c r="J311" s="34" t="s">
        <v>36</v>
      </c>
      <c r="K311" s="34"/>
      <c r="L311" s="34">
        <v>0</v>
      </c>
      <c r="M311" s="34">
        <v>0</v>
      </c>
      <c r="N311" s="34" t="s">
        <v>36</v>
      </c>
      <c r="O311" s="34"/>
      <c r="P311" s="34">
        <v>0</v>
      </c>
      <c r="Q311" s="34">
        <v>0</v>
      </c>
      <c r="R311" s="34" t="s">
        <v>36</v>
      </c>
      <c r="S311" s="37"/>
    </row>
    <row r="312" spans="1:19" s="1" customFormat="1" ht="18.75" customHeight="1" hidden="1">
      <c r="A312" s="49" t="s">
        <v>39</v>
      </c>
      <c r="B312" s="33" t="s">
        <v>36</v>
      </c>
      <c r="C312" s="34" t="s">
        <v>36</v>
      </c>
      <c r="D312" s="34" t="s">
        <v>36</v>
      </c>
      <c r="E312" s="39" t="s">
        <v>36</v>
      </c>
      <c r="F312" s="40" t="s">
        <v>36</v>
      </c>
      <c r="G312" s="40" t="s">
        <v>36</v>
      </c>
      <c r="H312" s="36" t="s">
        <v>36</v>
      </c>
      <c r="I312" s="34" t="s">
        <v>36</v>
      </c>
      <c r="J312" s="34">
        <v>0</v>
      </c>
      <c r="K312" s="34"/>
      <c r="L312" s="34" t="s">
        <v>36</v>
      </c>
      <c r="M312" s="34" t="s">
        <v>36</v>
      </c>
      <c r="N312" s="34">
        <v>0</v>
      </c>
      <c r="O312" s="34"/>
      <c r="P312" s="34" t="s">
        <v>36</v>
      </c>
      <c r="Q312" s="34" t="s">
        <v>36</v>
      </c>
      <c r="R312" s="34">
        <v>0</v>
      </c>
      <c r="S312" s="37"/>
    </row>
    <row r="313" spans="1:19" s="1" customFormat="1" ht="18.75" customHeight="1" hidden="1">
      <c r="A313" s="50" t="s">
        <v>41</v>
      </c>
      <c r="B313" s="33"/>
      <c r="C313" s="51" t="e">
        <v>#DIV/0!</v>
      </c>
      <c r="D313" s="51" t="e">
        <v>#DIV/0!</v>
      </c>
      <c r="E313" s="39">
        <v>0</v>
      </c>
      <c r="F313" s="40">
        <v>0</v>
      </c>
      <c r="G313" s="40">
        <v>0</v>
      </c>
      <c r="H313" s="36">
        <v>0</v>
      </c>
      <c r="I313" s="34">
        <v>0</v>
      </c>
      <c r="J313" s="34">
        <v>0</v>
      </c>
      <c r="K313" s="34"/>
      <c r="L313" s="34">
        <v>0</v>
      </c>
      <c r="M313" s="34">
        <v>0</v>
      </c>
      <c r="N313" s="34">
        <v>0</v>
      </c>
      <c r="O313" s="34"/>
      <c r="P313" s="34">
        <v>0</v>
      </c>
      <c r="Q313" s="34">
        <v>0</v>
      </c>
      <c r="R313" s="34">
        <v>0</v>
      </c>
      <c r="S313" s="37"/>
    </row>
    <row r="314" spans="1:19" s="1" customFormat="1" ht="18.75" customHeight="1" hidden="1">
      <c r="A314" s="49" t="s">
        <v>37</v>
      </c>
      <c r="B314" s="33" t="s">
        <v>36</v>
      </c>
      <c r="C314" s="34" t="e">
        <v>#DIV/0!</v>
      </c>
      <c r="D314" s="34" t="e">
        <v>#DIV/0!</v>
      </c>
      <c r="E314" s="52"/>
      <c r="F314" s="53"/>
      <c r="G314" s="53"/>
      <c r="H314" s="54"/>
      <c r="I314" s="51"/>
      <c r="J314" s="34" t="s">
        <v>36</v>
      </c>
      <c r="K314" s="34"/>
      <c r="L314" s="51"/>
      <c r="M314" s="51"/>
      <c r="N314" s="34" t="s">
        <v>36</v>
      </c>
      <c r="O314" s="34"/>
      <c r="P314" s="34">
        <v>0</v>
      </c>
      <c r="Q314" s="34">
        <v>0</v>
      </c>
      <c r="R314" s="34" t="s">
        <v>36</v>
      </c>
      <c r="S314" s="37"/>
    </row>
    <row r="315" spans="1:19" s="1" customFormat="1" ht="18.75" customHeight="1" hidden="1">
      <c r="A315" s="49" t="s">
        <v>38</v>
      </c>
      <c r="B315" s="33" t="s">
        <v>36</v>
      </c>
      <c r="C315" s="34" t="e">
        <v>#DIV/0!</v>
      </c>
      <c r="D315" s="34" t="e">
        <v>#DIV/0!</v>
      </c>
      <c r="E315" s="52"/>
      <c r="F315" s="53"/>
      <c r="G315" s="53"/>
      <c r="H315" s="54"/>
      <c r="I315" s="51"/>
      <c r="J315" s="34" t="s">
        <v>36</v>
      </c>
      <c r="K315" s="34"/>
      <c r="L315" s="51"/>
      <c r="M315" s="51"/>
      <c r="N315" s="34" t="s">
        <v>36</v>
      </c>
      <c r="O315" s="34"/>
      <c r="P315" s="34">
        <v>0</v>
      </c>
      <c r="Q315" s="34">
        <v>0</v>
      </c>
      <c r="R315" s="34" t="s">
        <v>36</v>
      </c>
      <c r="S315" s="37"/>
    </row>
    <row r="316" spans="1:19" s="1" customFormat="1" ht="18.75" customHeight="1" hidden="1">
      <c r="A316" s="49" t="s">
        <v>39</v>
      </c>
      <c r="B316" s="33" t="s">
        <v>36</v>
      </c>
      <c r="C316" s="34" t="s">
        <v>36</v>
      </c>
      <c r="D316" s="34" t="s">
        <v>36</v>
      </c>
      <c r="E316" s="39" t="s">
        <v>36</v>
      </c>
      <c r="F316" s="40" t="s">
        <v>36</v>
      </c>
      <c r="G316" s="40" t="s">
        <v>36</v>
      </c>
      <c r="H316" s="36" t="s">
        <v>36</v>
      </c>
      <c r="I316" s="34" t="s">
        <v>36</v>
      </c>
      <c r="J316" s="51"/>
      <c r="K316" s="34"/>
      <c r="L316" s="34" t="s">
        <v>36</v>
      </c>
      <c r="M316" s="34" t="s">
        <v>36</v>
      </c>
      <c r="N316" s="51"/>
      <c r="O316" s="34"/>
      <c r="P316" s="34" t="s">
        <v>36</v>
      </c>
      <c r="Q316" s="34" t="s">
        <v>36</v>
      </c>
      <c r="R316" s="34">
        <v>0</v>
      </c>
      <c r="S316" s="37"/>
    </row>
    <row r="317" spans="1:19" s="1" customFormat="1" ht="18.75" customHeight="1" hidden="1">
      <c r="A317" s="50" t="s">
        <v>41</v>
      </c>
      <c r="B317" s="33"/>
      <c r="C317" s="51" t="e">
        <v>#DIV/0!</v>
      </c>
      <c r="D317" s="51" t="e">
        <v>#DIV/0!</v>
      </c>
      <c r="E317" s="39">
        <v>0</v>
      </c>
      <c r="F317" s="40">
        <v>0</v>
      </c>
      <c r="G317" s="40">
        <v>0</v>
      </c>
      <c r="H317" s="36">
        <v>0</v>
      </c>
      <c r="I317" s="34">
        <v>0</v>
      </c>
      <c r="J317" s="34">
        <v>0</v>
      </c>
      <c r="K317" s="34"/>
      <c r="L317" s="34">
        <v>0</v>
      </c>
      <c r="M317" s="34">
        <v>0</v>
      </c>
      <c r="N317" s="34">
        <v>0</v>
      </c>
      <c r="O317" s="34"/>
      <c r="P317" s="34">
        <v>0</v>
      </c>
      <c r="Q317" s="34">
        <v>0</v>
      </c>
      <c r="R317" s="34">
        <v>0</v>
      </c>
      <c r="S317" s="37"/>
    </row>
    <row r="318" spans="1:19" s="1" customFormat="1" ht="18.75" customHeight="1" hidden="1">
      <c r="A318" s="49" t="s">
        <v>37</v>
      </c>
      <c r="B318" s="33" t="s">
        <v>36</v>
      </c>
      <c r="C318" s="34" t="e">
        <v>#DIV/0!</v>
      </c>
      <c r="D318" s="34" t="e">
        <v>#DIV/0!</v>
      </c>
      <c r="E318" s="52"/>
      <c r="F318" s="53"/>
      <c r="G318" s="53"/>
      <c r="H318" s="54"/>
      <c r="I318" s="51"/>
      <c r="J318" s="34" t="s">
        <v>36</v>
      </c>
      <c r="K318" s="34"/>
      <c r="L318" s="51"/>
      <c r="M318" s="51"/>
      <c r="N318" s="34" t="s">
        <v>36</v>
      </c>
      <c r="O318" s="34"/>
      <c r="P318" s="34">
        <v>0</v>
      </c>
      <c r="Q318" s="34">
        <v>0</v>
      </c>
      <c r="R318" s="34" t="s">
        <v>36</v>
      </c>
      <c r="S318" s="37"/>
    </row>
    <row r="319" spans="1:19" s="1" customFormat="1" ht="18.75" customHeight="1" hidden="1">
      <c r="A319" s="49" t="s">
        <v>38</v>
      </c>
      <c r="B319" s="33" t="s">
        <v>36</v>
      </c>
      <c r="C319" s="34" t="e">
        <v>#DIV/0!</v>
      </c>
      <c r="D319" s="34" t="e">
        <v>#DIV/0!</v>
      </c>
      <c r="E319" s="52"/>
      <c r="F319" s="53"/>
      <c r="G319" s="53"/>
      <c r="H319" s="54"/>
      <c r="I319" s="51"/>
      <c r="J319" s="34" t="s">
        <v>36</v>
      </c>
      <c r="K319" s="34"/>
      <c r="L319" s="51"/>
      <c r="M319" s="51"/>
      <c r="N319" s="34" t="s">
        <v>36</v>
      </c>
      <c r="O319" s="34"/>
      <c r="P319" s="34">
        <v>0</v>
      </c>
      <c r="Q319" s="34">
        <v>0</v>
      </c>
      <c r="R319" s="34" t="s">
        <v>36</v>
      </c>
      <c r="S319" s="37"/>
    </row>
    <row r="320" spans="1:19" s="1" customFormat="1" ht="18.75" customHeight="1" hidden="1">
      <c r="A320" s="49" t="s">
        <v>39</v>
      </c>
      <c r="B320" s="33" t="s">
        <v>36</v>
      </c>
      <c r="C320" s="34" t="s">
        <v>36</v>
      </c>
      <c r="D320" s="34" t="s">
        <v>36</v>
      </c>
      <c r="E320" s="39" t="s">
        <v>36</v>
      </c>
      <c r="F320" s="40" t="s">
        <v>36</v>
      </c>
      <c r="G320" s="40" t="s">
        <v>36</v>
      </c>
      <c r="H320" s="36" t="s">
        <v>36</v>
      </c>
      <c r="I320" s="34" t="s">
        <v>36</v>
      </c>
      <c r="J320" s="51"/>
      <c r="K320" s="34"/>
      <c r="L320" s="34" t="s">
        <v>36</v>
      </c>
      <c r="M320" s="34" t="s">
        <v>36</v>
      </c>
      <c r="N320" s="51"/>
      <c r="O320" s="34"/>
      <c r="P320" s="34" t="s">
        <v>36</v>
      </c>
      <c r="Q320" s="34" t="s">
        <v>36</v>
      </c>
      <c r="R320" s="34">
        <v>0</v>
      </c>
      <c r="S320" s="37"/>
    </row>
    <row r="321" spans="1:19" s="1" customFormat="1" ht="18.75" customHeight="1" hidden="1">
      <c r="A321" s="50" t="s">
        <v>41</v>
      </c>
      <c r="B321" s="33"/>
      <c r="C321" s="51" t="e">
        <v>#DIV/0!</v>
      </c>
      <c r="D321" s="51" t="e">
        <v>#DIV/0!</v>
      </c>
      <c r="E321" s="39">
        <v>0</v>
      </c>
      <c r="F321" s="40">
        <v>0</v>
      </c>
      <c r="G321" s="40">
        <v>0</v>
      </c>
      <c r="H321" s="36">
        <v>0</v>
      </c>
      <c r="I321" s="34">
        <v>0</v>
      </c>
      <c r="J321" s="34">
        <v>0</v>
      </c>
      <c r="K321" s="34"/>
      <c r="L321" s="34">
        <v>0</v>
      </c>
      <c r="M321" s="34">
        <v>0</v>
      </c>
      <c r="N321" s="34">
        <v>0</v>
      </c>
      <c r="O321" s="34"/>
      <c r="P321" s="34">
        <v>0</v>
      </c>
      <c r="Q321" s="34">
        <v>0</v>
      </c>
      <c r="R321" s="34">
        <v>0</v>
      </c>
      <c r="S321" s="37"/>
    </row>
    <row r="322" spans="1:19" s="1" customFormat="1" ht="18.75" customHeight="1" hidden="1">
      <c r="A322" s="49" t="s">
        <v>37</v>
      </c>
      <c r="B322" s="33" t="s">
        <v>36</v>
      </c>
      <c r="C322" s="34" t="e">
        <v>#DIV/0!</v>
      </c>
      <c r="D322" s="34" t="e">
        <v>#DIV/0!</v>
      </c>
      <c r="E322" s="52"/>
      <c r="F322" s="53"/>
      <c r="G322" s="53"/>
      <c r="H322" s="54"/>
      <c r="I322" s="51"/>
      <c r="J322" s="34" t="s">
        <v>36</v>
      </c>
      <c r="K322" s="34"/>
      <c r="L322" s="51"/>
      <c r="M322" s="51"/>
      <c r="N322" s="34" t="s">
        <v>36</v>
      </c>
      <c r="O322" s="34"/>
      <c r="P322" s="34">
        <v>0</v>
      </c>
      <c r="Q322" s="34">
        <v>0</v>
      </c>
      <c r="R322" s="34" t="s">
        <v>36</v>
      </c>
      <c r="S322" s="37"/>
    </row>
    <row r="323" spans="1:19" s="1" customFormat="1" ht="18.75" customHeight="1" hidden="1">
      <c r="A323" s="49" t="s">
        <v>38</v>
      </c>
      <c r="B323" s="33" t="s">
        <v>36</v>
      </c>
      <c r="C323" s="34" t="e">
        <v>#DIV/0!</v>
      </c>
      <c r="D323" s="34" t="e">
        <v>#DIV/0!</v>
      </c>
      <c r="E323" s="52"/>
      <c r="F323" s="53"/>
      <c r="G323" s="53"/>
      <c r="H323" s="54"/>
      <c r="I323" s="51"/>
      <c r="J323" s="34" t="s">
        <v>36</v>
      </c>
      <c r="K323" s="34"/>
      <c r="L323" s="51"/>
      <c r="M323" s="51"/>
      <c r="N323" s="34" t="s">
        <v>36</v>
      </c>
      <c r="O323" s="34"/>
      <c r="P323" s="34">
        <v>0</v>
      </c>
      <c r="Q323" s="34">
        <v>0</v>
      </c>
      <c r="R323" s="34" t="s">
        <v>36</v>
      </c>
      <c r="S323" s="37"/>
    </row>
    <row r="324" spans="1:19" s="1" customFormat="1" ht="18.75" customHeight="1" hidden="1">
      <c r="A324" s="49" t="s">
        <v>39</v>
      </c>
      <c r="B324" s="33" t="s">
        <v>36</v>
      </c>
      <c r="C324" s="34" t="s">
        <v>36</v>
      </c>
      <c r="D324" s="34" t="s">
        <v>36</v>
      </c>
      <c r="E324" s="39" t="s">
        <v>36</v>
      </c>
      <c r="F324" s="40" t="s">
        <v>36</v>
      </c>
      <c r="G324" s="40" t="s">
        <v>36</v>
      </c>
      <c r="H324" s="36" t="s">
        <v>36</v>
      </c>
      <c r="I324" s="34" t="s">
        <v>36</v>
      </c>
      <c r="J324" s="51"/>
      <c r="K324" s="34"/>
      <c r="L324" s="34" t="s">
        <v>36</v>
      </c>
      <c r="M324" s="34" t="s">
        <v>36</v>
      </c>
      <c r="N324" s="51"/>
      <c r="O324" s="34"/>
      <c r="P324" s="34" t="s">
        <v>36</v>
      </c>
      <c r="Q324" s="34" t="s">
        <v>36</v>
      </c>
      <c r="R324" s="34">
        <v>0</v>
      </c>
      <c r="S324" s="37"/>
    </row>
    <row r="325" spans="1:19" s="1" customFormat="1" ht="18.75" customHeight="1" hidden="1">
      <c r="A325" s="50" t="s">
        <v>41</v>
      </c>
      <c r="B325" s="33"/>
      <c r="C325" s="51" t="e">
        <v>#DIV/0!</v>
      </c>
      <c r="D325" s="51" t="e">
        <v>#DIV/0!</v>
      </c>
      <c r="E325" s="39">
        <v>0</v>
      </c>
      <c r="F325" s="40">
        <v>0</v>
      </c>
      <c r="G325" s="40">
        <v>0</v>
      </c>
      <c r="H325" s="36">
        <v>0</v>
      </c>
      <c r="I325" s="34">
        <v>0</v>
      </c>
      <c r="J325" s="34">
        <v>0</v>
      </c>
      <c r="K325" s="34"/>
      <c r="L325" s="34">
        <v>0</v>
      </c>
      <c r="M325" s="34">
        <v>0</v>
      </c>
      <c r="N325" s="34">
        <v>0</v>
      </c>
      <c r="O325" s="34"/>
      <c r="P325" s="34">
        <v>0</v>
      </c>
      <c r="Q325" s="34">
        <v>0</v>
      </c>
      <c r="R325" s="34">
        <v>0</v>
      </c>
      <c r="S325" s="37"/>
    </row>
    <row r="326" spans="1:19" s="1" customFormat="1" ht="18.75" customHeight="1" hidden="1">
      <c r="A326" s="49" t="s">
        <v>37</v>
      </c>
      <c r="B326" s="33" t="s">
        <v>36</v>
      </c>
      <c r="C326" s="34" t="e">
        <v>#DIV/0!</v>
      </c>
      <c r="D326" s="34" t="e">
        <v>#DIV/0!</v>
      </c>
      <c r="E326" s="52"/>
      <c r="F326" s="53"/>
      <c r="G326" s="53"/>
      <c r="H326" s="54"/>
      <c r="I326" s="51"/>
      <c r="J326" s="34" t="s">
        <v>36</v>
      </c>
      <c r="K326" s="34"/>
      <c r="L326" s="51"/>
      <c r="M326" s="51"/>
      <c r="N326" s="34" t="s">
        <v>36</v>
      </c>
      <c r="O326" s="34"/>
      <c r="P326" s="34">
        <v>0</v>
      </c>
      <c r="Q326" s="34">
        <v>0</v>
      </c>
      <c r="R326" s="34" t="s">
        <v>36</v>
      </c>
      <c r="S326" s="37"/>
    </row>
    <row r="327" spans="1:19" s="1" customFormat="1" ht="18.75" customHeight="1" hidden="1">
      <c r="A327" s="49" t="s">
        <v>38</v>
      </c>
      <c r="B327" s="33" t="s">
        <v>36</v>
      </c>
      <c r="C327" s="34" t="e">
        <v>#DIV/0!</v>
      </c>
      <c r="D327" s="34" t="e">
        <v>#DIV/0!</v>
      </c>
      <c r="E327" s="52"/>
      <c r="F327" s="53"/>
      <c r="G327" s="53"/>
      <c r="H327" s="54"/>
      <c r="I327" s="51"/>
      <c r="J327" s="34" t="s">
        <v>36</v>
      </c>
      <c r="K327" s="34"/>
      <c r="L327" s="51"/>
      <c r="M327" s="51"/>
      <c r="N327" s="34" t="s">
        <v>36</v>
      </c>
      <c r="O327" s="34"/>
      <c r="P327" s="34">
        <v>0</v>
      </c>
      <c r="Q327" s="34">
        <v>0</v>
      </c>
      <c r="R327" s="34" t="s">
        <v>36</v>
      </c>
      <c r="S327" s="37"/>
    </row>
    <row r="328" spans="1:19" s="1" customFormat="1" ht="18.75" customHeight="1" hidden="1">
      <c r="A328" s="49" t="s">
        <v>39</v>
      </c>
      <c r="B328" s="33" t="s">
        <v>36</v>
      </c>
      <c r="C328" s="34" t="s">
        <v>36</v>
      </c>
      <c r="D328" s="34" t="s">
        <v>36</v>
      </c>
      <c r="E328" s="39" t="s">
        <v>36</v>
      </c>
      <c r="F328" s="40" t="s">
        <v>36</v>
      </c>
      <c r="G328" s="40" t="s">
        <v>36</v>
      </c>
      <c r="H328" s="36" t="s">
        <v>36</v>
      </c>
      <c r="I328" s="34" t="s">
        <v>36</v>
      </c>
      <c r="J328" s="51"/>
      <c r="K328" s="34"/>
      <c r="L328" s="34" t="s">
        <v>36</v>
      </c>
      <c r="M328" s="34" t="s">
        <v>36</v>
      </c>
      <c r="N328" s="51"/>
      <c r="O328" s="34"/>
      <c r="P328" s="34" t="s">
        <v>36</v>
      </c>
      <c r="Q328" s="34" t="s">
        <v>36</v>
      </c>
      <c r="R328" s="34">
        <v>0</v>
      </c>
      <c r="S328" s="37"/>
    </row>
    <row r="329" spans="1:19" s="1" customFormat="1" ht="18.75" customHeight="1" hidden="1">
      <c r="A329" s="50" t="s">
        <v>41</v>
      </c>
      <c r="B329" s="33"/>
      <c r="C329" s="51" t="e">
        <v>#DIV/0!</v>
      </c>
      <c r="D329" s="51" t="e">
        <v>#DIV/0!</v>
      </c>
      <c r="E329" s="39">
        <v>0</v>
      </c>
      <c r="F329" s="40">
        <v>0</v>
      </c>
      <c r="G329" s="40">
        <v>0</v>
      </c>
      <c r="H329" s="36">
        <v>0</v>
      </c>
      <c r="I329" s="34">
        <v>0</v>
      </c>
      <c r="J329" s="34">
        <v>0</v>
      </c>
      <c r="K329" s="34"/>
      <c r="L329" s="34">
        <v>0</v>
      </c>
      <c r="M329" s="34">
        <v>0</v>
      </c>
      <c r="N329" s="34">
        <v>0</v>
      </c>
      <c r="O329" s="34"/>
      <c r="P329" s="34">
        <v>0</v>
      </c>
      <c r="Q329" s="34">
        <v>0</v>
      </c>
      <c r="R329" s="34">
        <v>0</v>
      </c>
      <c r="S329" s="37"/>
    </row>
    <row r="330" spans="1:19" s="1" customFormat="1" ht="18.75" customHeight="1" hidden="1">
      <c r="A330" s="49" t="s">
        <v>37</v>
      </c>
      <c r="B330" s="33" t="s">
        <v>36</v>
      </c>
      <c r="C330" s="34" t="e">
        <v>#DIV/0!</v>
      </c>
      <c r="D330" s="34" t="e">
        <v>#DIV/0!</v>
      </c>
      <c r="E330" s="52"/>
      <c r="F330" s="53"/>
      <c r="G330" s="53"/>
      <c r="H330" s="54"/>
      <c r="I330" s="51"/>
      <c r="J330" s="34" t="s">
        <v>36</v>
      </c>
      <c r="K330" s="34"/>
      <c r="L330" s="51"/>
      <c r="M330" s="51"/>
      <c r="N330" s="34" t="s">
        <v>36</v>
      </c>
      <c r="O330" s="34"/>
      <c r="P330" s="34">
        <v>0</v>
      </c>
      <c r="Q330" s="34">
        <v>0</v>
      </c>
      <c r="R330" s="34" t="s">
        <v>36</v>
      </c>
      <c r="S330" s="37"/>
    </row>
    <row r="331" spans="1:19" s="1" customFormat="1" ht="18.75" customHeight="1" hidden="1">
      <c r="A331" s="49" t="s">
        <v>38</v>
      </c>
      <c r="B331" s="33" t="s">
        <v>36</v>
      </c>
      <c r="C331" s="34" t="e">
        <v>#DIV/0!</v>
      </c>
      <c r="D331" s="34" t="e">
        <v>#DIV/0!</v>
      </c>
      <c r="E331" s="52"/>
      <c r="F331" s="53"/>
      <c r="G331" s="53"/>
      <c r="H331" s="54"/>
      <c r="I331" s="51"/>
      <c r="J331" s="34" t="s">
        <v>36</v>
      </c>
      <c r="K331" s="34"/>
      <c r="L331" s="51"/>
      <c r="M331" s="51"/>
      <c r="N331" s="34" t="s">
        <v>36</v>
      </c>
      <c r="O331" s="34"/>
      <c r="P331" s="34">
        <v>0</v>
      </c>
      <c r="Q331" s="34">
        <v>0</v>
      </c>
      <c r="R331" s="34" t="s">
        <v>36</v>
      </c>
      <c r="S331" s="37"/>
    </row>
    <row r="332" spans="1:19" s="1" customFormat="1" ht="18.75" customHeight="1" hidden="1">
      <c r="A332" s="49" t="s">
        <v>39</v>
      </c>
      <c r="B332" s="33" t="s">
        <v>36</v>
      </c>
      <c r="C332" s="34" t="s">
        <v>36</v>
      </c>
      <c r="D332" s="34" t="s">
        <v>36</v>
      </c>
      <c r="E332" s="39" t="s">
        <v>36</v>
      </c>
      <c r="F332" s="40" t="s">
        <v>36</v>
      </c>
      <c r="G332" s="40" t="s">
        <v>36</v>
      </c>
      <c r="H332" s="36" t="s">
        <v>36</v>
      </c>
      <c r="I332" s="34" t="s">
        <v>36</v>
      </c>
      <c r="J332" s="51"/>
      <c r="K332" s="34"/>
      <c r="L332" s="34" t="s">
        <v>36</v>
      </c>
      <c r="M332" s="34" t="s">
        <v>36</v>
      </c>
      <c r="N332" s="51"/>
      <c r="O332" s="34"/>
      <c r="P332" s="34" t="s">
        <v>36</v>
      </c>
      <c r="Q332" s="34" t="s">
        <v>36</v>
      </c>
      <c r="R332" s="34">
        <v>0</v>
      </c>
      <c r="S332" s="37"/>
    </row>
    <row r="333" spans="1:19" s="1" customFormat="1" ht="18.75" customHeight="1" hidden="1">
      <c r="A333" s="50" t="s">
        <v>41</v>
      </c>
      <c r="B333" s="33"/>
      <c r="C333" s="51" t="e">
        <v>#DIV/0!</v>
      </c>
      <c r="D333" s="51" t="e">
        <v>#DIV/0!</v>
      </c>
      <c r="E333" s="39">
        <v>0</v>
      </c>
      <c r="F333" s="40">
        <v>0</v>
      </c>
      <c r="G333" s="40">
        <v>0</v>
      </c>
      <c r="H333" s="36">
        <v>0</v>
      </c>
      <c r="I333" s="34">
        <v>0</v>
      </c>
      <c r="J333" s="34">
        <v>0</v>
      </c>
      <c r="K333" s="34"/>
      <c r="L333" s="34">
        <v>0</v>
      </c>
      <c r="M333" s="34">
        <v>0</v>
      </c>
      <c r="N333" s="34">
        <v>0</v>
      </c>
      <c r="O333" s="34"/>
      <c r="P333" s="34">
        <v>0</v>
      </c>
      <c r="Q333" s="34">
        <v>0</v>
      </c>
      <c r="R333" s="34">
        <v>0</v>
      </c>
      <c r="S333" s="37"/>
    </row>
    <row r="334" spans="1:19" s="1" customFormat="1" ht="18.75" customHeight="1" hidden="1">
      <c r="A334" s="49" t="s">
        <v>37</v>
      </c>
      <c r="B334" s="33" t="s">
        <v>36</v>
      </c>
      <c r="C334" s="34" t="e">
        <v>#DIV/0!</v>
      </c>
      <c r="D334" s="34" t="e">
        <v>#DIV/0!</v>
      </c>
      <c r="E334" s="52"/>
      <c r="F334" s="53"/>
      <c r="G334" s="53"/>
      <c r="H334" s="54"/>
      <c r="I334" s="51"/>
      <c r="J334" s="34" t="s">
        <v>36</v>
      </c>
      <c r="K334" s="34"/>
      <c r="L334" s="51"/>
      <c r="M334" s="51"/>
      <c r="N334" s="34" t="s">
        <v>36</v>
      </c>
      <c r="O334" s="34"/>
      <c r="P334" s="34">
        <v>0</v>
      </c>
      <c r="Q334" s="34">
        <v>0</v>
      </c>
      <c r="R334" s="34" t="s">
        <v>36</v>
      </c>
      <c r="S334" s="37"/>
    </row>
    <row r="335" spans="1:19" s="1" customFormat="1" ht="18.75" customHeight="1" hidden="1">
      <c r="A335" s="49" t="s">
        <v>38</v>
      </c>
      <c r="B335" s="33" t="s">
        <v>36</v>
      </c>
      <c r="C335" s="34" t="e">
        <v>#DIV/0!</v>
      </c>
      <c r="D335" s="34" t="e">
        <v>#DIV/0!</v>
      </c>
      <c r="E335" s="52"/>
      <c r="F335" s="53"/>
      <c r="G335" s="53"/>
      <c r="H335" s="54"/>
      <c r="I335" s="51"/>
      <c r="J335" s="34" t="s">
        <v>36</v>
      </c>
      <c r="K335" s="34"/>
      <c r="L335" s="51"/>
      <c r="M335" s="51"/>
      <c r="N335" s="34" t="s">
        <v>36</v>
      </c>
      <c r="O335" s="34"/>
      <c r="P335" s="34">
        <v>0</v>
      </c>
      <c r="Q335" s="34">
        <v>0</v>
      </c>
      <c r="R335" s="34" t="s">
        <v>36</v>
      </c>
      <c r="S335" s="37"/>
    </row>
    <row r="336" spans="1:19" s="1" customFormat="1" ht="18.75" customHeight="1" hidden="1">
      <c r="A336" s="49" t="s">
        <v>39</v>
      </c>
      <c r="B336" s="33" t="s">
        <v>36</v>
      </c>
      <c r="C336" s="34" t="s">
        <v>36</v>
      </c>
      <c r="D336" s="34" t="s">
        <v>36</v>
      </c>
      <c r="E336" s="39" t="s">
        <v>36</v>
      </c>
      <c r="F336" s="40" t="s">
        <v>36</v>
      </c>
      <c r="G336" s="40" t="s">
        <v>36</v>
      </c>
      <c r="H336" s="36" t="s">
        <v>36</v>
      </c>
      <c r="I336" s="34" t="s">
        <v>36</v>
      </c>
      <c r="J336" s="51"/>
      <c r="K336" s="34"/>
      <c r="L336" s="34" t="s">
        <v>36</v>
      </c>
      <c r="M336" s="34" t="s">
        <v>36</v>
      </c>
      <c r="N336" s="51"/>
      <c r="O336" s="34"/>
      <c r="P336" s="34" t="s">
        <v>36</v>
      </c>
      <c r="Q336" s="34" t="s">
        <v>36</v>
      </c>
      <c r="R336" s="34">
        <v>0</v>
      </c>
      <c r="S336" s="37"/>
    </row>
    <row r="337" spans="1:19" s="1" customFormat="1" ht="18.75" customHeight="1" hidden="1">
      <c r="A337" s="50" t="s">
        <v>41</v>
      </c>
      <c r="B337" s="33"/>
      <c r="C337" s="51" t="e">
        <v>#DIV/0!</v>
      </c>
      <c r="D337" s="51" t="e">
        <v>#DIV/0!</v>
      </c>
      <c r="E337" s="39">
        <v>0</v>
      </c>
      <c r="F337" s="40">
        <v>0</v>
      </c>
      <c r="G337" s="40">
        <v>0</v>
      </c>
      <c r="H337" s="36">
        <v>0</v>
      </c>
      <c r="I337" s="34">
        <v>0</v>
      </c>
      <c r="J337" s="34">
        <v>0</v>
      </c>
      <c r="K337" s="34"/>
      <c r="L337" s="34">
        <v>0</v>
      </c>
      <c r="M337" s="34">
        <v>0</v>
      </c>
      <c r="N337" s="34">
        <v>0</v>
      </c>
      <c r="O337" s="34"/>
      <c r="P337" s="34">
        <v>0</v>
      </c>
      <c r="Q337" s="34">
        <v>0</v>
      </c>
      <c r="R337" s="34">
        <v>0</v>
      </c>
      <c r="S337" s="37"/>
    </row>
    <row r="338" spans="1:19" s="1" customFormat="1" ht="18.75" customHeight="1" hidden="1">
      <c r="A338" s="49" t="s">
        <v>37</v>
      </c>
      <c r="B338" s="33" t="s">
        <v>36</v>
      </c>
      <c r="C338" s="34" t="e">
        <v>#DIV/0!</v>
      </c>
      <c r="D338" s="34" t="e">
        <v>#DIV/0!</v>
      </c>
      <c r="E338" s="52"/>
      <c r="F338" s="53"/>
      <c r="G338" s="53"/>
      <c r="H338" s="54"/>
      <c r="I338" s="51"/>
      <c r="J338" s="34" t="s">
        <v>36</v>
      </c>
      <c r="K338" s="34"/>
      <c r="L338" s="51"/>
      <c r="M338" s="51"/>
      <c r="N338" s="34" t="s">
        <v>36</v>
      </c>
      <c r="O338" s="34"/>
      <c r="P338" s="34">
        <v>0</v>
      </c>
      <c r="Q338" s="34">
        <v>0</v>
      </c>
      <c r="R338" s="34" t="s">
        <v>36</v>
      </c>
      <c r="S338" s="37"/>
    </row>
    <row r="339" spans="1:19" s="1" customFormat="1" ht="18.75" customHeight="1" hidden="1">
      <c r="A339" s="49" t="s">
        <v>38</v>
      </c>
      <c r="B339" s="33" t="s">
        <v>36</v>
      </c>
      <c r="C339" s="34" t="e">
        <v>#DIV/0!</v>
      </c>
      <c r="D339" s="34" t="e">
        <v>#DIV/0!</v>
      </c>
      <c r="E339" s="52"/>
      <c r="F339" s="53"/>
      <c r="G339" s="53"/>
      <c r="H339" s="54"/>
      <c r="I339" s="51"/>
      <c r="J339" s="34" t="s">
        <v>36</v>
      </c>
      <c r="K339" s="34"/>
      <c r="L339" s="51"/>
      <c r="M339" s="51"/>
      <c r="N339" s="34" t="s">
        <v>36</v>
      </c>
      <c r="O339" s="34"/>
      <c r="P339" s="34">
        <v>0</v>
      </c>
      <c r="Q339" s="34">
        <v>0</v>
      </c>
      <c r="R339" s="34" t="s">
        <v>36</v>
      </c>
      <c r="S339" s="37"/>
    </row>
    <row r="340" spans="1:19" s="1" customFormat="1" ht="18.75" customHeight="1" hidden="1">
      <c r="A340" s="63" t="s">
        <v>39</v>
      </c>
      <c r="B340" s="64" t="s">
        <v>36</v>
      </c>
      <c r="C340" s="65" t="s">
        <v>36</v>
      </c>
      <c r="D340" s="65" t="s">
        <v>36</v>
      </c>
      <c r="E340" s="66" t="s">
        <v>36</v>
      </c>
      <c r="F340" s="67" t="s">
        <v>36</v>
      </c>
      <c r="G340" s="67" t="s">
        <v>36</v>
      </c>
      <c r="H340" s="68" t="s">
        <v>36</v>
      </c>
      <c r="I340" s="65" t="s">
        <v>36</v>
      </c>
      <c r="J340" s="69"/>
      <c r="K340" s="65"/>
      <c r="L340" s="65" t="s">
        <v>36</v>
      </c>
      <c r="M340" s="65" t="s">
        <v>36</v>
      </c>
      <c r="N340" s="69"/>
      <c r="O340" s="65"/>
      <c r="P340" s="65" t="s">
        <v>36</v>
      </c>
      <c r="Q340" s="65" t="s">
        <v>36</v>
      </c>
      <c r="R340" s="65">
        <v>0</v>
      </c>
      <c r="S340" s="70"/>
    </row>
    <row r="341" spans="1:19" s="1" customFormat="1" ht="18.75" customHeight="1" hidden="1">
      <c r="A341" s="42" t="s">
        <v>42</v>
      </c>
      <c r="B341" s="43" t="s">
        <v>36</v>
      </c>
      <c r="C341" s="44" t="e">
        <v>#DIV/0!</v>
      </c>
      <c r="D341" s="44" t="e">
        <v>#DIV/0!</v>
      </c>
      <c r="E341" s="45">
        <v>0</v>
      </c>
      <c r="F341" s="46">
        <v>0</v>
      </c>
      <c r="G341" s="46">
        <v>0</v>
      </c>
      <c r="H341" s="47">
        <v>0</v>
      </c>
      <c r="I341" s="46">
        <v>0</v>
      </c>
      <c r="J341" s="46">
        <v>0</v>
      </c>
      <c r="K341" s="46"/>
      <c r="L341" s="46">
        <v>0</v>
      </c>
      <c r="M341" s="46">
        <v>0</v>
      </c>
      <c r="N341" s="46">
        <v>0</v>
      </c>
      <c r="O341" s="46"/>
      <c r="P341" s="46">
        <v>0</v>
      </c>
      <c r="Q341" s="46">
        <v>0</v>
      </c>
      <c r="R341" s="46">
        <v>0</v>
      </c>
      <c r="S341" s="48"/>
    </row>
    <row r="342" spans="1:19" s="1" customFormat="1" ht="18.75" customHeight="1" hidden="1">
      <c r="A342" s="49" t="s">
        <v>37</v>
      </c>
      <c r="B342" s="33" t="s">
        <v>36</v>
      </c>
      <c r="C342" s="34" t="e">
        <v>#DIV/0!</v>
      </c>
      <c r="D342" s="34" t="e">
        <v>#DIV/0!</v>
      </c>
      <c r="E342" s="35">
        <v>0</v>
      </c>
      <c r="F342" s="34">
        <v>0</v>
      </c>
      <c r="G342" s="34">
        <v>0</v>
      </c>
      <c r="H342" s="36">
        <v>0</v>
      </c>
      <c r="I342" s="34">
        <v>0</v>
      </c>
      <c r="J342" s="34" t="s">
        <v>36</v>
      </c>
      <c r="K342" s="34"/>
      <c r="L342" s="34">
        <v>0</v>
      </c>
      <c r="M342" s="34">
        <v>0</v>
      </c>
      <c r="N342" s="34" t="s">
        <v>36</v>
      </c>
      <c r="O342" s="34"/>
      <c r="P342" s="34">
        <v>0</v>
      </c>
      <c r="Q342" s="34">
        <v>0</v>
      </c>
      <c r="R342" s="34" t="s">
        <v>36</v>
      </c>
      <c r="S342" s="37"/>
    </row>
    <row r="343" spans="1:19" s="1" customFormat="1" ht="18.75" customHeight="1" hidden="1">
      <c r="A343" s="49" t="s">
        <v>38</v>
      </c>
      <c r="B343" s="33" t="s">
        <v>36</v>
      </c>
      <c r="C343" s="34" t="e">
        <v>#DIV/0!</v>
      </c>
      <c r="D343" s="34" t="e">
        <v>#DIV/0!</v>
      </c>
      <c r="E343" s="35">
        <v>0</v>
      </c>
      <c r="F343" s="34">
        <v>0</v>
      </c>
      <c r="G343" s="34">
        <v>0</v>
      </c>
      <c r="H343" s="36">
        <v>0</v>
      </c>
      <c r="I343" s="34">
        <v>0</v>
      </c>
      <c r="J343" s="34" t="s">
        <v>36</v>
      </c>
      <c r="K343" s="34"/>
      <c r="L343" s="34">
        <v>0</v>
      </c>
      <c r="M343" s="34">
        <v>0</v>
      </c>
      <c r="N343" s="34" t="s">
        <v>36</v>
      </c>
      <c r="O343" s="34"/>
      <c r="P343" s="34">
        <v>0</v>
      </c>
      <c r="Q343" s="34">
        <v>0</v>
      </c>
      <c r="R343" s="34" t="s">
        <v>36</v>
      </c>
      <c r="S343" s="37"/>
    </row>
    <row r="344" spans="1:19" s="1" customFormat="1" ht="18.75" customHeight="1" hidden="1">
      <c r="A344" s="49" t="s">
        <v>39</v>
      </c>
      <c r="B344" s="33" t="s">
        <v>36</v>
      </c>
      <c r="C344" s="34" t="s">
        <v>36</v>
      </c>
      <c r="D344" s="34" t="s">
        <v>36</v>
      </c>
      <c r="E344" s="39" t="s">
        <v>36</v>
      </c>
      <c r="F344" s="40" t="s">
        <v>36</v>
      </c>
      <c r="G344" s="40" t="s">
        <v>36</v>
      </c>
      <c r="H344" s="36" t="s">
        <v>36</v>
      </c>
      <c r="I344" s="34" t="s">
        <v>36</v>
      </c>
      <c r="J344" s="34">
        <v>0</v>
      </c>
      <c r="K344" s="34"/>
      <c r="L344" s="34" t="s">
        <v>36</v>
      </c>
      <c r="M344" s="34" t="s">
        <v>36</v>
      </c>
      <c r="N344" s="34">
        <v>0</v>
      </c>
      <c r="O344" s="34"/>
      <c r="P344" s="34" t="s">
        <v>36</v>
      </c>
      <c r="Q344" s="34" t="s">
        <v>36</v>
      </c>
      <c r="R344" s="34">
        <v>0</v>
      </c>
      <c r="S344" s="37"/>
    </row>
    <row r="345" spans="1:19" s="1" customFormat="1" ht="18.75" customHeight="1" hidden="1">
      <c r="A345" s="50" t="s">
        <v>41</v>
      </c>
      <c r="B345" s="33"/>
      <c r="C345" s="51" t="e">
        <v>#DIV/0!</v>
      </c>
      <c r="D345" s="51" t="e">
        <v>#DIV/0!</v>
      </c>
      <c r="E345" s="39">
        <v>0</v>
      </c>
      <c r="F345" s="40">
        <v>0</v>
      </c>
      <c r="G345" s="40">
        <v>0</v>
      </c>
      <c r="H345" s="36">
        <v>0</v>
      </c>
      <c r="I345" s="34">
        <v>0</v>
      </c>
      <c r="J345" s="34">
        <v>0</v>
      </c>
      <c r="K345" s="34"/>
      <c r="L345" s="34">
        <v>0</v>
      </c>
      <c r="M345" s="34">
        <v>0</v>
      </c>
      <c r="N345" s="34">
        <v>0</v>
      </c>
      <c r="O345" s="34"/>
      <c r="P345" s="34">
        <v>0</v>
      </c>
      <c r="Q345" s="34">
        <v>0</v>
      </c>
      <c r="R345" s="34">
        <v>0</v>
      </c>
      <c r="S345" s="37"/>
    </row>
    <row r="346" spans="1:19" s="1" customFormat="1" ht="18.75" customHeight="1" hidden="1">
      <c r="A346" s="49" t="s">
        <v>37</v>
      </c>
      <c r="B346" s="33" t="s">
        <v>36</v>
      </c>
      <c r="C346" s="34" t="e">
        <v>#DIV/0!</v>
      </c>
      <c r="D346" s="34" t="e">
        <v>#DIV/0!</v>
      </c>
      <c r="E346" s="52"/>
      <c r="F346" s="53"/>
      <c r="G346" s="53"/>
      <c r="H346" s="54"/>
      <c r="I346" s="51"/>
      <c r="J346" s="34" t="s">
        <v>36</v>
      </c>
      <c r="K346" s="34"/>
      <c r="L346" s="51"/>
      <c r="M346" s="51"/>
      <c r="N346" s="34" t="s">
        <v>36</v>
      </c>
      <c r="O346" s="34"/>
      <c r="P346" s="34">
        <v>0</v>
      </c>
      <c r="Q346" s="34">
        <v>0</v>
      </c>
      <c r="R346" s="34" t="s">
        <v>36</v>
      </c>
      <c r="S346" s="37"/>
    </row>
    <row r="347" spans="1:19" s="1" customFormat="1" ht="18.75" customHeight="1" hidden="1">
      <c r="A347" s="49" t="s">
        <v>38</v>
      </c>
      <c r="B347" s="33" t="s">
        <v>36</v>
      </c>
      <c r="C347" s="34" t="e">
        <v>#DIV/0!</v>
      </c>
      <c r="D347" s="34" t="e">
        <v>#DIV/0!</v>
      </c>
      <c r="E347" s="52"/>
      <c r="F347" s="53"/>
      <c r="G347" s="53"/>
      <c r="H347" s="54"/>
      <c r="I347" s="51"/>
      <c r="J347" s="34" t="s">
        <v>36</v>
      </c>
      <c r="K347" s="34"/>
      <c r="L347" s="51"/>
      <c r="M347" s="51"/>
      <c r="N347" s="34" t="s">
        <v>36</v>
      </c>
      <c r="O347" s="34"/>
      <c r="P347" s="34">
        <v>0</v>
      </c>
      <c r="Q347" s="34">
        <v>0</v>
      </c>
      <c r="R347" s="34" t="s">
        <v>36</v>
      </c>
      <c r="S347" s="37"/>
    </row>
    <row r="348" spans="1:19" s="1" customFormat="1" ht="18.75" customHeight="1" hidden="1">
      <c r="A348" s="49" t="s">
        <v>39</v>
      </c>
      <c r="B348" s="33" t="s">
        <v>36</v>
      </c>
      <c r="C348" s="34" t="s">
        <v>36</v>
      </c>
      <c r="D348" s="34" t="s">
        <v>36</v>
      </c>
      <c r="E348" s="39" t="s">
        <v>36</v>
      </c>
      <c r="F348" s="40" t="s">
        <v>36</v>
      </c>
      <c r="G348" s="40" t="s">
        <v>36</v>
      </c>
      <c r="H348" s="36" t="s">
        <v>36</v>
      </c>
      <c r="I348" s="34" t="s">
        <v>36</v>
      </c>
      <c r="J348" s="51"/>
      <c r="K348" s="34"/>
      <c r="L348" s="34" t="s">
        <v>36</v>
      </c>
      <c r="M348" s="34" t="s">
        <v>36</v>
      </c>
      <c r="N348" s="51"/>
      <c r="O348" s="34"/>
      <c r="P348" s="34" t="s">
        <v>36</v>
      </c>
      <c r="Q348" s="34" t="s">
        <v>36</v>
      </c>
      <c r="R348" s="34">
        <v>0</v>
      </c>
      <c r="S348" s="37"/>
    </row>
    <row r="349" spans="1:19" s="1" customFormat="1" ht="18.75" customHeight="1" hidden="1">
      <c r="A349" s="50" t="s">
        <v>41</v>
      </c>
      <c r="B349" s="33"/>
      <c r="C349" s="51" t="e">
        <v>#DIV/0!</v>
      </c>
      <c r="D349" s="51" t="e">
        <v>#DIV/0!</v>
      </c>
      <c r="E349" s="39">
        <v>0</v>
      </c>
      <c r="F349" s="40">
        <v>0</v>
      </c>
      <c r="G349" s="40">
        <v>0</v>
      </c>
      <c r="H349" s="36">
        <v>0</v>
      </c>
      <c r="I349" s="34">
        <v>0</v>
      </c>
      <c r="J349" s="34">
        <v>0</v>
      </c>
      <c r="K349" s="34"/>
      <c r="L349" s="34">
        <v>0</v>
      </c>
      <c r="M349" s="34">
        <v>0</v>
      </c>
      <c r="N349" s="34">
        <v>0</v>
      </c>
      <c r="O349" s="34"/>
      <c r="P349" s="34">
        <v>0</v>
      </c>
      <c r="Q349" s="34">
        <v>0</v>
      </c>
      <c r="R349" s="34">
        <v>0</v>
      </c>
      <c r="S349" s="37"/>
    </row>
    <row r="350" spans="1:19" s="1" customFormat="1" ht="18.75" customHeight="1" hidden="1">
      <c r="A350" s="49" t="s">
        <v>37</v>
      </c>
      <c r="B350" s="33" t="s">
        <v>36</v>
      </c>
      <c r="C350" s="34" t="e">
        <v>#DIV/0!</v>
      </c>
      <c r="D350" s="34" t="e">
        <v>#DIV/0!</v>
      </c>
      <c r="E350" s="52"/>
      <c r="F350" s="53"/>
      <c r="G350" s="53"/>
      <c r="H350" s="54"/>
      <c r="I350" s="51"/>
      <c r="J350" s="34" t="s">
        <v>36</v>
      </c>
      <c r="K350" s="34"/>
      <c r="L350" s="51"/>
      <c r="M350" s="51"/>
      <c r="N350" s="34" t="s">
        <v>36</v>
      </c>
      <c r="O350" s="34"/>
      <c r="P350" s="34">
        <v>0</v>
      </c>
      <c r="Q350" s="34">
        <v>0</v>
      </c>
      <c r="R350" s="34" t="s">
        <v>36</v>
      </c>
      <c r="S350" s="37"/>
    </row>
    <row r="351" spans="1:19" s="1" customFormat="1" ht="18.75" customHeight="1" hidden="1">
      <c r="A351" s="49" t="s">
        <v>38</v>
      </c>
      <c r="B351" s="33" t="s">
        <v>36</v>
      </c>
      <c r="C351" s="34" t="e">
        <v>#DIV/0!</v>
      </c>
      <c r="D351" s="34" t="e">
        <v>#DIV/0!</v>
      </c>
      <c r="E351" s="52"/>
      <c r="F351" s="53"/>
      <c r="G351" s="53"/>
      <c r="H351" s="54"/>
      <c r="I351" s="51"/>
      <c r="J351" s="34" t="s">
        <v>36</v>
      </c>
      <c r="K351" s="34"/>
      <c r="L351" s="51"/>
      <c r="M351" s="51"/>
      <c r="N351" s="34" t="s">
        <v>36</v>
      </c>
      <c r="O351" s="34"/>
      <c r="P351" s="34">
        <v>0</v>
      </c>
      <c r="Q351" s="34">
        <v>0</v>
      </c>
      <c r="R351" s="34" t="s">
        <v>36</v>
      </c>
      <c r="S351" s="37"/>
    </row>
    <row r="352" spans="1:19" s="1" customFormat="1" ht="18.75" customHeight="1" hidden="1">
      <c r="A352" s="49" t="s">
        <v>39</v>
      </c>
      <c r="B352" s="33" t="s">
        <v>36</v>
      </c>
      <c r="C352" s="34" t="s">
        <v>36</v>
      </c>
      <c r="D352" s="34" t="s">
        <v>36</v>
      </c>
      <c r="E352" s="39" t="s">
        <v>36</v>
      </c>
      <c r="F352" s="40" t="s">
        <v>36</v>
      </c>
      <c r="G352" s="40" t="s">
        <v>36</v>
      </c>
      <c r="H352" s="36" t="s">
        <v>36</v>
      </c>
      <c r="I352" s="34" t="s">
        <v>36</v>
      </c>
      <c r="J352" s="51"/>
      <c r="K352" s="34"/>
      <c r="L352" s="34" t="s">
        <v>36</v>
      </c>
      <c r="M352" s="34" t="s">
        <v>36</v>
      </c>
      <c r="N352" s="51"/>
      <c r="O352" s="34"/>
      <c r="P352" s="34" t="s">
        <v>36</v>
      </c>
      <c r="Q352" s="34" t="s">
        <v>36</v>
      </c>
      <c r="R352" s="34">
        <v>0</v>
      </c>
      <c r="S352" s="37"/>
    </row>
    <row r="353" spans="1:19" s="1" customFormat="1" ht="18.75" customHeight="1" hidden="1">
      <c r="A353" s="50" t="s">
        <v>41</v>
      </c>
      <c r="B353" s="33"/>
      <c r="C353" s="51" t="e">
        <v>#DIV/0!</v>
      </c>
      <c r="D353" s="51" t="e">
        <v>#DIV/0!</v>
      </c>
      <c r="E353" s="39">
        <v>0</v>
      </c>
      <c r="F353" s="40">
        <v>0</v>
      </c>
      <c r="G353" s="40">
        <v>0</v>
      </c>
      <c r="H353" s="36">
        <v>0</v>
      </c>
      <c r="I353" s="34">
        <v>0</v>
      </c>
      <c r="J353" s="34">
        <v>0</v>
      </c>
      <c r="K353" s="34"/>
      <c r="L353" s="34">
        <v>0</v>
      </c>
      <c r="M353" s="34">
        <v>0</v>
      </c>
      <c r="N353" s="34">
        <v>0</v>
      </c>
      <c r="O353" s="34"/>
      <c r="P353" s="34">
        <v>0</v>
      </c>
      <c r="Q353" s="34">
        <v>0</v>
      </c>
      <c r="R353" s="34">
        <v>0</v>
      </c>
      <c r="S353" s="37"/>
    </row>
    <row r="354" spans="1:19" s="1" customFormat="1" ht="18.75" customHeight="1" hidden="1">
      <c r="A354" s="49" t="s">
        <v>37</v>
      </c>
      <c r="B354" s="33" t="s">
        <v>36</v>
      </c>
      <c r="C354" s="34" t="e">
        <v>#DIV/0!</v>
      </c>
      <c r="D354" s="34" t="e">
        <v>#DIV/0!</v>
      </c>
      <c r="E354" s="52"/>
      <c r="F354" s="53"/>
      <c r="G354" s="53"/>
      <c r="H354" s="54"/>
      <c r="I354" s="51"/>
      <c r="J354" s="34" t="s">
        <v>36</v>
      </c>
      <c r="K354" s="34"/>
      <c r="L354" s="51"/>
      <c r="M354" s="51"/>
      <c r="N354" s="34" t="s">
        <v>36</v>
      </c>
      <c r="O354" s="34"/>
      <c r="P354" s="34">
        <v>0</v>
      </c>
      <c r="Q354" s="34">
        <v>0</v>
      </c>
      <c r="R354" s="34" t="s">
        <v>36</v>
      </c>
      <c r="S354" s="37"/>
    </row>
    <row r="355" spans="1:19" s="1" customFormat="1" ht="18.75" customHeight="1" hidden="1">
      <c r="A355" s="49" t="s">
        <v>38</v>
      </c>
      <c r="B355" s="33" t="s">
        <v>36</v>
      </c>
      <c r="C355" s="34" t="e">
        <v>#DIV/0!</v>
      </c>
      <c r="D355" s="34" t="e">
        <v>#DIV/0!</v>
      </c>
      <c r="E355" s="52"/>
      <c r="F355" s="53"/>
      <c r="G355" s="53"/>
      <c r="H355" s="54"/>
      <c r="I355" s="51"/>
      <c r="J355" s="34" t="s">
        <v>36</v>
      </c>
      <c r="K355" s="34"/>
      <c r="L355" s="51"/>
      <c r="M355" s="51"/>
      <c r="N355" s="34" t="s">
        <v>36</v>
      </c>
      <c r="O355" s="34"/>
      <c r="P355" s="34">
        <v>0</v>
      </c>
      <c r="Q355" s="34">
        <v>0</v>
      </c>
      <c r="R355" s="34" t="s">
        <v>36</v>
      </c>
      <c r="S355" s="37"/>
    </row>
    <row r="356" spans="1:19" s="1" customFormat="1" ht="18.75" customHeight="1" hidden="1">
      <c r="A356" s="49" t="s">
        <v>39</v>
      </c>
      <c r="B356" s="33" t="s">
        <v>36</v>
      </c>
      <c r="C356" s="34" t="s">
        <v>36</v>
      </c>
      <c r="D356" s="34" t="s">
        <v>36</v>
      </c>
      <c r="E356" s="39" t="s">
        <v>36</v>
      </c>
      <c r="F356" s="40" t="s">
        <v>36</v>
      </c>
      <c r="G356" s="40" t="s">
        <v>36</v>
      </c>
      <c r="H356" s="36" t="s">
        <v>36</v>
      </c>
      <c r="I356" s="34" t="s">
        <v>36</v>
      </c>
      <c r="J356" s="51"/>
      <c r="K356" s="34"/>
      <c r="L356" s="34" t="s">
        <v>36</v>
      </c>
      <c r="M356" s="34" t="s">
        <v>36</v>
      </c>
      <c r="N356" s="51"/>
      <c r="O356" s="34"/>
      <c r="P356" s="34" t="s">
        <v>36</v>
      </c>
      <c r="Q356" s="34" t="s">
        <v>36</v>
      </c>
      <c r="R356" s="34">
        <v>0</v>
      </c>
      <c r="S356" s="37"/>
    </row>
    <row r="357" spans="1:19" s="1" customFormat="1" ht="18.75" customHeight="1" hidden="1">
      <c r="A357" s="50" t="s">
        <v>41</v>
      </c>
      <c r="B357" s="33"/>
      <c r="C357" s="51" t="e">
        <v>#DIV/0!</v>
      </c>
      <c r="D357" s="51" t="e">
        <v>#DIV/0!</v>
      </c>
      <c r="E357" s="39">
        <v>0</v>
      </c>
      <c r="F357" s="40">
        <v>0</v>
      </c>
      <c r="G357" s="40">
        <v>0</v>
      </c>
      <c r="H357" s="36">
        <v>0</v>
      </c>
      <c r="I357" s="34">
        <v>0</v>
      </c>
      <c r="J357" s="34">
        <v>0</v>
      </c>
      <c r="K357" s="34"/>
      <c r="L357" s="34">
        <v>0</v>
      </c>
      <c r="M357" s="34">
        <v>0</v>
      </c>
      <c r="N357" s="34">
        <v>0</v>
      </c>
      <c r="O357" s="34"/>
      <c r="P357" s="34">
        <v>0</v>
      </c>
      <c r="Q357" s="34">
        <v>0</v>
      </c>
      <c r="R357" s="34">
        <v>0</v>
      </c>
      <c r="S357" s="37"/>
    </row>
    <row r="358" spans="1:19" s="1" customFormat="1" ht="18.75" customHeight="1" hidden="1">
      <c r="A358" s="49" t="s">
        <v>37</v>
      </c>
      <c r="B358" s="33" t="s">
        <v>36</v>
      </c>
      <c r="C358" s="34" t="e">
        <v>#DIV/0!</v>
      </c>
      <c r="D358" s="34" t="e">
        <v>#DIV/0!</v>
      </c>
      <c r="E358" s="52"/>
      <c r="F358" s="53"/>
      <c r="G358" s="53"/>
      <c r="H358" s="54"/>
      <c r="I358" s="51"/>
      <c r="J358" s="34" t="s">
        <v>36</v>
      </c>
      <c r="K358" s="34"/>
      <c r="L358" s="51"/>
      <c r="M358" s="51"/>
      <c r="N358" s="34" t="s">
        <v>36</v>
      </c>
      <c r="O358" s="34"/>
      <c r="P358" s="34">
        <v>0</v>
      </c>
      <c r="Q358" s="34">
        <v>0</v>
      </c>
      <c r="R358" s="34" t="s">
        <v>36</v>
      </c>
      <c r="S358" s="37"/>
    </row>
    <row r="359" spans="1:19" s="1" customFormat="1" ht="18.75" customHeight="1" hidden="1">
      <c r="A359" s="49" t="s">
        <v>38</v>
      </c>
      <c r="B359" s="33" t="s">
        <v>36</v>
      </c>
      <c r="C359" s="34" t="e">
        <v>#DIV/0!</v>
      </c>
      <c r="D359" s="34" t="e">
        <v>#DIV/0!</v>
      </c>
      <c r="E359" s="52"/>
      <c r="F359" s="53"/>
      <c r="G359" s="53"/>
      <c r="H359" s="54"/>
      <c r="I359" s="51"/>
      <c r="J359" s="34" t="s">
        <v>36</v>
      </c>
      <c r="K359" s="34"/>
      <c r="L359" s="51"/>
      <c r="M359" s="51"/>
      <c r="N359" s="34" t="s">
        <v>36</v>
      </c>
      <c r="O359" s="34"/>
      <c r="P359" s="34">
        <v>0</v>
      </c>
      <c r="Q359" s="34">
        <v>0</v>
      </c>
      <c r="R359" s="34" t="s">
        <v>36</v>
      </c>
      <c r="S359" s="37"/>
    </row>
    <row r="360" spans="1:19" s="1" customFormat="1" ht="18.75" customHeight="1" hidden="1">
      <c r="A360" s="49" t="s">
        <v>39</v>
      </c>
      <c r="B360" s="33" t="s">
        <v>36</v>
      </c>
      <c r="C360" s="34" t="s">
        <v>36</v>
      </c>
      <c r="D360" s="34" t="s">
        <v>36</v>
      </c>
      <c r="E360" s="39" t="s">
        <v>36</v>
      </c>
      <c r="F360" s="40" t="s">
        <v>36</v>
      </c>
      <c r="G360" s="40" t="s">
        <v>36</v>
      </c>
      <c r="H360" s="36" t="s">
        <v>36</v>
      </c>
      <c r="I360" s="34" t="s">
        <v>36</v>
      </c>
      <c r="J360" s="51"/>
      <c r="K360" s="34"/>
      <c r="L360" s="34" t="s">
        <v>36</v>
      </c>
      <c r="M360" s="34" t="s">
        <v>36</v>
      </c>
      <c r="N360" s="51"/>
      <c r="O360" s="34"/>
      <c r="P360" s="34" t="s">
        <v>36</v>
      </c>
      <c r="Q360" s="34" t="s">
        <v>36</v>
      </c>
      <c r="R360" s="34">
        <v>0</v>
      </c>
      <c r="S360" s="37"/>
    </row>
    <row r="361" spans="1:19" s="1" customFormat="1" ht="18.75" customHeight="1" hidden="1">
      <c r="A361" s="50" t="s">
        <v>41</v>
      </c>
      <c r="B361" s="33"/>
      <c r="C361" s="51" t="e">
        <v>#DIV/0!</v>
      </c>
      <c r="D361" s="51" t="e">
        <v>#DIV/0!</v>
      </c>
      <c r="E361" s="39">
        <v>0</v>
      </c>
      <c r="F361" s="40">
        <v>0</v>
      </c>
      <c r="G361" s="40">
        <v>0</v>
      </c>
      <c r="H361" s="36">
        <v>0</v>
      </c>
      <c r="I361" s="34">
        <v>0</v>
      </c>
      <c r="J361" s="34">
        <v>0</v>
      </c>
      <c r="K361" s="34"/>
      <c r="L361" s="34">
        <v>0</v>
      </c>
      <c r="M361" s="34">
        <v>0</v>
      </c>
      <c r="N361" s="34">
        <v>0</v>
      </c>
      <c r="O361" s="34"/>
      <c r="P361" s="34">
        <v>0</v>
      </c>
      <c r="Q361" s="34">
        <v>0</v>
      </c>
      <c r="R361" s="34">
        <v>0</v>
      </c>
      <c r="S361" s="37"/>
    </row>
    <row r="362" spans="1:19" s="1" customFormat="1" ht="18.75" customHeight="1" hidden="1">
      <c r="A362" s="49" t="s">
        <v>37</v>
      </c>
      <c r="B362" s="33" t="s">
        <v>36</v>
      </c>
      <c r="C362" s="34" t="e">
        <v>#DIV/0!</v>
      </c>
      <c r="D362" s="34" t="e">
        <v>#DIV/0!</v>
      </c>
      <c r="E362" s="52"/>
      <c r="F362" s="53"/>
      <c r="G362" s="53"/>
      <c r="H362" s="54"/>
      <c r="I362" s="51"/>
      <c r="J362" s="34" t="s">
        <v>36</v>
      </c>
      <c r="K362" s="34"/>
      <c r="L362" s="51"/>
      <c r="M362" s="51"/>
      <c r="N362" s="34" t="s">
        <v>36</v>
      </c>
      <c r="O362" s="34"/>
      <c r="P362" s="34">
        <v>0</v>
      </c>
      <c r="Q362" s="34">
        <v>0</v>
      </c>
      <c r="R362" s="34" t="s">
        <v>36</v>
      </c>
      <c r="S362" s="37"/>
    </row>
    <row r="363" spans="1:19" s="1" customFormat="1" ht="18.75" customHeight="1" hidden="1">
      <c r="A363" s="49" t="s">
        <v>38</v>
      </c>
      <c r="B363" s="33" t="s">
        <v>36</v>
      </c>
      <c r="C363" s="34" t="e">
        <v>#DIV/0!</v>
      </c>
      <c r="D363" s="34" t="e">
        <v>#DIV/0!</v>
      </c>
      <c r="E363" s="52"/>
      <c r="F363" s="53"/>
      <c r="G363" s="53"/>
      <c r="H363" s="54"/>
      <c r="I363" s="51"/>
      <c r="J363" s="34" t="s">
        <v>36</v>
      </c>
      <c r="K363" s="34"/>
      <c r="L363" s="51"/>
      <c r="M363" s="51"/>
      <c r="N363" s="34" t="s">
        <v>36</v>
      </c>
      <c r="O363" s="34"/>
      <c r="P363" s="34">
        <v>0</v>
      </c>
      <c r="Q363" s="34">
        <v>0</v>
      </c>
      <c r="R363" s="34" t="s">
        <v>36</v>
      </c>
      <c r="S363" s="37"/>
    </row>
    <row r="364" spans="1:19" s="1" customFormat="1" ht="18.75" customHeight="1" hidden="1">
      <c r="A364" s="49" t="s">
        <v>39</v>
      </c>
      <c r="B364" s="33" t="s">
        <v>36</v>
      </c>
      <c r="C364" s="34" t="s">
        <v>36</v>
      </c>
      <c r="D364" s="34" t="s">
        <v>36</v>
      </c>
      <c r="E364" s="39" t="s">
        <v>36</v>
      </c>
      <c r="F364" s="40" t="s">
        <v>36</v>
      </c>
      <c r="G364" s="40" t="s">
        <v>36</v>
      </c>
      <c r="H364" s="36" t="s">
        <v>36</v>
      </c>
      <c r="I364" s="34" t="s">
        <v>36</v>
      </c>
      <c r="J364" s="51"/>
      <c r="K364" s="34"/>
      <c r="L364" s="34" t="s">
        <v>36</v>
      </c>
      <c r="M364" s="34" t="s">
        <v>36</v>
      </c>
      <c r="N364" s="51"/>
      <c r="O364" s="34"/>
      <c r="P364" s="34" t="s">
        <v>36</v>
      </c>
      <c r="Q364" s="34" t="s">
        <v>36</v>
      </c>
      <c r="R364" s="34">
        <v>0</v>
      </c>
      <c r="S364" s="37"/>
    </row>
    <row r="365" spans="1:19" s="1" customFormat="1" ht="18.75" customHeight="1" hidden="1">
      <c r="A365" s="50" t="s">
        <v>41</v>
      </c>
      <c r="B365" s="33"/>
      <c r="C365" s="51" t="e">
        <v>#DIV/0!</v>
      </c>
      <c r="D365" s="51" t="e">
        <v>#DIV/0!</v>
      </c>
      <c r="E365" s="39">
        <v>0</v>
      </c>
      <c r="F365" s="40">
        <v>0</v>
      </c>
      <c r="G365" s="40">
        <v>0</v>
      </c>
      <c r="H365" s="36">
        <v>0</v>
      </c>
      <c r="I365" s="34">
        <v>0</v>
      </c>
      <c r="J365" s="34">
        <v>0</v>
      </c>
      <c r="K365" s="34"/>
      <c r="L365" s="34">
        <v>0</v>
      </c>
      <c r="M365" s="34">
        <v>0</v>
      </c>
      <c r="N365" s="34">
        <v>0</v>
      </c>
      <c r="O365" s="34"/>
      <c r="P365" s="34">
        <v>0</v>
      </c>
      <c r="Q365" s="34">
        <v>0</v>
      </c>
      <c r="R365" s="34">
        <v>0</v>
      </c>
      <c r="S365" s="37"/>
    </row>
    <row r="366" spans="1:19" s="1" customFormat="1" ht="18.75" customHeight="1" hidden="1">
      <c r="A366" s="49" t="s">
        <v>37</v>
      </c>
      <c r="B366" s="33" t="s">
        <v>36</v>
      </c>
      <c r="C366" s="34" t="e">
        <v>#DIV/0!</v>
      </c>
      <c r="D366" s="34" t="e">
        <v>#DIV/0!</v>
      </c>
      <c r="E366" s="52"/>
      <c r="F366" s="53"/>
      <c r="G366" s="53"/>
      <c r="H366" s="54"/>
      <c r="I366" s="51"/>
      <c r="J366" s="34" t="s">
        <v>36</v>
      </c>
      <c r="K366" s="34"/>
      <c r="L366" s="51"/>
      <c r="M366" s="51"/>
      <c r="N366" s="34" t="s">
        <v>36</v>
      </c>
      <c r="O366" s="34"/>
      <c r="P366" s="34">
        <v>0</v>
      </c>
      <c r="Q366" s="34">
        <v>0</v>
      </c>
      <c r="R366" s="34" t="s">
        <v>36</v>
      </c>
      <c r="S366" s="37"/>
    </row>
    <row r="367" spans="1:19" s="1" customFormat="1" ht="18.75" customHeight="1" hidden="1">
      <c r="A367" s="49" t="s">
        <v>38</v>
      </c>
      <c r="B367" s="33" t="s">
        <v>36</v>
      </c>
      <c r="C367" s="34" t="e">
        <v>#DIV/0!</v>
      </c>
      <c r="D367" s="34" t="e">
        <v>#DIV/0!</v>
      </c>
      <c r="E367" s="52"/>
      <c r="F367" s="53"/>
      <c r="G367" s="53"/>
      <c r="H367" s="54"/>
      <c r="I367" s="51"/>
      <c r="J367" s="34" t="s">
        <v>36</v>
      </c>
      <c r="K367" s="34"/>
      <c r="L367" s="51"/>
      <c r="M367" s="51"/>
      <c r="N367" s="34" t="s">
        <v>36</v>
      </c>
      <c r="O367" s="34"/>
      <c r="P367" s="34">
        <v>0</v>
      </c>
      <c r="Q367" s="34">
        <v>0</v>
      </c>
      <c r="R367" s="34" t="s">
        <v>36</v>
      </c>
      <c r="S367" s="37"/>
    </row>
    <row r="368" spans="1:19" s="1" customFormat="1" ht="18.75" customHeight="1" hidden="1">
      <c r="A368" s="49" t="s">
        <v>39</v>
      </c>
      <c r="B368" s="33" t="s">
        <v>36</v>
      </c>
      <c r="C368" s="34" t="s">
        <v>36</v>
      </c>
      <c r="D368" s="34" t="s">
        <v>36</v>
      </c>
      <c r="E368" s="39" t="s">
        <v>36</v>
      </c>
      <c r="F368" s="40" t="s">
        <v>36</v>
      </c>
      <c r="G368" s="40" t="s">
        <v>36</v>
      </c>
      <c r="H368" s="36" t="s">
        <v>36</v>
      </c>
      <c r="I368" s="34" t="s">
        <v>36</v>
      </c>
      <c r="J368" s="51"/>
      <c r="K368" s="34"/>
      <c r="L368" s="34" t="s">
        <v>36</v>
      </c>
      <c r="M368" s="34" t="s">
        <v>36</v>
      </c>
      <c r="N368" s="51"/>
      <c r="O368" s="34"/>
      <c r="P368" s="34" t="s">
        <v>36</v>
      </c>
      <c r="Q368" s="34" t="s">
        <v>36</v>
      </c>
      <c r="R368" s="34">
        <v>0</v>
      </c>
      <c r="S368" s="37"/>
    </row>
    <row r="369" spans="1:19" s="1" customFormat="1" ht="18.75" customHeight="1" hidden="1">
      <c r="A369" s="50" t="s">
        <v>41</v>
      </c>
      <c r="B369" s="33"/>
      <c r="C369" s="51" t="e">
        <v>#DIV/0!</v>
      </c>
      <c r="D369" s="51" t="e">
        <v>#DIV/0!</v>
      </c>
      <c r="E369" s="39">
        <v>0</v>
      </c>
      <c r="F369" s="40">
        <v>0</v>
      </c>
      <c r="G369" s="40">
        <v>0</v>
      </c>
      <c r="H369" s="36">
        <v>0</v>
      </c>
      <c r="I369" s="34">
        <v>0</v>
      </c>
      <c r="J369" s="34">
        <v>0</v>
      </c>
      <c r="K369" s="34"/>
      <c r="L369" s="34">
        <v>0</v>
      </c>
      <c r="M369" s="34">
        <v>0</v>
      </c>
      <c r="N369" s="34">
        <v>0</v>
      </c>
      <c r="O369" s="34"/>
      <c r="P369" s="34">
        <v>0</v>
      </c>
      <c r="Q369" s="34">
        <v>0</v>
      </c>
      <c r="R369" s="34">
        <v>0</v>
      </c>
      <c r="S369" s="37"/>
    </row>
    <row r="370" spans="1:19" s="1" customFormat="1" ht="18.75" customHeight="1" hidden="1">
      <c r="A370" s="49" t="s">
        <v>37</v>
      </c>
      <c r="B370" s="33" t="s">
        <v>36</v>
      </c>
      <c r="C370" s="34" t="e">
        <v>#DIV/0!</v>
      </c>
      <c r="D370" s="34" t="e">
        <v>#DIV/0!</v>
      </c>
      <c r="E370" s="52"/>
      <c r="F370" s="53"/>
      <c r="G370" s="53"/>
      <c r="H370" s="54"/>
      <c r="I370" s="51"/>
      <c r="J370" s="34" t="s">
        <v>36</v>
      </c>
      <c r="K370" s="34"/>
      <c r="L370" s="51"/>
      <c r="M370" s="51"/>
      <c r="N370" s="34" t="s">
        <v>36</v>
      </c>
      <c r="O370" s="34"/>
      <c r="P370" s="34">
        <v>0</v>
      </c>
      <c r="Q370" s="34">
        <v>0</v>
      </c>
      <c r="R370" s="34" t="s">
        <v>36</v>
      </c>
      <c r="S370" s="37"/>
    </row>
    <row r="371" spans="1:19" s="1" customFormat="1" ht="18.75" customHeight="1" hidden="1">
      <c r="A371" s="49" t="s">
        <v>38</v>
      </c>
      <c r="B371" s="33" t="s">
        <v>36</v>
      </c>
      <c r="C371" s="34" t="e">
        <v>#DIV/0!</v>
      </c>
      <c r="D371" s="34" t="e">
        <v>#DIV/0!</v>
      </c>
      <c r="E371" s="52"/>
      <c r="F371" s="53"/>
      <c r="G371" s="53"/>
      <c r="H371" s="54"/>
      <c r="I371" s="51"/>
      <c r="J371" s="34" t="s">
        <v>36</v>
      </c>
      <c r="K371" s="34"/>
      <c r="L371" s="51"/>
      <c r="M371" s="51"/>
      <c r="N371" s="34" t="s">
        <v>36</v>
      </c>
      <c r="O371" s="34"/>
      <c r="P371" s="34">
        <v>0</v>
      </c>
      <c r="Q371" s="34">
        <v>0</v>
      </c>
      <c r="R371" s="34" t="s">
        <v>36</v>
      </c>
      <c r="S371" s="37"/>
    </row>
    <row r="372" spans="1:19" s="1" customFormat="1" ht="18.75" customHeight="1" hidden="1">
      <c r="A372" s="63" t="s">
        <v>39</v>
      </c>
      <c r="B372" s="64" t="s">
        <v>36</v>
      </c>
      <c r="C372" s="65" t="s">
        <v>36</v>
      </c>
      <c r="D372" s="65" t="s">
        <v>36</v>
      </c>
      <c r="E372" s="66" t="s">
        <v>36</v>
      </c>
      <c r="F372" s="67" t="s">
        <v>36</v>
      </c>
      <c r="G372" s="67" t="s">
        <v>36</v>
      </c>
      <c r="H372" s="68" t="s">
        <v>36</v>
      </c>
      <c r="I372" s="65" t="s">
        <v>36</v>
      </c>
      <c r="J372" s="69"/>
      <c r="K372" s="65"/>
      <c r="L372" s="65" t="s">
        <v>36</v>
      </c>
      <c r="M372" s="65" t="s">
        <v>36</v>
      </c>
      <c r="N372" s="69"/>
      <c r="O372" s="65"/>
      <c r="P372" s="65" t="s">
        <v>36</v>
      </c>
      <c r="Q372" s="65" t="s">
        <v>36</v>
      </c>
      <c r="R372" s="65">
        <v>0</v>
      </c>
      <c r="S372" s="70"/>
    </row>
    <row r="373" spans="1:19" s="1" customFormat="1" ht="18.75" customHeight="1" hidden="1">
      <c r="A373" s="42" t="s">
        <v>42</v>
      </c>
      <c r="B373" s="43" t="s">
        <v>36</v>
      </c>
      <c r="C373" s="44" t="e">
        <v>#DIV/0!</v>
      </c>
      <c r="D373" s="44" t="e">
        <v>#DIV/0!</v>
      </c>
      <c r="E373" s="45">
        <v>0</v>
      </c>
      <c r="F373" s="46">
        <v>0</v>
      </c>
      <c r="G373" s="46">
        <v>0</v>
      </c>
      <c r="H373" s="47">
        <v>0</v>
      </c>
      <c r="I373" s="46">
        <v>0</v>
      </c>
      <c r="J373" s="46">
        <v>0</v>
      </c>
      <c r="K373" s="46"/>
      <c r="L373" s="46">
        <v>0</v>
      </c>
      <c r="M373" s="46">
        <v>0</v>
      </c>
      <c r="N373" s="46">
        <v>0</v>
      </c>
      <c r="O373" s="46"/>
      <c r="P373" s="46">
        <v>0</v>
      </c>
      <c r="Q373" s="46">
        <v>0</v>
      </c>
      <c r="R373" s="46">
        <v>0</v>
      </c>
      <c r="S373" s="48"/>
    </row>
    <row r="374" spans="1:19" s="1" customFormat="1" ht="18.75" customHeight="1" hidden="1">
      <c r="A374" s="49" t="s">
        <v>37</v>
      </c>
      <c r="B374" s="33" t="s">
        <v>36</v>
      </c>
      <c r="C374" s="34" t="e">
        <v>#DIV/0!</v>
      </c>
      <c r="D374" s="34" t="e">
        <v>#DIV/0!</v>
      </c>
      <c r="E374" s="35">
        <v>0</v>
      </c>
      <c r="F374" s="34">
        <v>0</v>
      </c>
      <c r="G374" s="34">
        <v>0</v>
      </c>
      <c r="H374" s="36">
        <v>0</v>
      </c>
      <c r="I374" s="34">
        <v>0</v>
      </c>
      <c r="J374" s="34" t="s">
        <v>36</v>
      </c>
      <c r="K374" s="34"/>
      <c r="L374" s="34">
        <v>0</v>
      </c>
      <c r="M374" s="34">
        <v>0</v>
      </c>
      <c r="N374" s="34" t="s">
        <v>36</v>
      </c>
      <c r="O374" s="34"/>
      <c r="P374" s="34">
        <v>0</v>
      </c>
      <c r="Q374" s="34">
        <v>0</v>
      </c>
      <c r="R374" s="34" t="s">
        <v>36</v>
      </c>
      <c r="S374" s="37"/>
    </row>
    <row r="375" spans="1:19" s="1" customFormat="1" ht="18.75" customHeight="1" hidden="1">
      <c r="A375" s="49" t="s">
        <v>38</v>
      </c>
      <c r="B375" s="33" t="s">
        <v>36</v>
      </c>
      <c r="C375" s="34" t="e">
        <v>#DIV/0!</v>
      </c>
      <c r="D375" s="34" t="e">
        <v>#DIV/0!</v>
      </c>
      <c r="E375" s="35">
        <v>0</v>
      </c>
      <c r="F375" s="34">
        <v>0</v>
      </c>
      <c r="G375" s="34">
        <v>0</v>
      </c>
      <c r="H375" s="36">
        <v>0</v>
      </c>
      <c r="I375" s="34">
        <v>0</v>
      </c>
      <c r="J375" s="34" t="s">
        <v>36</v>
      </c>
      <c r="K375" s="34"/>
      <c r="L375" s="34">
        <v>0</v>
      </c>
      <c r="M375" s="34">
        <v>0</v>
      </c>
      <c r="N375" s="34" t="s">
        <v>36</v>
      </c>
      <c r="O375" s="34"/>
      <c r="P375" s="34">
        <v>0</v>
      </c>
      <c r="Q375" s="34">
        <v>0</v>
      </c>
      <c r="R375" s="34" t="s">
        <v>36</v>
      </c>
      <c r="S375" s="37"/>
    </row>
    <row r="376" spans="1:19" s="1" customFormat="1" ht="18.75" customHeight="1" hidden="1">
      <c r="A376" s="49" t="s">
        <v>39</v>
      </c>
      <c r="B376" s="33" t="s">
        <v>36</v>
      </c>
      <c r="C376" s="34" t="s">
        <v>36</v>
      </c>
      <c r="D376" s="34" t="s">
        <v>36</v>
      </c>
      <c r="E376" s="39" t="s">
        <v>36</v>
      </c>
      <c r="F376" s="40" t="s">
        <v>36</v>
      </c>
      <c r="G376" s="40" t="s">
        <v>36</v>
      </c>
      <c r="H376" s="36" t="s">
        <v>36</v>
      </c>
      <c r="I376" s="34" t="s">
        <v>36</v>
      </c>
      <c r="J376" s="34">
        <v>0</v>
      </c>
      <c r="K376" s="34"/>
      <c r="L376" s="34" t="s">
        <v>36</v>
      </c>
      <c r="M376" s="34" t="s">
        <v>36</v>
      </c>
      <c r="N376" s="34">
        <v>0</v>
      </c>
      <c r="O376" s="34"/>
      <c r="P376" s="34" t="s">
        <v>36</v>
      </c>
      <c r="Q376" s="34" t="s">
        <v>36</v>
      </c>
      <c r="R376" s="34">
        <v>0</v>
      </c>
      <c r="S376" s="37"/>
    </row>
    <row r="377" spans="1:19" s="1" customFormat="1" ht="18.75" customHeight="1" hidden="1">
      <c r="A377" s="50" t="s">
        <v>41</v>
      </c>
      <c r="B377" s="33"/>
      <c r="C377" s="51" t="e">
        <v>#DIV/0!</v>
      </c>
      <c r="D377" s="51" t="e">
        <v>#DIV/0!</v>
      </c>
      <c r="E377" s="39">
        <v>0</v>
      </c>
      <c r="F377" s="40">
        <v>0</v>
      </c>
      <c r="G377" s="40">
        <v>0</v>
      </c>
      <c r="H377" s="36">
        <v>0</v>
      </c>
      <c r="I377" s="34">
        <v>0</v>
      </c>
      <c r="J377" s="34">
        <v>0</v>
      </c>
      <c r="K377" s="34"/>
      <c r="L377" s="34">
        <v>0</v>
      </c>
      <c r="M377" s="34">
        <v>0</v>
      </c>
      <c r="N377" s="34">
        <v>0</v>
      </c>
      <c r="O377" s="34"/>
      <c r="P377" s="34">
        <v>0</v>
      </c>
      <c r="Q377" s="34">
        <v>0</v>
      </c>
      <c r="R377" s="34">
        <v>0</v>
      </c>
      <c r="S377" s="37"/>
    </row>
    <row r="378" spans="1:19" s="1" customFormat="1" ht="18.75" customHeight="1" hidden="1">
      <c r="A378" s="49" t="s">
        <v>37</v>
      </c>
      <c r="B378" s="33" t="s">
        <v>36</v>
      </c>
      <c r="C378" s="34" t="e">
        <v>#DIV/0!</v>
      </c>
      <c r="D378" s="34" t="e">
        <v>#DIV/0!</v>
      </c>
      <c r="E378" s="52"/>
      <c r="F378" s="53"/>
      <c r="G378" s="53"/>
      <c r="H378" s="54"/>
      <c r="I378" s="51"/>
      <c r="J378" s="34" t="s">
        <v>36</v>
      </c>
      <c r="K378" s="34"/>
      <c r="L378" s="51"/>
      <c r="M378" s="51"/>
      <c r="N378" s="34" t="s">
        <v>36</v>
      </c>
      <c r="O378" s="34"/>
      <c r="P378" s="34">
        <v>0</v>
      </c>
      <c r="Q378" s="34">
        <v>0</v>
      </c>
      <c r="R378" s="34" t="s">
        <v>36</v>
      </c>
      <c r="S378" s="37"/>
    </row>
    <row r="379" spans="1:19" s="1" customFormat="1" ht="18.75" customHeight="1" hidden="1">
      <c r="A379" s="49" t="s">
        <v>38</v>
      </c>
      <c r="B379" s="33" t="s">
        <v>36</v>
      </c>
      <c r="C379" s="34" t="e">
        <v>#DIV/0!</v>
      </c>
      <c r="D379" s="34" t="e">
        <v>#DIV/0!</v>
      </c>
      <c r="E379" s="52"/>
      <c r="F379" s="53"/>
      <c r="G379" s="53"/>
      <c r="H379" s="54"/>
      <c r="I379" s="51"/>
      <c r="J379" s="34" t="s">
        <v>36</v>
      </c>
      <c r="K379" s="34"/>
      <c r="L379" s="51"/>
      <c r="M379" s="51"/>
      <c r="N379" s="34" t="s">
        <v>36</v>
      </c>
      <c r="O379" s="34"/>
      <c r="P379" s="34">
        <v>0</v>
      </c>
      <c r="Q379" s="34">
        <v>0</v>
      </c>
      <c r="R379" s="34" t="s">
        <v>36</v>
      </c>
      <c r="S379" s="37"/>
    </row>
    <row r="380" spans="1:19" s="1" customFormat="1" ht="18.75" customHeight="1" hidden="1">
      <c r="A380" s="49" t="s">
        <v>39</v>
      </c>
      <c r="B380" s="33" t="s">
        <v>36</v>
      </c>
      <c r="C380" s="34" t="s">
        <v>36</v>
      </c>
      <c r="D380" s="34" t="s">
        <v>36</v>
      </c>
      <c r="E380" s="39" t="s">
        <v>36</v>
      </c>
      <c r="F380" s="40" t="s">
        <v>36</v>
      </c>
      <c r="G380" s="40" t="s">
        <v>36</v>
      </c>
      <c r="H380" s="36" t="s">
        <v>36</v>
      </c>
      <c r="I380" s="34" t="s">
        <v>36</v>
      </c>
      <c r="J380" s="51"/>
      <c r="K380" s="34"/>
      <c r="L380" s="34" t="s">
        <v>36</v>
      </c>
      <c r="M380" s="34" t="s">
        <v>36</v>
      </c>
      <c r="N380" s="51"/>
      <c r="O380" s="34"/>
      <c r="P380" s="34" t="s">
        <v>36</v>
      </c>
      <c r="Q380" s="34" t="s">
        <v>36</v>
      </c>
      <c r="R380" s="34">
        <v>0</v>
      </c>
      <c r="S380" s="37"/>
    </row>
    <row r="381" spans="1:19" s="1" customFormat="1" ht="18.75" customHeight="1" hidden="1">
      <c r="A381" s="50" t="s">
        <v>41</v>
      </c>
      <c r="B381" s="33"/>
      <c r="C381" s="51" t="e">
        <v>#DIV/0!</v>
      </c>
      <c r="D381" s="51" t="e">
        <v>#DIV/0!</v>
      </c>
      <c r="E381" s="39">
        <v>0</v>
      </c>
      <c r="F381" s="40">
        <v>0</v>
      </c>
      <c r="G381" s="40">
        <v>0</v>
      </c>
      <c r="H381" s="36">
        <v>0</v>
      </c>
      <c r="I381" s="34">
        <v>0</v>
      </c>
      <c r="J381" s="34">
        <v>0</v>
      </c>
      <c r="K381" s="34"/>
      <c r="L381" s="34">
        <v>0</v>
      </c>
      <c r="M381" s="34">
        <v>0</v>
      </c>
      <c r="N381" s="34">
        <v>0</v>
      </c>
      <c r="O381" s="34"/>
      <c r="P381" s="34">
        <v>0</v>
      </c>
      <c r="Q381" s="34">
        <v>0</v>
      </c>
      <c r="R381" s="34">
        <v>0</v>
      </c>
      <c r="S381" s="37"/>
    </row>
    <row r="382" spans="1:19" s="1" customFormat="1" ht="18.75" customHeight="1" hidden="1">
      <c r="A382" s="49" t="s">
        <v>37</v>
      </c>
      <c r="B382" s="33" t="s">
        <v>36</v>
      </c>
      <c r="C382" s="34" t="e">
        <v>#DIV/0!</v>
      </c>
      <c r="D382" s="34" t="e">
        <v>#DIV/0!</v>
      </c>
      <c r="E382" s="52"/>
      <c r="F382" s="53"/>
      <c r="G382" s="53"/>
      <c r="H382" s="54"/>
      <c r="I382" s="51"/>
      <c r="J382" s="34" t="s">
        <v>36</v>
      </c>
      <c r="K382" s="34"/>
      <c r="L382" s="51"/>
      <c r="M382" s="51"/>
      <c r="N382" s="34" t="s">
        <v>36</v>
      </c>
      <c r="O382" s="34"/>
      <c r="P382" s="34">
        <v>0</v>
      </c>
      <c r="Q382" s="34">
        <v>0</v>
      </c>
      <c r="R382" s="34" t="s">
        <v>36</v>
      </c>
      <c r="S382" s="37"/>
    </row>
    <row r="383" spans="1:19" s="1" customFormat="1" ht="18.75" customHeight="1" hidden="1">
      <c r="A383" s="49" t="s">
        <v>38</v>
      </c>
      <c r="B383" s="33" t="s">
        <v>36</v>
      </c>
      <c r="C383" s="34" t="e">
        <v>#DIV/0!</v>
      </c>
      <c r="D383" s="34" t="e">
        <v>#DIV/0!</v>
      </c>
      <c r="E383" s="52"/>
      <c r="F383" s="53"/>
      <c r="G383" s="53"/>
      <c r="H383" s="54"/>
      <c r="I383" s="51"/>
      <c r="J383" s="34" t="s">
        <v>36</v>
      </c>
      <c r="K383" s="34"/>
      <c r="L383" s="51"/>
      <c r="M383" s="51"/>
      <c r="N383" s="34" t="s">
        <v>36</v>
      </c>
      <c r="O383" s="34"/>
      <c r="P383" s="34">
        <v>0</v>
      </c>
      <c r="Q383" s="34">
        <v>0</v>
      </c>
      <c r="R383" s="34" t="s">
        <v>36</v>
      </c>
      <c r="S383" s="37"/>
    </row>
    <row r="384" spans="1:19" s="1" customFormat="1" ht="18.75" customHeight="1" hidden="1">
      <c r="A384" s="49" t="s">
        <v>39</v>
      </c>
      <c r="B384" s="33" t="s">
        <v>36</v>
      </c>
      <c r="C384" s="34" t="s">
        <v>36</v>
      </c>
      <c r="D384" s="34" t="s">
        <v>36</v>
      </c>
      <c r="E384" s="39" t="s">
        <v>36</v>
      </c>
      <c r="F384" s="40" t="s">
        <v>36</v>
      </c>
      <c r="G384" s="40" t="s">
        <v>36</v>
      </c>
      <c r="H384" s="36" t="s">
        <v>36</v>
      </c>
      <c r="I384" s="34" t="s">
        <v>36</v>
      </c>
      <c r="J384" s="51"/>
      <c r="K384" s="34"/>
      <c r="L384" s="34" t="s">
        <v>36</v>
      </c>
      <c r="M384" s="34" t="s">
        <v>36</v>
      </c>
      <c r="N384" s="51"/>
      <c r="O384" s="34"/>
      <c r="P384" s="34" t="s">
        <v>36</v>
      </c>
      <c r="Q384" s="34" t="s">
        <v>36</v>
      </c>
      <c r="R384" s="34">
        <v>0</v>
      </c>
      <c r="S384" s="37"/>
    </row>
    <row r="385" spans="1:19" s="1" customFormat="1" ht="18.75" customHeight="1" hidden="1">
      <c r="A385" s="50" t="s">
        <v>41</v>
      </c>
      <c r="B385" s="33"/>
      <c r="C385" s="51" t="e">
        <v>#DIV/0!</v>
      </c>
      <c r="D385" s="51" t="e">
        <v>#DIV/0!</v>
      </c>
      <c r="E385" s="39">
        <v>0</v>
      </c>
      <c r="F385" s="40">
        <v>0</v>
      </c>
      <c r="G385" s="40">
        <v>0</v>
      </c>
      <c r="H385" s="36">
        <v>0</v>
      </c>
      <c r="I385" s="34">
        <v>0</v>
      </c>
      <c r="J385" s="34">
        <v>0</v>
      </c>
      <c r="K385" s="34"/>
      <c r="L385" s="34">
        <v>0</v>
      </c>
      <c r="M385" s="34">
        <v>0</v>
      </c>
      <c r="N385" s="34">
        <v>0</v>
      </c>
      <c r="O385" s="34"/>
      <c r="P385" s="34">
        <v>0</v>
      </c>
      <c r="Q385" s="34">
        <v>0</v>
      </c>
      <c r="R385" s="34">
        <v>0</v>
      </c>
      <c r="S385" s="37"/>
    </row>
    <row r="386" spans="1:19" s="1" customFormat="1" ht="18.75" customHeight="1" hidden="1">
      <c r="A386" s="49" t="s">
        <v>37</v>
      </c>
      <c r="B386" s="33" t="s">
        <v>36</v>
      </c>
      <c r="C386" s="34" t="e">
        <v>#DIV/0!</v>
      </c>
      <c r="D386" s="34" t="e">
        <v>#DIV/0!</v>
      </c>
      <c r="E386" s="52"/>
      <c r="F386" s="53"/>
      <c r="G386" s="53"/>
      <c r="H386" s="54"/>
      <c r="I386" s="51"/>
      <c r="J386" s="34" t="s">
        <v>36</v>
      </c>
      <c r="K386" s="34"/>
      <c r="L386" s="51"/>
      <c r="M386" s="51"/>
      <c r="N386" s="34" t="s">
        <v>36</v>
      </c>
      <c r="O386" s="34"/>
      <c r="P386" s="34">
        <v>0</v>
      </c>
      <c r="Q386" s="34">
        <v>0</v>
      </c>
      <c r="R386" s="34" t="s">
        <v>36</v>
      </c>
      <c r="S386" s="37"/>
    </row>
    <row r="387" spans="1:19" s="1" customFormat="1" ht="18.75" customHeight="1" hidden="1">
      <c r="A387" s="49" t="s">
        <v>38</v>
      </c>
      <c r="B387" s="33" t="s">
        <v>36</v>
      </c>
      <c r="C387" s="34" t="e">
        <v>#DIV/0!</v>
      </c>
      <c r="D387" s="34" t="e">
        <v>#DIV/0!</v>
      </c>
      <c r="E387" s="52"/>
      <c r="F387" s="53"/>
      <c r="G387" s="53"/>
      <c r="H387" s="54"/>
      <c r="I387" s="51"/>
      <c r="J387" s="34" t="s">
        <v>36</v>
      </c>
      <c r="K387" s="34"/>
      <c r="L387" s="51"/>
      <c r="M387" s="51"/>
      <c r="N387" s="34" t="s">
        <v>36</v>
      </c>
      <c r="O387" s="34"/>
      <c r="P387" s="34">
        <v>0</v>
      </c>
      <c r="Q387" s="34">
        <v>0</v>
      </c>
      <c r="R387" s="34" t="s">
        <v>36</v>
      </c>
      <c r="S387" s="37"/>
    </row>
    <row r="388" spans="1:19" s="1" customFormat="1" ht="18.75" customHeight="1" hidden="1">
      <c r="A388" s="49" t="s">
        <v>39</v>
      </c>
      <c r="B388" s="33" t="s">
        <v>36</v>
      </c>
      <c r="C388" s="34" t="s">
        <v>36</v>
      </c>
      <c r="D388" s="34" t="s">
        <v>36</v>
      </c>
      <c r="E388" s="39" t="s">
        <v>36</v>
      </c>
      <c r="F388" s="40" t="s">
        <v>36</v>
      </c>
      <c r="G388" s="40" t="s">
        <v>36</v>
      </c>
      <c r="H388" s="36" t="s">
        <v>36</v>
      </c>
      <c r="I388" s="34" t="s">
        <v>36</v>
      </c>
      <c r="J388" s="51"/>
      <c r="K388" s="34"/>
      <c r="L388" s="34" t="s">
        <v>36</v>
      </c>
      <c r="M388" s="34" t="s">
        <v>36</v>
      </c>
      <c r="N388" s="51"/>
      <c r="O388" s="34"/>
      <c r="P388" s="34" t="s">
        <v>36</v>
      </c>
      <c r="Q388" s="34" t="s">
        <v>36</v>
      </c>
      <c r="R388" s="34">
        <v>0</v>
      </c>
      <c r="S388" s="37"/>
    </row>
    <row r="389" spans="1:19" s="1" customFormat="1" ht="18.75" customHeight="1" hidden="1">
      <c r="A389" s="50" t="s">
        <v>41</v>
      </c>
      <c r="B389" s="33"/>
      <c r="C389" s="51" t="e">
        <v>#DIV/0!</v>
      </c>
      <c r="D389" s="51" t="e">
        <v>#DIV/0!</v>
      </c>
      <c r="E389" s="39">
        <v>0</v>
      </c>
      <c r="F389" s="40">
        <v>0</v>
      </c>
      <c r="G389" s="40">
        <v>0</v>
      </c>
      <c r="H389" s="36">
        <v>0</v>
      </c>
      <c r="I389" s="34">
        <v>0</v>
      </c>
      <c r="J389" s="34">
        <v>0</v>
      </c>
      <c r="K389" s="34"/>
      <c r="L389" s="34">
        <v>0</v>
      </c>
      <c r="M389" s="34">
        <v>0</v>
      </c>
      <c r="N389" s="34">
        <v>0</v>
      </c>
      <c r="O389" s="34"/>
      <c r="P389" s="34">
        <v>0</v>
      </c>
      <c r="Q389" s="34">
        <v>0</v>
      </c>
      <c r="R389" s="34">
        <v>0</v>
      </c>
      <c r="S389" s="37"/>
    </row>
    <row r="390" spans="1:19" s="1" customFormat="1" ht="18.75" customHeight="1" hidden="1">
      <c r="A390" s="49" t="s">
        <v>37</v>
      </c>
      <c r="B390" s="33" t="s">
        <v>36</v>
      </c>
      <c r="C390" s="34" t="e">
        <v>#DIV/0!</v>
      </c>
      <c r="D390" s="34" t="e">
        <v>#DIV/0!</v>
      </c>
      <c r="E390" s="52"/>
      <c r="F390" s="53"/>
      <c r="G390" s="53"/>
      <c r="H390" s="54"/>
      <c r="I390" s="51"/>
      <c r="J390" s="34" t="s">
        <v>36</v>
      </c>
      <c r="K390" s="34"/>
      <c r="L390" s="51"/>
      <c r="M390" s="51"/>
      <c r="N390" s="34" t="s">
        <v>36</v>
      </c>
      <c r="O390" s="34"/>
      <c r="P390" s="34">
        <v>0</v>
      </c>
      <c r="Q390" s="34">
        <v>0</v>
      </c>
      <c r="R390" s="34" t="s">
        <v>36</v>
      </c>
      <c r="S390" s="37"/>
    </row>
    <row r="391" spans="1:19" s="1" customFormat="1" ht="18.75" customHeight="1" hidden="1">
      <c r="A391" s="49" t="s">
        <v>38</v>
      </c>
      <c r="B391" s="33" t="s">
        <v>36</v>
      </c>
      <c r="C391" s="34" t="e">
        <v>#DIV/0!</v>
      </c>
      <c r="D391" s="34" t="e">
        <v>#DIV/0!</v>
      </c>
      <c r="E391" s="52"/>
      <c r="F391" s="53"/>
      <c r="G391" s="53"/>
      <c r="H391" s="54"/>
      <c r="I391" s="51"/>
      <c r="J391" s="34" t="s">
        <v>36</v>
      </c>
      <c r="K391" s="34"/>
      <c r="L391" s="51"/>
      <c r="M391" s="51"/>
      <c r="N391" s="34" t="s">
        <v>36</v>
      </c>
      <c r="O391" s="34"/>
      <c r="P391" s="34">
        <v>0</v>
      </c>
      <c r="Q391" s="34">
        <v>0</v>
      </c>
      <c r="R391" s="34" t="s">
        <v>36</v>
      </c>
      <c r="S391" s="37"/>
    </row>
    <row r="392" spans="1:19" s="1" customFormat="1" ht="18.75" customHeight="1" hidden="1">
      <c r="A392" s="49" t="s">
        <v>39</v>
      </c>
      <c r="B392" s="33" t="s">
        <v>36</v>
      </c>
      <c r="C392" s="34" t="s">
        <v>36</v>
      </c>
      <c r="D392" s="34" t="s">
        <v>36</v>
      </c>
      <c r="E392" s="39" t="s">
        <v>36</v>
      </c>
      <c r="F392" s="40" t="s">
        <v>36</v>
      </c>
      <c r="G392" s="40" t="s">
        <v>36</v>
      </c>
      <c r="H392" s="36" t="s">
        <v>36</v>
      </c>
      <c r="I392" s="34" t="s">
        <v>36</v>
      </c>
      <c r="J392" s="51"/>
      <c r="K392" s="34"/>
      <c r="L392" s="34" t="s">
        <v>36</v>
      </c>
      <c r="M392" s="34" t="s">
        <v>36</v>
      </c>
      <c r="N392" s="51"/>
      <c r="O392" s="34"/>
      <c r="P392" s="34" t="s">
        <v>36</v>
      </c>
      <c r="Q392" s="34" t="s">
        <v>36</v>
      </c>
      <c r="R392" s="34">
        <v>0</v>
      </c>
      <c r="S392" s="37"/>
    </row>
    <row r="393" spans="1:19" s="1" customFormat="1" ht="18.75" customHeight="1" hidden="1">
      <c r="A393" s="50" t="s">
        <v>41</v>
      </c>
      <c r="B393" s="33"/>
      <c r="C393" s="51" t="e">
        <v>#DIV/0!</v>
      </c>
      <c r="D393" s="51" t="e">
        <v>#DIV/0!</v>
      </c>
      <c r="E393" s="39">
        <v>0</v>
      </c>
      <c r="F393" s="40">
        <v>0</v>
      </c>
      <c r="G393" s="40">
        <v>0</v>
      </c>
      <c r="H393" s="36">
        <v>0</v>
      </c>
      <c r="I393" s="34">
        <v>0</v>
      </c>
      <c r="J393" s="34">
        <v>0</v>
      </c>
      <c r="K393" s="34"/>
      <c r="L393" s="34">
        <v>0</v>
      </c>
      <c r="M393" s="34">
        <v>0</v>
      </c>
      <c r="N393" s="34">
        <v>0</v>
      </c>
      <c r="O393" s="34"/>
      <c r="P393" s="34">
        <v>0</v>
      </c>
      <c r="Q393" s="34">
        <v>0</v>
      </c>
      <c r="R393" s="34">
        <v>0</v>
      </c>
      <c r="S393" s="37"/>
    </row>
    <row r="394" spans="1:19" s="1" customFormat="1" ht="18.75" customHeight="1" hidden="1">
      <c r="A394" s="49" t="s">
        <v>37</v>
      </c>
      <c r="B394" s="33" t="s">
        <v>36</v>
      </c>
      <c r="C394" s="34" t="e">
        <v>#DIV/0!</v>
      </c>
      <c r="D394" s="34" t="e">
        <v>#DIV/0!</v>
      </c>
      <c r="E394" s="52"/>
      <c r="F394" s="53"/>
      <c r="G394" s="53"/>
      <c r="H394" s="54"/>
      <c r="I394" s="51"/>
      <c r="J394" s="34" t="s">
        <v>36</v>
      </c>
      <c r="K394" s="34"/>
      <c r="L394" s="51"/>
      <c r="M394" s="51"/>
      <c r="N394" s="34" t="s">
        <v>36</v>
      </c>
      <c r="O394" s="34"/>
      <c r="P394" s="34">
        <v>0</v>
      </c>
      <c r="Q394" s="34">
        <v>0</v>
      </c>
      <c r="R394" s="34" t="s">
        <v>36</v>
      </c>
      <c r="S394" s="37"/>
    </row>
    <row r="395" spans="1:19" s="1" customFormat="1" ht="18.75" customHeight="1" hidden="1">
      <c r="A395" s="49" t="s">
        <v>38</v>
      </c>
      <c r="B395" s="33" t="s">
        <v>36</v>
      </c>
      <c r="C395" s="34" t="e">
        <v>#DIV/0!</v>
      </c>
      <c r="D395" s="34" t="e">
        <v>#DIV/0!</v>
      </c>
      <c r="E395" s="52"/>
      <c r="F395" s="53"/>
      <c r="G395" s="53"/>
      <c r="H395" s="54"/>
      <c r="I395" s="51"/>
      <c r="J395" s="34" t="s">
        <v>36</v>
      </c>
      <c r="K395" s="34"/>
      <c r="L395" s="51"/>
      <c r="M395" s="51"/>
      <c r="N395" s="34" t="s">
        <v>36</v>
      </c>
      <c r="O395" s="34"/>
      <c r="P395" s="34">
        <v>0</v>
      </c>
      <c r="Q395" s="34">
        <v>0</v>
      </c>
      <c r="R395" s="34" t="s">
        <v>36</v>
      </c>
      <c r="S395" s="37"/>
    </row>
    <row r="396" spans="1:19" s="1" customFormat="1" ht="18.75" customHeight="1" hidden="1">
      <c r="A396" s="49" t="s">
        <v>39</v>
      </c>
      <c r="B396" s="33" t="s">
        <v>36</v>
      </c>
      <c r="C396" s="34" t="s">
        <v>36</v>
      </c>
      <c r="D396" s="34" t="s">
        <v>36</v>
      </c>
      <c r="E396" s="39" t="s">
        <v>36</v>
      </c>
      <c r="F396" s="40" t="s">
        <v>36</v>
      </c>
      <c r="G396" s="40" t="s">
        <v>36</v>
      </c>
      <c r="H396" s="36" t="s">
        <v>36</v>
      </c>
      <c r="I396" s="34" t="s">
        <v>36</v>
      </c>
      <c r="J396" s="51"/>
      <c r="K396" s="34"/>
      <c r="L396" s="34" t="s">
        <v>36</v>
      </c>
      <c r="M396" s="34" t="s">
        <v>36</v>
      </c>
      <c r="N396" s="51"/>
      <c r="O396" s="34"/>
      <c r="P396" s="34" t="s">
        <v>36</v>
      </c>
      <c r="Q396" s="34" t="s">
        <v>36</v>
      </c>
      <c r="R396" s="34">
        <v>0</v>
      </c>
      <c r="S396" s="37"/>
    </row>
    <row r="397" spans="1:19" s="1" customFormat="1" ht="18.75" customHeight="1" hidden="1">
      <c r="A397" s="50" t="s">
        <v>41</v>
      </c>
      <c r="B397" s="33"/>
      <c r="C397" s="51" t="e">
        <v>#DIV/0!</v>
      </c>
      <c r="D397" s="51" t="e">
        <v>#DIV/0!</v>
      </c>
      <c r="E397" s="39">
        <v>0</v>
      </c>
      <c r="F397" s="40">
        <v>0</v>
      </c>
      <c r="G397" s="40">
        <v>0</v>
      </c>
      <c r="H397" s="36">
        <v>0</v>
      </c>
      <c r="I397" s="34">
        <v>0</v>
      </c>
      <c r="J397" s="34">
        <v>0</v>
      </c>
      <c r="K397" s="34"/>
      <c r="L397" s="34">
        <v>0</v>
      </c>
      <c r="M397" s="34">
        <v>0</v>
      </c>
      <c r="N397" s="34">
        <v>0</v>
      </c>
      <c r="O397" s="34"/>
      <c r="P397" s="34">
        <v>0</v>
      </c>
      <c r="Q397" s="34">
        <v>0</v>
      </c>
      <c r="R397" s="34">
        <v>0</v>
      </c>
      <c r="S397" s="37"/>
    </row>
    <row r="398" spans="1:19" s="1" customFormat="1" ht="18.75" customHeight="1" hidden="1">
      <c r="A398" s="49" t="s">
        <v>37</v>
      </c>
      <c r="B398" s="33" t="s">
        <v>36</v>
      </c>
      <c r="C398" s="34" t="e">
        <v>#DIV/0!</v>
      </c>
      <c r="D398" s="34" t="e">
        <v>#DIV/0!</v>
      </c>
      <c r="E398" s="52"/>
      <c r="F398" s="53"/>
      <c r="G398" s="53"/>
      <c r="H398" s="54"/>
      <c r="I398" s="51"/>
      <c r="J398" s="34" t="s">
        <v>36</v>
      </c>
      <c r="K398" s="34"/>
      <c r="L398" s="51"/>
      <c r="M398" s="51"/>
      <c r="N398" s="34" t="s">
        <v>36</v>
      </c>
      <c r="O398" s="34"/>
      <c r="P398" s="34">
        <v>0</v>
      </c>
      <c r="Q398" s="34">
        <v>0</v>
      </c>
      <c r="R398" s="34" t="s">
        <v>36</v>
      </c>
      <c r="S398" s="37"/>
    </row>
    <row r="399" spans="1:19" s="1" customFormat="1" ht="18.75" customHeight="1" hidden="1">
      <c r="A399" s="49" t="s">
        <v>38</v>
      </c>
      <c r="B399" s="33" t="s">
        <v>36</v>
      </c>
      <c r="C399" s="34" t="e">
        <v>#DIV/0!</v>
      </c>
      <c r="D399" s="34" t="e">
        <v>#DIV/0!</v>
      </c>
      <c r="E399" s="52"/>
      <c r="F399" s="53"/>
      <c r="G399" s="53"/>
      <c r="H399" s="54"/>
      <c r="I399" s="51"/>
      <c r="J399" s="34" t="s">
        <v>36</v>
      </c>
      <c r="K399" s="34"/>
      <c r="L399" s="51"/>
      <c r="M399" s="51"/>
      <c r="N399" s="34" t="s">
        <v>36</v>
      </c>
      <c r="O399" s="34"/>
      <c r="P399" s="34">
        <v>0</v>
      </c>
      <c r="Q399" s="34">
        <v>0</v>
      </c>
      <c r="R399" s="34" t="s">
        <v>36</v>
      </c>
      <c r="S399" s="37"/>
    </row>
    <row r="400" spans="1:19" s="1" customFormat="1" ht="18.75" customHeight="1" hidden="1">
      <c r="A400" s="49" t="s">
        <v>39</v>
      </c>
      <c r="B400" s="33" t="s">
        <v>36</v>
      </c>
      <c r="C400" s="34" t="s">
        <v>36</v>
      </c>
      <c r="D400" s="34" t="s">
        <v>36</v>
      </c>
      <c r="E400" s="39" t="s">
        <v>36</v>
      </c>
      <c r="F400" s="40" t="s">
        <v>36</v>
      </c>
      <c r="G400" s="40" t="s">
        <v>36</v>
      </c>
      <c r="H400" s="36" t="s">
        <v>36</v>
      </c>
      <c r="I400" s="34" t="s">
        <v>36</v>
      </c>
      <c r="J400" s="51"/>
      <c r="K400" s="34"/>
      <c r="L400" s="34" t="s">
        <v>36</v>
      </c>
      <c r="M400" s="34" t="s">
        <v>36</v>
      </c>
      <c r="N400" s="51"/>
      <c r="O400" s="34"/>
      <c r="P400" s="34" t="s">
        <v>36</v>
      </c>
      <c r="Q400" s="34" t="s">
        <v>36</v>
      </c>
      <c r="R400" s="34">
        <v>0</v>
      </c>
      <c r="S400" s="37"/>
    </row>
    <row r="401" spans="1:19" s="1" customFormat="1" ht="18.75" customHeight="1" hidden="1">
      <c r="A401" s="50" t="s">
        <v>41</v>
      </c>
      <c r="B401" s="33"/>
      <c r="C401" s="51" t="e">
        <v>#DIV/0!</v>
      </c>
      <c r="D401" s="51" t="e">
        <v>#DIV/0!</v>
      </c>
      <c r="E401" s="39">
        <v>0</v>
      </c>
      <c r="F401" s="40">
        <v>0</v>
      </c>
      <c r="G401" s="40">
        <v>0</v>
      </c>
      <c r="H401" s="36">
        <v>0</v>
      </c>
      <c r="I401" s="34">
        <v>0</v>
      </c>
      <c r="J401" s="34">
        <v>0</v>
      </c>
      <c r="K401" s="34"/>
      <c r="L401" s="34">
        <v>0</v>
      </c>
      <c r="M401" s="34">
        <v>0</v>
      </c>
      <c r="N401" s="34">
        <v>0</v>
      </c>
      <c r="O401" s="34"/>
      <c r="P401" s="34">
        <v>0</v>
      </c>
      <c r="Q401" s="34">
        <v>0</v>
      </c>
      <c r="R401" s="34">
        <v>0</v>
      </c>
      <c r="S401" s="37"/>
    </row>
    <row r="402" spans="1:19" s="1" customFormat="1" ht="18.75" customHeight="1" hidden="1">
      <c r="A402" s="49" t="s">
        <v>37</v>
      </c>
      <c r="B402" s="33" t="s">
        <v>36</v>
      </c>
      <c r="C402" s="34" t="e">
        <v>#DIV/0!</v>
      </c>
      <c r="D402" s="34" t="e">
        <v>#DIV/0!</v>
      </c>
      <c r="E402" s="52"/>
      <c r="F402" s="53"/>
      <c r="G402" s="53"/>
      <c r="H402" s="54"/>
      <c r="I402" s="51"/>
      <c r="J402" s="34" t="s">
        <v>36</v>
      </c>
      <c r="K402" s="34"/>
      <c r="L402" s="51"/>
      <c r="M402" s="51"/>
      <c r="N402" s="34" t="s">
        <v>36</v>
      </c>
      <c r="O402" s="34"/>
      <c r="P402" s="34">
        <v>0</v>
      </c>
      <c r="Q402" s="34">
        <v>0</v>
      </c>
      <c r="R402" s="34" t="s">
        <v>36</v>
      </c>
      <c r="S402" s="37"/>
    </row>
    <row r="403" spans="1:19" s="1" customFormat="1" ht="18.75" customHeight="1" hidden="1">
      <c r="A403" s="49" t="s">
        <v>38</v>
      </c>
      <c r="B403" s="33" t="s">
        <v>36</v>
      </c>
      <c r="C403" s="34" t="e">
        <v>#DIV/0!</v>
      </c>
      <c r="D403" s="34" t="e">
        <v>#DIV/0!</v>
      </c>
      <c r="E403" s="52"/>
      <c r="F403" s="53"/>
      <c r="G403" s="53"/>
      <c r="H403" s="54"/>
      <c r="I403" s="51"/>
      <c r="J403" s="34" t="s">
        <v>36</v>
      </c>
      <c r="K403" s="34"/>
      <c r="L403" s="51"/>
      <c r="M403" s="51"/>
      <c r="N403" s="34" t="s">
        <v>36</v>
      </c>
      <c r="O403" s="34"/>
      <c r="P403" s="34">
        <v>0</v>
      </c>
      <c r="Q403" s="34">
        <v>0</v>
      </c>
      <c r="R403" s="34" t="s">
        <v>36</v>
      </c>
      <c r="S403" s="37"/>
    </row>
    <row r="404" spans="1:19" s="1" customFormat="1" ht="18.75" customHeight="1" hidden="1">
      <c r="A404" s="63" t="s">
        <v>39</v>
      </c>
      <c r="B404" s="64" t="s">
        <v>36</v>
      </c>
      <c r="C404" s="65" t="s">
        <v>36</v>
      </c>
      <c r="D404" s="65" t="s">
        <v>36</v>
      </c>
      <c r="E404" s="66" t="s">
        <v>36</v>
      </c>
      <c r="F404" s="67" t="s">
        <v>36</v>
      </c>
      <c r="G404" s="67" t="s">
        <v>36</v>
      </c>
      <c r="H404" s="68" t="s">
        <v>36</v>
      </c>
      <c r="I404" s="65" t="s">
        <v>36</v>
      </c>
      <c r="J404" s="69"/>
      <c r="K404" s="65"/>
      <c r="L404" s="65" t="s">
        <v>36</v>
      </c>
      <c r="M404" s="65" t="s">
        <v>36</v>
      </c>
      <c r="N404" s="69"/>
      <c r="O404" s="65"/>
      <c r="P404" s="65" t="s">
        <v>36</v>
      </c>
      <c r="Q404" s="65" t="s">
        <v>36</v>
      </c>
      <c r="R404" s="65">
        <v>0</v>
      </c>
      <c r="S404" s="70"/>
    </row>
    <row r="405" spans="1:19" s="1" customFormat="1" ht="33.75" customHeight="1">
      <c r="A405" s="42" t="s">
        <v>43</v>
      </c>
      <c r="B405" s="26" t="s">
        <v>36</v>
      </c>
      <c r="C405" s="27"/>
      <c r="D405" s="27"/>
      <c r="E405" s="28"/>
      <c r="F405" s="29"/>
      <c r="G405" s="29"/>
      <c r="H405" s="30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31"/>
    </row>
    <row r="406" spans="1:19" s="1" customFormat="1" ht="18.75" customHeight="1">
      <c r="A406" s="49" t="s">
        <v>37</v>
      </c>
      <c r="B406" s="33" t="s">
        <v>36</v>
      </c>
      <c r="C406" s="34"/>
      <c r="D406" s="34"/>
      <c r="E406" s="35"/>
      <c r="F406" s="34"/>
      <c r="G406" s="34"/>
      <c r="H406" s="36"/>
      <c r="I406" s="34"/>
      <c r="J406" s="34" t="s">
        <v>36</v>
      </c>
      <c r="K406" s="34"/>
      <c r="L406" s="34"/>
      <c r="M406" s="34"/>
      <c r="N406" s="34" t="s">
        <v>36</v>
      </c>
      <c r="O406" s="34"/>
      <c r="P406" s="34"/>
      <c r="Q406" s="34"/>
      <c r="R406" s="34" t="s">
        <v>36</v>
      </c>
      <c r="S406" s="37"/>
    </row>
    <row r="407" spans="1:19" s="1" customFormat="1" ht="18.75" customHeight="1">
      <c r="A407" s="49" t="s">
        <v>38</v>
      </c>
      <c r="B407" s="33" t="s">
        <v>36</v>
      </c>
      <c r="C407" s="34"/>
      <c r="D407" s="34"/>
      <c r="E407" s="35"/>
      <c r="F407" s="34"/>
      <c r="G407" s="34"/>
      <c r="H407" s="36"/>
      <c r="I407" s="34"/>
      <c r="J407" s="34" t="s">
        <v>36</v>
      </c>
      <c r="K407" s="34"/>
      <c r="L407" s="34"/>
      <c r="M407" s="34"/>
      <c r="N407" s="34" t="s">
        <v>36</v>
      </c>
      <c r="O407" s="34"/>
      <c r="P407" s="34"/>
      <c r="Q407" s="34"/>
      <c r="R407" s="34" t="s">
        <v>36</v>
      </c>
      <c r="S407" s="37"/>
    </row>
    <row r="408" spans="1:19" s="1" customFormat="1" ht="18.75" customHeight="1" thickBot="1">
      <c r="A408" s="63" t="s">
        <v>39</v>
      </c>
      <c r="B408" s="64" t="s">
        <v>36</v>
      </c>
      <c r="C408" s="65" t="s">
        <v>36</v>
      </c>
      <c r="D408" s="65" t="s">
        <v>36</v>
      </c>
      <c r="E408" s="66" t="s">
        <v>36</v>
      </c>
      <c r="F408" s="67" t="s">
        <v>36</v>
      </c>
      <c r="G408" s="67" t="s">
        <v>36</v>
      </c>
      <c r="H408" s="68" t="s">
        <v>36</v>
      </c>
      <c r="I408" s="65" t="s">
        <v>36</v>
      </c>
      <c r="J408" s="65"/>
      <c r="K408" s="65"/>
      <c r="L408" s="65" t="s">
        <v>36</v>
      </c>
      <c r="M408" s="65" t="s">
        <v>36</v>
      </c>
      <c r="N408" s="65"/>
      <c r="O408" s="65"/>
      <c r="P408" s="65" t="s">
        <v>36</v>
      </c>
      <c r="Q408" s="65" t="s">
        <v>36</v>
      </c>
      <c r="R408" s="65"/>
      <c r="S408" s="70"/>
    </row>
    <row r="409" spans="1:19" s="1" customFormat="1" ht="18.75" customHeight="1">
      <c r="A409" s="42" t="s">
        <v>44</v>
      </c>
      <c r="B409" s="43" t="s">
        <v>36</v>
      </c>
      <c r="C409" s="44"/>
      <c r="D409" s="44"/>
      <c r="E409" s="45"/>
      <c r="F409" s="46"/>
      <c r="G409" s="46"/>
      <c r="H409" s="47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8"/>
    </row>
    <row r="410" spans="1:19" s="1" customFormat="1" ht="18.75" customHeight="1">
      <c r="A410" s="49" t="s">
        <v>37</v>
      </c>
      <c r="B410" s="33" t="s">
        <v>36</v>
      </c>
      <c r="C410" s="34"/>
      <c r="D410" s="34"/>
      <c r="E410" s="35"/>
      <c r="F410" s="34"/>
      <c r="G410" s="34"/>
      <c r="H410" s="36"/>
      <c r="I410" s="34"/>
      <c r="J410" s="34" t="s">
        <v>36</v>
      </c>
      <c r="K410" s="34"/>
      <c r="L410" s="34"/>
      <c r="M410" s="34"/>
      <c r="N410" s="34" t="s">
        <v>36</v>
      </c>
      <c r="O410" s="34"/>
      <c r="P410" s="34"/>
      <c r="Q410" s="34"/>
      <c r="R410" s="34" t="s">
        <v>36</v>
      </c>
      <c r="S410" s="37"/>
    </row>
    <row r="411" spans="1:19" s="1" customFormat="1" ht="18.75" customHeight="1">
      <c r="A411" s="49" t="s">
        <v>38</v>
      </c>
      <c r="B411" s="33" t="s">
        <v>36</v>
      </c>
      <c r="C411" s="34"/>
      <c r="D411" s="34"/>
      <c r="E411" s="35"/>
      <c r="F411" s="34"/>
      <c r="G411" s="34"/>
      <c r="H411" s="36"/>
      <c r="I411" s="34"/>
      <c r="J411" s="34" t="s">
        <v>36</v>
      </c>
      <c r="K411" s="34"/>
      <c r="L411" s="34"/>
      <c r="M411" s="34"/>
      <c r="N411" s="34" t="s">
        <v>36</v>
      </c>
      <c r="O411" s="34"/>
      <c r="P411" s="34"/>
      <c r="Q411" s="34"/>
      <c r="R411" s="34" t="s">
        <v>36</v>
      </c>
      <c r="S411" s="37"/>
    </row>
    <row r="412" spans="1:19" s="1" customFormat="1" ht="18.75" customHeight="1">
      <c r="A412" s="49" t="s">
        <v>39</v>
      </c>
      <c r="B412" s="33" t="s">
        <v>36</v>
      </c>
      <c r="C412" s="34" t="s">
        <v>36</v>
      </c>
      <c r="D412" s="34" t="s">
        <v>36</v>
      </c>
      <c r="E412" s="39" t="s">
        <v>36</v>
      </c>
      <c r="F412" s="40" t="s">
        <v>36</v>
      </c>
      <c r="G412" s="40" t="s">
        <v>36</v>
      </c>
      <c r="H412" s="36" t="s">
        <v>36</v>
      </c>
      <c r="I412" s="34" t="s">
        <v>36</v>
      </c>
      <c r="J412" s="34"/>
      <c r="K412" s="34"/>
      <c r="L412" s="34" t="s">
        <v>36</v>
      </c>
      <c r="M412" s="34" t="s">
        <v>36</v>
      </c>
      <c r="N412" s="34"/>
      <c r="O412" s="34"/>
      <c r="P412" s="34" t="s">
        <v>36</v>
      </c>
      <c r="Q412" s="34" t="s">
        <v>36</v>
      </c>
      <c r="R412" s="34"/>
      <c r="S412" s="37"/>
    </row>
    <row r="413" spans="1:19" s="1" customFormat="1" ht="18.75" customHeight="1">
      <c r="A413" s="50" t="s">
        <v>41</v>
      </c>
      <c r="B413" s="33"/>
      <c r="C413" s="51"/>
      <c r="D413" s="51"/>
      <c r="E413" s="39"/>
      <c r="F413" s="40"/>
      <c r="G413" s="40"/>
      <c r="H413" s="36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7"/>
    </row>
    <row r="414" spans="1:19" s="1" customFormat="1" ht="18.75" customHeight="1">
      <c r="A414" s="49" t="s">
        <v>37</v>
      </c>
      <c r="B414" s="33" t="s">
        <v>36</v>
      </c>
      <c r="C414" s="34"/>
      <c r="D414" s="34"/>
      <c r="E414" s="52"/>
      <c r="F414" s="53"/>
      <c r="G414" s="53"/>
      <c r="H414" s="54"/>
      <c r="I414" s="51"/>
      <c r="J414" s="34" t="s">
        <v>36</v>
      </c>
      <c r="K414" s="34"/>
      <c r="L414" s="51"/>
      <c r="M414" s="51"/>
      <c r="N414" s="34" t="s">
        <v>36</v>
      </c>
      <c r="O414" s="34"/>
      <c r="P414" s="34"/>
      <c r="Q414" s="34"/>
      <c r="R414" s="34" t="s">
        <v>36</v>
      </c>
      <c r="S414" s="37"/>
    </row>
    <row r="415" spans="1:19" s="1" customFormat="1" ht="18.75" customHeight="1">
      <c r="A415" s="49" t="s">
        <v>38</v>
      </c>
      <c r="B415" s="33" t="s">
        <v>36</v>
      </c>
      <c r="C415" s="34"/>
      <c r="D415" s="34"/>
      <c r="E415" s="52"/>
      <c r="F415" s="53"/>
      <c r="G415" s="53"/>
      <c r="H415" s="54"/>
      <c r="I415" s="51"/>
      <c r="J415" s="34" t="s">
        <v>36</v>
      </c>
      <c r="K415" s="34"/>
      <c r="L415" s="51"/>
      <c r="M415" s="51"/>
      <c r="N415" s="34" t="s">
        <v>36</v>
      </c>
      <c r="O415" s="34"/>
      <c r="P415" s="34"/>
      <c r="Q415" s="34"/>
      <c r="R415" s="34" t="s">
        <v>36</v>
      </c>
      <c r="S415" s="37"/>
    </row>
    <row r="416" spans="1:19" s="1" customFormat="1" ht="18.75" customHeight="1">
      <c r="A416" s="49" t="s">
        <v>39</v>
      </c>
      <c r="B416" s="33" t="s">
        <v>36</v>
      </c>
      <c r="C416" s="34" t="s">
        <v>36</v>
      </c>
      <c r="D416" s="34" t="s">
        <v>36</v>
      </c>
      <c r="E416" s="39" t="s">
        <v>36</v>
      </c>
      <c r="F416" s="40" t="s">
        <v>36</v>
      </c>
      <c r="G416" s="40" t="s">
        <v>36</v>
      </c>
      <c r="H416" s="36" t="s">
        <v>36</v>
      </c>
      <c r="I416" s="34" t="s">
        <v>36</v>
      </c>
      <c r="J416" s="51"/>
      <c r="K416" s="34"/>
      <c r="L416" s="34" t="s">
        <v>36</v>
      </c>
      <c r="M416" s="34" t="s">
        <v>36</v>
      </c>
      <c r="N416" s="51"/>
      <c r="O416" s="34"/>
      <c r="P416" s="34" t="s">
        <v>36</v>
      </c>
      <c r="Q416" s="34" t="s">
        <v>36</v>
      </c>
      <c r="R416" s="34"/>
      <c r="S416" s="37"/>
    </row>
    <row r="417" spans="1:19" s="1" customFormat="1" ht="18.75" customHeight="1" hidden="1">
      <c r="A417" s="50" t="s">
        <v>41</v>
      </c>
      <c r="B417" s="33"/>
      <c r="C417" s="51" t="e">
        <v>#DIV/0!</v>
      </c>
      <c r="D417" s="51" t="e">
        <v>#DIV/0!</v>
      </c>
      <c r="E417" s="39">
        <v>0</v>
      </c>
      <c r="F417" s="40">
        <v>0</v>
      </c>
      <c r="G417" s="40">
        <v>0</v>
      </c>
      <c r="H417" s="36">
        <v>0</v>
      </c>
      <c r="I417" s="34">
        <v>0</v>
      </c>
      <c r="J417" s="34">
        <v>0</v>
      </c>
      <c r="K417" s="34"/>
      <c r="L417" s="34">
        <v>0</v>
      </c>
      <c r="M417" s="34">
        <v>0</v>
      </c>
      <c r="N417" s="34">
        <v>0</v>
      </c>
      <c r="O417" s="34"/>
      <c r="P417" s="34">
        <v>0</v>
      </c>
      <c r="Q417" s="34">
        <v>0</v>
      </c>
      <c r="R417" s="34"/>
      <c r="S417" s="37"/>
    </row>
    <row r="418" spans="1:19" s="1" customFormat="1" ht="18.75" customHeight="1" hidden="1">
      <c r="A418" s="49" t="s">
        <v>37</v>
      </c>
      <c r="B418" s="33" t="s">
        <v>36</v>
      </c>
      <c r="C418" s="34" t="e">
        <v>#DIV/0!</v>
      </c>
      <c r="D418" s="34" t="e">
        <v>#DIV/0!</v>
      </c>
      <c r="E418" s="52"/>
      <c r="F418" s="53"/>
      <c r="G418" s="53"/>
      <c r="H418" s="54"/>
      <c r="I418" s="51"/>
      <c r="J418" s="34" t="s">
        <v>36</v>
      </c>
      <c r="K418" s="34"/>
      <c r="L418" s="51"/>
      <c r="M418" s="51"/>
      <c r="N418" s="34" t="s">
        <v>36</v>
      </c>
      <c r="O418" s="34"/>
      <c r="P418" s="34">
        <v>0</v>
      </c>
      <c r="Q418" s="34">
        <v>0</v>
      </c>
      <c r="R418" s="34"/>
      <c r="S418" s="37"/>
    </row>
    <row r="419" spans="1:19" s="1" customFormat="1" ht="18.75" customHeight="1" hidden="1">
      <c r="A419" s="49" t="s">
        <v>38</v>
      </c>
      <c r="B419" s="33" t="s">
        <v>36</v>
      </c>
      <c r="C419" s="34" t="e">
        <v>#DIV/0!</v>
      </c>
      <c r="D419" s="34" t="e">
        <v>#DIV/0!</v>
      </c>
      <c r="E419" s="52"/>
      <c r="F419" s="53"/>
      <c r="G419" s="53"/>
      <c r="H419" s="54"/>
      <c r="I419" s="51"/>
      <c r="J419" s="34" t="s">
        <v>36</v>
      </c>
      <c r="K419" s="34"/>
      <c r="L419" s="51"/>
      <c r="M419" s="51"/>
      <c r="N419" s="34" t="s">
        <v>36</v>
      </c>
      <c r="O419" s="34"/>
      <c r="P419" s="34">
        <v>0</v>
      </c>
      <c r="Q419" s="34">
        <v>0</v>
      </c>
      <c r="R419" s="34"/>
      <c r="S419" s="37"/>
    </row>
    <row r="420" spans="1:19" s="1" customFormat="1" ht="18.75" customHeight="1" hidden="1">
      <c r="A420" s="49" t="s">
        <v>39</v>
      </c>
      <c r="B420" s="33" t="s">
        <v>36</v>
      </c>
      <c r="C420" s="34" t="s">
        <v>36</v>
      </c>
      <c r="D420" s="34" t="s">
        <v>36</v>
      </c>
      <c r="E420" s="39" t="s">
        <v>36</v>
      </c>
      <c r="F420" s="40" t="s">
        <v>36</v>
      </c>
      <c r="G420" s="40" t="s">
        <v>36</v>
      </c>
      <c r="H420" s="36" t="s">
        <v>36</v>
      </c>
      <c r="I420" s="34" t="s">
        <v>36</v>
      </c>
      <c r="J420" s="51"/>
      <c r="K420" s="34"/>
      <c r="L420" s="34" t="s">
        <v>36</v>
      </c>
      <c r="M420" s="34" t="s">
        <v>36</v>
      </c>
      <c r="N420" s="51"/>
      <c r="O420" s="34"/>
      <c r="P420" s="34" t="s">
        <v>36</v>
      </c>
      <c r="Q420" s="34" t="s">
        <v>36</v>
      </c>
      <c r="R420" s="34"/>
      <c r="S420" s="37"/>
    </row>
    <row r="421" spans="1:19" s="1" customFormat="1" ht="18.75" customHeight="1" hidden="1">
      <c r="A421" s="50" t="s">
        <v>41</v>
      </c>
      <c r="B421" s="33"/>
      <c r="C421" s="51" t="e">
        <v>#DIV/0!</v>
      </c>
      <c r="D421" s="51" t="e">
        <v>#DIV/0!</v>
      </c>
      <c r="E421" s="39">
        <v>0</v>
      </c>
      <c r="F421" s="40">
        <v>0</v>
      </c>
      <c r="G421" s="40">
        <v>0</v>
      </c>
      <c r="H421" s="36">
        <v>0</v>
      </c>
      <c r="I421" s="34">
        <v>0</v>
      </c>
      <c r="J421" s="34">
        <v>0</v>
      </c>
      <c r="K421" s="34"/>
      <c r="L421" s="34">
        <v>0</v>
      </c>
      <c r="M421" s="34">
        <v>0</v>
      </c>
      <c r="N421" s="34">
        <v>0</v>
      </c>
      <c r="O421" s="34"/>
      <c r="P421" s="34">
        <v>0</v>
      </c>
      <c r="Q421" s="34">
        <v>0</v>
      </c>
      <c r="R421" s="34"/>
      <c r="S421" s="37"/>
    </row>
    <row r="422" spans="1:19" s="1" customFormat="1" ht="18.75" customHeight="1" hidden="1">
      <c r="A422" s="49" t="s">
        <v>37</v>
      </c>
      <c r="B422" s="33" t="s">
        <v>36</v>
      </c>
      <c r="C422" s="34" t="e">
        <v>#DIV/0!</v>
      </c>
      <c r="D422" s="34" t="e">
        <v>#DIV/0!</v>
      </c>
      <c r="E422" s="52"/>
      <c r="F422" s="53"/>
      <c r="G422" s="53"/>
      <c r="H422" s="54"/>
      <c r="I422" s="51"/>
      <c r="J422" s="34" t="s">
        <v>36</v>
      </c>
      <c r="K422" s="34"/>
      <c r="L422" s="51"/>
      <c r="M422" s="51"/>
      <c r="N422" s="34" t="s">
        <v>36</v>
      </c>
      <c r="O422" s="34"/>
      <c r="P422" s="34">
        <v>0</v>
      </c>
      <c r="Q422" s="34">
        <v>0</v>
      </c>
      <c r="R422" s="34"/>
      <c r="S422" s="37"/>
    </row>
    <row r="423" spans="1:19" s="1" customFormat="1" ht="18.75" customHeight="1" hidden="1">
      <c r="A423" s="49" t="s">
        <v>38</v>
      </c>
      <c r="B423" s="33" t="s">
        <v>36</v>
      </c>
      <c r="C423" s="34" t="e">
        <v>#DIV/0!</v>
      </c>
      <c r="D423" s="34" t="e">
        <v>#DIV/0!</v>
      </c>
      <c r="E423" s="52"/>
      <c r="F423" s="53"/>
      <c r="G423" s="53"/>
      <c r="H423" s="54"/>
      <c r="I423" s="51"/>
      <c r="J423" s="34" t="s">
        <v>36</v>
      </c>
      <c r="K423" s="34"/>
      <c r="L423" s="51"/>
      <c r="M423" s="51"/>
      <c r="N423" s="34" t="s">
        <v>36</v>
      </c>
      <c r="O423" s="34"/>
      <c r="P423" s="34">
        <v>0</v>
      </c>
      <c r="Q423" s="34">
        <v>0</v>
      </c>
      <c r="R423" s="34"/>
      <c r="S423" s="37"/>
    </row>
    <row r="424" spans="1:19" s="1" customFormat="1" ht="18.75" customHeight="1" hidden="1">
      <c r="A424" s="49" t="s">
        <v>39</v>
      </c>
      <c r="B424" s="33" t="s">
        <v>36</v>
      </c>
      <c r="C424" s="34" t="s">
        <v>36</v>
      </c>
      <c r="D424" s="34" t="s">
        <v>36</v>
      </c>
      <c r="E424" s="39" t="s">
        <v>36</v>
      </c>
      <c r="F424" s="40" t="s">
        <v>36</v>
      </c>
      <c r="G424" s="40" t="s">
        <v>36</v>
      </c>
      <c r="H424" s="36" t="s">
        <v>36</v>
      </c>
      <c r="I424" s="34" t="s">
        <v>36</v>
      </c>
      <c r="J424" s="51"/>
      <c r="K424" s="34"/>
      <c r="L424" s="34" t="s">
        <v>36</v>
      </c>
      <c r="M424" s="34" t="s">
        <v>36</v>
      </c>
      <c r="N424" s="51"/>
      <c r="O424" s="34"/>
      <c r="P424" s="34" t="s">
        <v>36</v>
      </c>
      <c r="Q424" s="34" t="s">
        <v>36</v>
      </c>
      <c r="R424" s="34"/>
      <c r="S424" s="37"/>
    </row>
    <row r="425" spans="1:19" s="1" customFormat="1" ht="18.75" customHeight="1" hidden="1">
      <c r="A425" s="50" t="s">
        <v>41</v>
      </c>
      <c r="B425" s="33"/>
      <c r="C425" s="51" t="e">
        <v>#DIV/0!</v>
      </c>
      <c r="D425" s="51" t="e">
        <v>#DIV/0!</v>
      </c>
      <c r="E425" s="39">
        <v>0</v>
      </c>
      <c r="F425" s="40">
        <v>0</v>
      </c>
      <c r="G425" s="40">
        <v>0</v>
      </c>
      <c r="H425" s="36">
        <v>0</v>
      </c>
      <c r="I425" s="34">
        <v>0</v>
      </c>
      <c r="J425" s="34">
        <v>0</v>
      </c>
      <c r="K425" s="34"/>
      <c r="L425" s="34">
        <v>0</v>
      </c>
      <c r="M425" s="34">
        <v>0</v>
      </c>
      <c r="N425" s="34">
        <v>0</v>
      </c>
      <c r="O425" s="34"/>
      <c r="P425" s="34">
        <v>0</v>
      </c>
      <c r="Q425" s="34">
        <v>0</v>
      </c>
      <c r="R425" s="34"/>
      <c r="S425" s="37"/>
    </row>
    <row r="426" spans="1:19" s="1" customFormat="1" ht="18.75" customHeight="1" hidden="1">
      <c r="A426" s="49" t="s">
        <v>37</v>
      </c>
      <c r="B426" s="33" t="s">
        <v>36</v>
      </c>
      <c r="C426" s="34" t="e">
        <v>#DIV/0!</v>
      </c>
      <c r="D426" s="34" t="e">
        <v>#DIV/0!</v>
      </c>
      <c r="E426" s="52"/>
      <c r="F426" s="53"/>
      <c r="G426" s="53"/>
      <c r="H426" s="54"/>
      <c r="I426" s="51"/>
      <c r="J426" s="34" t="s">
        <v>36</v>
      </c>
      <c r="K426" s="34"/>
      <c r="L426" s="51"/>
      <c r="M426" s="51"/>
      <c r="N426" s="34" t="s">
        <v>36</v>
      </c>
      <c r="O426" s="34"/>
      <c r="P426" s="34">
        <v>0</v>
      </c>
      <c r="Q426" s="34">
        <v>0</v>
      </c>
      <c r="R426" s="34"/>
      <c r="S426" s="37"/>
    </row>
    <row r="427" spans="1:19" s="1" customFormat="1" ht="18.75" customHeight="1" hidden="1">
      <c r="A427" s="49" t="s">
        <v>38</v>
      </c>
      <c r="B427" s="33" t="s">
        <v>36</v>
      </c>
      <c r="C427" s="34" t="e">
        <v>#DIV/0!</v>
      </c>
      <c r="D427" s="34" t="e">
        <v>#DIV/0!</v>
      </c>
      <c r="E427" s="52"/>
      <c r="F427" s="53"/>
      <c r="G427" s="53"/>
      <c r="H427" s="54"/>
      <c r="I427" s="51"/>
      <c r="J427" s="34" t="s">
        <v>36</v>
      </c>
      <c r="K427" s="34"/>
      <c r="L427" s="51"/>
      <c r="M427" s="51"/>
      <c r="N427" s="34" t="s">
        <v>36</v>
      </c>
      <c r="O427" s="34"/>
      <c r="P427" s="34">
        <v>0</v>
      </c>
      <c r="Q427" s="34">
        <v>0</v>
      </c>
      <c r="R427" s="34"/>
      <c r="S427" s="37"/>
    </row>
    <row r="428" spans="1:19" s="1" customFormat="1" ht="18.75" customHeight="1" hidden="1">
      <c r="A428" s="49" t="s">
        <v>39</v>
      </c>
      <c r="B428" s="33" t="s">
        <v>36</v>
      </c>
      <c r="C428" s="34" t="s">
        <v>36</v>
      </c>
      <c r="D428" s="34" t="s">
        <v>36</v>
      </c>
      <c r="E428" s="39" t="s">
        <v>36</v>
      </c>
      <c r="F428" s="40" t="s">
        <v>36</v>
      </c>
      <c r="G428" s="40" t="s">
        <v>36</v>
      </c>
      <c r="H428" s="36" t="s">
        <v>36</v>
      </c>
      <c r="I428" s="34" t="s">
        <v>36</v>
      </c>
      <c r="J428" s="51"/>
      <c r="K428" s="34"/>
      <c r="L428" s="34" t="s">
        <v>36</v>
      </c>
      <c r="M428" s="34" t="s">
        <v>36</v>
      </c>
      <c r="N428" s="51"/>
      <c r="O428" s="34"/>
      <c r="P428" s="34" t="s">
        <v>36</v>
      </c>
      <c r="Q428" s="34" t="s">
        <v>36</v>
      </c>
      <c r="R428" s="34"/>
      <c r="S428" s="37"/>
    </row>
    <row r="429" spans="1:19" s="1" customFormat="1" ht="18.75" customHeight="1" hidden="1">
      <c r="A429" s="50" t="s">
        <v>41</v>
      </c>
      <c r="B429" s="33"/>
      <c r="C429" s="51" t="e">
        <v>#DIV/0!</v>
      </c>
      <c r="D429" s="51" t="e">
        <v>#DIV/0!</v>
      </c>
      <c r="E429" s="39">
        <v>0</v>
      </c>
      <c r="F429" s="40">
        <v>0</v>
      </c>
      <c r="G429" s="40">
        <v>0</v>
      </c>
      <c r="H429" s="36">
        <v>0</v>
      </c>
      <c r="I429" s="34">
        <v>0</v>
      </c>
      <c r="J429" s="34">
        <v>0</v>
      </c>
      <c r="K429" s="34"/>
      <c r="L429" s="34">
        <v>0</v>
      </c>
      <c r="M429" s="34">
        <v>0</v>
      </c>
      <c r="N429" s="34">
        <v>0</v>
      </c>
      <c r="O429" s="34"/>
      <c r="P429" s="34">
        <v>0</v>
      </c>
      <c r="Q429" s="34">
        <v>0</v>
      </c>
      <c r="R429" s="34"/>
      <c r="S429" s="37"/>
    </row>
    <row r="430" spans="1:19" s="1" customFormat="1" ht="18.75" customHeight="1" hidden="1">
      <c r="A430" s="49" t="s">
        <v>37</v>
      </c>
      <c r="B430" s="33" t="s">
        <v>36</v>
      </c>
      <c r="C430" s="34" t="e">
        <v>#DIV/0!</v>
      </c>
      <c r="D430" s="34" t="e">
        <v>#DIV/0!</v>
      </c>
      <c r="E430" s="52"/>
      <c r="F430" s="53"/>
      <c r="G430" s="53"/>
      <c r="H430" s="54"/>
      <c r="I430" s="51"/>
      <c r="J430" s="34" t="s">
        <v>36</v>
      </c>
      <c r="K430" s="34"/>
      <c r="L430" s="51"/>
      <c r="M430" s="51"/>
      <c r="N430" s="34" t="s">
        <v>36</v>
      </c>
      <c r="O430" s="34"/>
      <c r="P430" s="34">
        <v>0</v>
      </c>
      <c r="Q430" s="34">
        <v>0</v>
      </c>
      <c r="R430" s="34"/>
      <c r="S430" s="37"/>
    </row>
    <row r="431" spans="1:19" s="1" customFormat="1" ht="18.75" customHeight="1" hidden="1">
      <c r="A431" s="49" t="s">
        <v>38</v>
      </c>
      <c r="B431" s="33" t="s">
        <v>36</v>
      </c>
      <c r="C431" s="34" t="e">
        <v>#DIV/0!</v>
      </c>
      <c r="D431" s="34" t="e">
        <v>#DIV/0!</v>
      </c>
      <c r="E431" s="52"/>
      <c r="F431" s="53"/>
      <c r="G431" s="53"/>
      <c r="H431" s="54"/>
      <c r="I431" s="51"/>
      <c r="J431" s="34" t="s">
        <v>36</v>
      </c>
      <c r="K431" s="34"/>
      <c r="L431" s="51"/>
      <c r="M431" s="51"/>
      <c r="N431" s="34" t="s">
        <v>36</v>
      </c>
      <c r="O431" s="34"/>
      <c r="P431" s="34">
        <v>0</v>
      </c>
      <c r="Q431" s="34">
        <v>0</v>
      </c>
      <c r="R431" s="34"/>
      <c r="S431" s="37"/>
    </row>
    <row r="432" spans="1:19" s="1" customFormat="1" ht="18.75" customHeight="1" hidden="1">
      <c r="A432" s="49" t="s">
        <v>39</v>
      </c>
      <c r="B432" s="33" t="s">
        <v>36</v>
      </c>
      <c r="C432" s="34" t="s">
        <v>36</v>
      </c>
      <c r="D432" s="34" t="s">
        <v>36</v>
      </c>
      <c r="E432" s="39" t="s">
        <v>36</v>
      </c>
      <c r="F432" s="40" t="s">
        <v>36</v>
      </c>
      <c r="G432" s="40" t="s">
        <v>36</v>
      </c>
      <c r="H432" s="36" t="s">
        <v>36</v>
      </c>
      <c r="I432" s="34" t="s">
        <v>36</v>
      </c>
      <c r="J432" s="51"/>
      <c r="K432" s="34"/>
      <c r="L432" s="34" t="s">
        <v>36</v>
      </c>
      <c r="M432" s="34" t="s">
        <v>36</v>
      </c>
      <c r="N432" s="51"/>
      <c r="O432" s="34"/>
      <c r="P432" s="34" t="s">
        <v>36</v>
      </c>
      <c r="Q432" s="34" t="s">
        <v>36</v>
      </c>
      <c r="R432" s="34"/>
      <c r="S432" s="37"/>
    </row>
    <row r="433" spans="1:19" s="1" customFormat="1" ht="18.75" customHeight="1" hidden="1">
      <c r="A433" s="50" t="s">
        <v>41</v>
      </c>
      <c r="B433" s="33"/>
      <c r="C433" s="51" t="e">
        <v>#DIV/0!</v>
      </c>
      <c r="D433" s="51" t="e">
        <v>#DIV/0!</v>
      </c>
      <c r="E433" s="39">
        <v>0</v>
      </c>
      <c r="F433" s="40">
        <v>0</v>
      </c>
      <c r="G433" s="40">
        <v>0</v>
      </c>
      <c r="H433" s="36">
        <v>0</v>
      </c>
      <c r="I433" s="34">
        <v>0</v>
      </c>
      <c r="J433" s="34">
        <v>0</v>
      </c>
      <c r="K433" s="34"/>
      <c r="L433" s="34">
        <v>0</v>
      </c>
      <c r="M433" s="34">
        <v>0</v>
      </c>
      <c r="N433" s="34">
        <v>0</v>
      </c>
      <c r="O433" s="34"/>
      <c r="P433" s="34">
        <v>0</v>
      </c>
      <c r="Q433" s="34">
        <v>0</v>
      </c>
      <c r="R433" s="34"/>
      <c r="S433" s="37"/>
    </row>
    <row r="434" spans="1:19" s="1" customFormat="1" ht="18.75" customHeight="1" hidden="1">
      <c r="A434" s="49" t="s">
        <v>37</v>
      </c>
      <c r="B434" s="33" t="s">
        <v>36</v>
      </c>
      <c r="C434" s="34" t="e">
        <v>#DIV/0!</v>
      </c>
      <c r="D434" s="34" t="e">
        <v>#DIV/0!</v>
      </c>
      <c r="E434" s="52"/>
      <c r="F434" s="53"/>
      <c r="G434" s="53"/>
      <c r="H434" s="54"/>
      <c r="I434" s="51"/>
      <c r="J434" s="34" t="s">
        <v>36</v>
      </c>
      <c r="K434" s="34"/>
      <c r="L434" s="51"/>
      <c r="M434" s="51"/>
      <c r="N434" s="34" t="s">
        <v>36</v>
      </c>
      <c r="O434" s="34"/>
      <c r="P434" s="34">
        <v>0</v>
      </c>
      <c r="Q434" s="34">
        <v>0</v>
      </c>
      <c r="R434" s="34"/>
      <c r="S434" s="37"/>
    </row>
    <row r="435" spans="1:19" s="1" customFormat="1" ht="18.75" customHeight="1" hidden="1">
      <c r="A435" s="49" t="s">
        <v>38</v>
      </c>
      <c r="B435" s="33" t="s">
        <v>36</v>
      </c>
      <c r="C435" s="34" t="e">
        <v>#DIV/0!</v>
      </c>
      <c r="D435" s="34" t="e">
        <v>#DIV/0!</v>
      </c>
      <c r="E435" s="52"/>
      <c r="F435" s="53"/>
      <c r="G435" s="53"/>
      <c r="H435" s="54"/>
      <c r="I435" s="51"/>
      <c r="J435" s="34" t="s">
        <v>36</v>
      </c>
      <c r="K435" s="34"/>
      <c r="L435" s="51"/>
      <c r="M435" s="51"/>
      <c r="N435" s="34" t="s">
        <v>36</v>
      </c>
      <c r="O435" s="34"/>
      <c r="P435" s="34">
        <v>0</v>
      </c>
      <c r="Q435" s="34">
        <v>0</v>
      </c>
      <c r="R435" s="34"/>
      <c r="S435" s="37"/>
    </row>
    <row r="436" spans="1:19" s="1" customFormat="1" ht="18.75" customHeight="1" hidden="1">
      <c r="A436" s="49" t="s">
        <v>39</v>
      </c>
      <c r="B436" s="33" t="s">
        <v>36</v>
      </c>
      <c r="C436" s="34" t="s">
        <v>36</v>
      </c>
      <c r="D436" s="34" t="s">
        <v>36</v>
      </c>
      <c r="E436" s="39" t="s">
        <v>36</v>
      </c>
      <c r="F436" s="40" t="s">
        <v>36</v>
      </c>
      <c r="G436" s="40" t="s">
        <v>36</v>
      </c>
      <c r="H436" s="36" t="s">
        <v>36</v>
      </c>
      <c r="I436" s="34" t="s">
        <v>36</v>
      </c>
      <c r="J436" s="51"/>
      <c r="K436" s="34"/>
      <c r="L436" s="34" t="s">
        <v>36</v>
      </c>
      <c r="M436" s="34" t="s">
        <v>36</v>
      </c>
      <c r="N436" s="51"/>
      <c r="O436" s="34"/>
      <c r="P436" s="34" t="s">
        <v>36</v>
      </c>
      <c r="Q436" s="34" t="s">
        <v>36</v>
      </c>
      <c r="R436" s="34"/>
      <c r="S436" s="37"/>
    </row>
    <row r="437" spans="1:19" s="1" customFormat="1" ht="18.75" customHeight="1" hidden="1">
      <c r="A437" s="50" t="s">
        <v>41</v>
      </c>
      <c r="B437" s="33"/>
      <c r="C437" s="51" t="e">
        <v>#DIV/0!</v>
      </c>
      <c r="D437" s="51" t="e">
        <v>#DIV/0!</v>
      </c>
      <c r="E437" s="39">
        <v>0</v>
      </c>
      <c r="F437" s="40">
        <v>0</v>
      </c>
      <c r="G437" s="40">
        <v>0</v>
      </c>
      <c r="H437" s="36">
        <v>0</v>
      </c>
      <c r="I437" s="34">
        <v>0</v>
      </c>
      <c r="J437" s="34">
        <v>0</v>
      </c>
      <c r="K437" s="34"/>
      <c r="L437" s="34">
        <v>0</v>
      </c>
      <c r="M437" s="34">
        <v>0</v>
      </c>
      <c r="N437" s="34">
        <v>0</v>
      </c>
      <c r="O437" s="34"/>
      <c r="P437" s="34">
        <v>0</v>
      </c>
      <c r="Q437" s="34">
        <v>0</v>
      </c>
      <c r="R437" s="34"/>
      <c r="S437" s="37"/>
    </row>
    <row r="438" spans="1:19" s="1" customFormat="1" ht="18.75" customHeight="1" hidden="1">
      <c r="A438" s="49" t="s">
        <v>37</v>
      </c>
      <c r="B438" s="33" t="s">
        <v>36</v>
      </c>
      <c r="C438" s="34" t="e">
        <v>#DIV/0!</v>
      </c>
      <c r="D438" s="34" t="e">
        <v>#DIV/0!</v>
      </c>
      <c r="E438" s="52"/>
      <c r="F438" s="53"/>
      <c r="G438" s="53"/>
      <c r="H438" s="54"/>
      <c r="I438" s="51"/>
      <c r="J438" s="34" t="s">
        <v>36</v>
      </c>
      <c r="K438" s="34"/>
      <c r="L438" s="51"/>
      <c r="M438" s="51"/>
      <c r="N438" s="34" t="s">
        <v>36</v>
      </c>
      <c r="O438" s="34"/>
      <c r="P438" s="34">
        <v>0</v>
      </c>
      <c r="Q438" s="34">
        <v>0</v>
      </c>
      <c r="R438" s="34"/>
      <c r="S438" s="37"/>
    </row>
    <row r="439" spans="1:19" s="1" customFormat="1" ht="18.75" customHeight="1" hidden="1">
      <c r="A439" s="49" t="s">
        <v>38</v>
      </c>
      <c r="B439" s="33" t="s">
        <v>36</v>
      </c>
      <c r="C439" s="34" t="e">
        <v>#DIV/0!</v>
      </c>
      <c r="D439" s="34" t="e">
        <v>#DIV/0!</v>
      </c>
      <c r="E439" s="52"/>
      <c r="F439" s="53"/>
      <c r="G439" s="53"/>
      <c r="H439" s="54"/>
      <c r="I439" s="51"/>
      <c r="J439" s="34" t="s">
        <v>36</v>
      </c>
      <c r="K439" s="34"/>
      <c r="L439" s="51"/>
      <c r="M439" s="51"/>
      <c r="N439" s="34" t="s">
        <v>36</v>
      </c>
      <c r="O439" s="34"/>
      <c r="P439" s="34">
        <v>0</v>
      </c>
      <c r="Q439" s="34">
        <v>0</v>
      </c>
      <c r="R439" s="34"/>
      <c r="S439" s="37"/>
    </row>
    <row r="440" spans="1:19" s="1" customFormat="1" ht="18.75" customHeight="1" hidden="1">
      <c r="A440" s="63" t="s">
        <v>39</v>
      </c>
      <c r="B440" s="64" t="s">
        <v>36</v>
      </c>
      <c r="C440" s="65" t="s">
        <v>36</v>
      </c>
      <c r="D440" s="65" t="s">
        <v>36</v>
      </c>
      <c r="E440" s="66" t="s">
        <v>36</v>
      </c>
      <c r="F440" s="67" t="s">
        <v>36</v>
      </c>
      <c r="G440" s="67" t="s">
        <v>36</v>
      </c>
      <c r="H440" s="68" t="s">
        <v>36</v>
      </c>
      <c r="I440" s="65" t="s">
        <v>36</v>
      </c>
      <c r="J440" s="69"/>
      <c r="K440" s="65"/>
      <c r="L440" s="65" t="s">
        <v>36</v>
      </c>
      <c r="M440" s="65" t="s">
        <v>36</v>
      </c>
      <c r="N440" s="69"/>
      <c r="O440" s="65"/>
      <c r="P440" s="65" t="s">
        <v>36</v>
      </c>
      <c r="Q440" s="65" t="s">
        <v>36</v>
      </c>
      <c r="R440" s="65"/>
      <c r="S440" s="70"/>
    </row>
    <row r="441" spans="1:19" s="1" customFormat="1" ht="18.75" customHeight="1" hidden="1">
      <c r="A441" s="42" t="s">
        <v>44</v>
      </c>
      <c r="B441" s="43" t="s">
        <v>36</v>
      </c>
      <c r="C441" s="44" t="e">
        <v>#DIV/0!</v>
      </c>
      <c r="D441" s="44" t="e">
        <v>#DIV/0!</v>
      </c>
      <c r="E441" s="45">
        <v>0</v>
      </c>
      <c r="F441" s="46">
        <v>0</v>
      </c>
      <c r="G441" s="46">
        <v>0</v>
      </c>
      <c r="H441" s="47">
        <v>0</v>
      </c>
      <c r="I441" s="46">
        <v>0</v>
      </c>
      <c r="J441" s="46">
        <v>0</v>
      </c>
      <c r="K441" s="46"/>
      <c r="L441" s="46">
        <v>0</v>
      </c>
      <c r="M441" s="46">
        <v>0</v>
      </c>
      <c r="N441" s="46">
        <v>0</v>
      </c>
      <c r="O441" s="46"/>
      <c r="P441" s="46">
        <v>0</v>
      </c>
      <c r="Q441" s="46">
        <v>0</v>
      </c>
      <c r="R441" s="46"/>
      <c r="S441" s="48"/>
    </row>
    <row r="442" spans="1:19" s="1" customFormat="1" ht="18.75" customHeight="1" hidden="1">
      <c r="A442" s="49" t="s">
        <v>37</v>
      </c>
      <c r="B442" s="33" t="s">
        <v>36</v>
      </c>
      <c r="C442" s="34" t="e">
        <v>#DIV/0!</v>
      </c>
      <c r="D442" s="34" t="e">
        <v>#DIV/0!</v>
      </c>
      <c r="E442" s="35">
        <v>0</v>
      </c>
      <c r="F442" s="34">
        <v>0</v>
      </c>
      <c r="G442" s="34">
        <v>0</v>
      </c>
      <c r="H442" s="36">
        <v>0</v>
      </c>
      <c r="I442" s="34">
        <v>0</v>
      </c>
      <c r="J442" s="34" t="s">
        <v>36</v>
      </c>
      <c r="K442" s="34"/>
      <c r="L442" s="34">
        <v>0</v>
      </c>
      <c r="M442" s="34">
        <v>0</v>
      </c>
      <c r="N442" s="34" t="s">
        <v>36</v>
      </c>
      <c r="O442" s="34"/>
      <c r="P442" s="34">
        <v>0</v>
      </c>
      <c r="Q442" s="34">
        <v>0</v>
      </c>
      <c r="R442" s="34"/>
      <c r="S442" s="37"/>
    </row>
    <row r="443" spans="1:19" s="1" customFormat="1" ht="18.75" customHeight="1" hidden="1">
      <c r="A443" s="49" t="s">
        <v>38</v>
      </c>
      <c r="B443" s="33" t="s">
        <v>36</v>
      </c>
      <c r="C443" s="34" t="e">
        <v>#DIV/0!</v>
      </c>
      <c r="D443" s="34" t="e">
        <v>#DIV/0!</v>
      </c>
      <c r="E443" s="35">
        <v>0</v>
      </c>
      <c r="F443" s="34">
        <v>0</v>
      </c>
      <c r="G443" s="34">
        <v>0</v>
      </c>
      <c r="H443" s="36">
        <v>0</v>
      </c>
      <c r="I443" s="34">
        <v>0</v>
      </c>
      <c r="J443" s="34" t="s">
        <v>36</v>
      </c>
      <c r="K443" s="34"/>
      <c r="L443" s="34">
        <v>0</v>
      </c>
      <c r="M443" s="34">
        <v>0</v>
      </c>
      <c r="N443" s="34" t="s">
        <v>36</v>
      </c>
      <c r="O443" s="34"/>
      <c r="P443" s="34">
        <v>0</v>
      </c>
      <c r="Q443" s="34">
        <v>0</v>
      </c>
      <c r="R443" s="34"/>
      <c r="S443" s="37"/>
    </row>
    <row r="444" spans="1:19" s="1" customFormat="1" ht="18.75" customHeight="1" hidden="1">
      <c r="A444" s="49" t="s">
        <v>39</v>
      </c>
      <c r="B444" s="33" t="s">
        <v>36</v>
      </c>
      <c r="C444" s="34" t="s">
        <v>36</v>
      </c>
      <c r="D444" s="34" t="s">
        <v>36</v>
      </c>
      <c r="E444" s="39" t="s">
        <v>36</v>
      </c>
      <c r="F444" s="40" t="s">
        <v>36</v>
      </c>
      <c r="G444" s="40" t="s">
        <v>36</v>
      </c>
      <c r="H444" s="36" t="s">
        <v>36</v>
      </c>
      <c r="I444" s="34" t="s">
        <v>36</v>
      </c>
      <c r="J444" s="34">
        <v>0</v>
      </c>
      <c r="K444" s="34"/>
      <c r="L444" s="34" t="s">
        <v>36</v>
      </c>
      <c r="M444" s="34" t="s">
        <v>36</v>
      </c>
      <c r="N444" s="34">
        <v>0</v>
      </c>
      <c r="O444" s="34"/>
      <c r="P444" s="34" t="s">
        <v>36</v>
      </c>
      <c r="Q444" s="34" t="s">
        <v>36</v>
      </c>
      <c r="R444" s="34"/>
      <c r="S444" s="37"/>
    </row>
    <row r="445" spans="1:19" s="1" customFormat="1" ht="18.75" customHeight="1" hidden="1">
      <c r="A445" s="50" t="s">
        <v>41</v>
      </c>
      <c r="B445" s="33"/>
      <c r="C445" s="51" t="e">
        <v>#DIV/0!</v>
      </c>
      <c r="D445" s="51" t="e">
        <v>#DIV/0!</v>
      </c>
      <c r="E445" s="39">
        <v>0</v>
      </c>
      <c r="F445" s="40">
        <v>0</v>
      </c>
      <c r="G445" s="40">
        <v>0</v>
      </c>
      <c r="H445" s="36">
        <v>0</v>
      </c>
      <c r="I445" s="34">
        <v>0</v>
      </c>
      <c r="J445" s="34">
        <v>0</v>
      </c>
      <c r="K445" s="34"/>
      <c r="L445" s="34">
        <v>0</v>
      </c>
      <c r="M445" s="34">
        <v>0</v>
      </c>
      <c r="N445" s="34">
        <v>0</v>
      </c>
      <c r="O445" s="34"/>
      <c r="P445" s="34">
        <v>0</v>
      </c>
      <c r="Q445" s="34">
        <v>0</v>
      </c>
      <c r="R445" s="34"/>
      <c r="S445" s="37"/>
    </row>
    <row r="446" spans="1:19" s="1" customFormat="1" ht="18.75" customHeight="1" hidden="1">
      <c r="A446" s="49" t="s">
        <v>37</v>
      </c>
      <c r="B446" s="33" t="s">
        <v>36</v>
      </c>
      <c r="C446" s="34" t="e">
        <v>#DIV/0!</v>
      </c>
      <c r="D446" s="34" t="e">
        <v>#DIV/0!</v>
      </c>
      <c r="E446" s="52"/>
      <c r="F446" s="53"/>
      <c r="G446" s="53"/>
      <c r="H446" s="54"/>
      <c r="I446" s="51"/>
      <c r="J446" s="34" t="s">
        <v>36</v>
      </c>
      <c r="K446" s="34"/>
      <c r="L446" s="51"/>
      <c r="M446" s="51"/>
      <c r="N446" s="34" t="s">
        <v>36</v>
      </c>
      <c r="O446" s="34"/>
      <c r="P446" s="34">
        <v>0</v>
      </c>
      <c r="Q446" s="34">
        <v>0</v>
      </c>
      <c r="R446" s="34"/>
      <c r="S446" s="37"/>
    </row>
    <row r="447" spans="1:19" s="1" customFormat="1" ht="18.75" customHeight="1" hidden="1">
      <c r="A447" s="49" t="s">
        <v>38</v>
      </c>
      <c r="B447" s="33" t="s">
        <v>36</v>
      </c>
      <c r="C447" s="34" t="e">
        <v>#DIV/0!</v>
      </c>
      <c r="D447" s="34" t="e">
        <v>#DIV/0!</v>
      </c>
      <c r="E447" s="52"/>
      <c r="F447" s="53"/>
      <c r="G447" s="53"/>
      <c r="H447" s="54"/>
      <c r="I447" s="51"/>
      <c r="J447" s="34" t="s">
        <v>36</v>
      </c>
      <c r="K447" s="34"/>
      <c r="L447" s="51"/>
      <c r="M447" s="51"/>
      <c r="N447" s="34" t="s">
        <v>36</v>
      </c>
      <c r="O447" s="34"/>
      <c r="P447" s="34">
        <v>0</v>
      </c>
      <c r="Q447" s="34">
        <v>0</v>
      </c>
      <c r="R447" s="34"/>
      <c r="S447" s="37"/>
    </row>
    <row r="448" spans="1:19" s="1" customFormat="1" ht="18.75" customHeight="1" hidden="1">
      <c r="A448" s="49" t="s">
        <v>39</v>
      </c>
      <c r="B448" s="33" t="s">
        <v>36</v>
      </c>
      <c r="C448" s="34" t="s">
        <v>36</v>
      </c>
      <c r="D448" s="34" t="s">
        <v>36</v>
      </c>
      <c r="E448" s="39" t="s">
        <v>36</v>
      </c>
      <c r="F448" s="40" t="s">
        <v>36</v>
      </c>
      <c r="G448" s="40" t="s">
        <v>36</v>
      </c>
      <c r="H448" s="36" t="s">
        <v>36</v>
      </c>
      <c r="I448" s="34" t="s">
        <v>36</v>
      </c>
      <c r="J448" s="51"/>
      <c r="K448" s="34"/>
      <c r="L448" s="34" t="s">
        <v>36</v>
      </c>
      <c r="M448" s="34" t="s">
        <v>36</v>
      </c>
      <c r="N448" s="51"/>
      <c r="O448" s="34"/>
      <c r="P448" s="34" t="s">
        <v>36</v>
      </c>
      <c r="Q448" s="34" t="s">
        <v>36</v>
      </c>
      <c r="R448" s="34"/>
      <c r="S448" s="37"/>
    </row>
    <row r="449" spans="1:19" s="1" customFormat="1" ht="18.75" customHeight="1" hidden="1">
      <c r="A449" s="50" t="s">
        <v>41</v>
      </c>
      <c r="B449" s="33"/>
      <c r="C449" s="51" t="e">
        <v>#DIV/0!</v>
      </c>
      <c r="D449" s="51" t="e">
        <v>#DIV/0!</v>
      </c>
      <c r="E449" s="39">
        <v>0</v>
      </c>
      <c r="F449" s="40">
        <v>0</v>
      </c>
      <c r="G449" s="40">
        <v>0</v>
      </c>
      <c r="H449" s="36">
        <v>0</v>
      </c>
      <c r="I449" s="34">
        <v>0</v>
      </c>
      <c r="J449" s="34">
        <v>0</v>
      </c>
      <c r="K449" s="34"/>
      <c r="L449" s="34">
        <v>0</v>
      </c>
      <c r="M449" s="34">
        <v>0</v>
      </c>
      <c r="N449" s="34">
        <v>0</v>
      </c>
      <c r="O449" s="34"/>
      <c r="P449" s="34">
        <v>0</v>
      </c>
      <c r="Q449" s="34">
        <v>0</v>
      </c>
      <c r="R449" s="34"/>
      <c r="S449" s="37"/>
    </row>
    <row r="450" spans="1:19" s="1" customFormat="1" ht="18.75" customHeight="1" hidden="1">
      <c r="A450" s="49" t="s">
        <v>37</v>
      </c>
      <c r="B450" s="33" t="s">
        <v>36</v>
      </c>
      <c r="C450" s="34" t="e">
        <v>#DIV/0!</v>
      </c>
      <c r="D450" s="34" t="e">
        <v>#DIV/0!</v>
      </c>
      <c r="E450" s="52"/>
      <c r="F450" s="53"/>
      <c r="G450" s="53"/>
      <c r="H450" s="54"/>
      <c r="I450" s="51"/>
      <c r="J450" s="34" t="s">
        <v>36</v>
      </c>
      <c r="K450" s="34"/>
      <c r="L450" s="51"/>
      <c r="M450" s="51"/>
      <c r="N450" s="34" t="s">
        <v>36</v>
      </c>
      <c r="O450" s="34"/>
      <c r="P450" s="34">
        <v>0</v>
      </c>
      <c r="Q450" s="34">
        <v>0</v>
      </c>
      <c r="R450" s="34"/>
      <c r="S450" s="37"/>
    </row>
    <row r="451" spans="1:19" s="1" customFormat="1" ht="18.75" customHeight="1" hidden="1">
      <c r="A451" s="49" t="s">
        <v>38</v>
      </c>
      <c r="B451" s="33" t="s">
        <v>36</v>
      </c>
      <c r="C451" s="34" t="e">
        <v>#DIV/0!</v>
      </c>
      <c r="D451" s="34" t="e">
        <v>#DIV/0!</v>
      </c>
      <c r="E451" s="52"/>
      <c r="F451" s="53"/>
      <c r="G451" s="53"/>
      <c r="H451" s="54"/>
      <c r="I451" s="51"/>
      <c r="J451" s="34" t="s">
        <v>36</v>
      </c>
      <c r="K451" s="34"/>
      <c r="L451" s="51"/>
      <c r="M451" s="51"/>
      <c r="N451" s="34" t="s">
        <v>36</v>
      </c>
      <c r="O451" s="34"/>
      <c r="P451" s="34">
        <v>0</v>
      </c>
      <c r="Q451" s="34">
        <v>0</v>
      </c>
      <c r="R451" s="34"/>
      <c r="S451" s="37"/>
    </row>
    <row r="452" spans="1:19" s="1" customFormat="1" ht="18.75" customHeight="1" hidden="1">
      <c r="A452" s="49" t="s">
        <v>39</v>
      </c>
      <c r="B452" s="33" t="s">
        <v>36</v>
      </c>
      <c r="C452" s="34" t="s">
        <v>36</v>
      </c>
      <c r="D452" s="34" t="s">
        <v>36</v>
      </c>
      <c r="E452" s="39" t="s">
        <v>36</v>
      </c>
      <c r="F452" s="40" t="s">
        <v>36</v>
      </c>
      <c r="G452" s="40" t="s">
        <v>36</v>
      </c>
      <c r="H452" s="36" t="s">
        <v>36</v>
      </c>
      <c r="I452" s="34" t="s">
        <v>36</v>
      </c>
      <c r="J452" s="51"/>
      <c r="K452" s="34"/>
      <c r="L452" s="34" t="s">
        <v>36</v>
      </c>
      <c r="M452" s="34" t="s">
        <v>36</v>
      </c>
      <c r="N452" s="51"/>
      <c r="O452" s="34"/>
      <c r="P452" s="34" t="s">
        <v>36</v>
      </c>
      <c r="Q452" s="34" t="s">
        <v>36</v>
      </c>
      <c r="R452" s="34"/>
      <c r="S452" s="37"/>
    </row>
    <row r="453" spans="1:19" s="1" customFormat="1" ht="18.75" customHeight="1" hidden="1">
      <c r="A453" s="50" t="s">
        <v>41</v>
      </c>
      <c r="B453" s="33"/>
      <c r="C453" s="51" t="e">
        <v>#DIV/0!</v>
      </c>
      <c r="D453" s="51" t="e">
        <v>#DIV/0!</v>
      </c>
      <c r="E453" s="39">
        <v>0</v>
      </c>
      <c r="F453" s="40">
        <v>0</v>
      </c>
      <c r="G453" s="40">
        <v>0</v>
      </c>
      <c r="H453" s="36">
        <v>0</v>
      </c>
      <c r="I453" s="34">
        <v>0</v>
      </c>
      <c r="J453" s="34">
        <v>0</v>
      </c>
      <c r="K453" s="34"/>
      <c r="L453" s="34">
        <v>0</v>
      </c>
      <c r="M453" s="34">
        <v>0</v>
      </c>
      <c r="N453" s="34">
        <v>0</v>
      </c>
      <c r="O453" s="34"/>
      <c r="P453" s="34">
        <v>0</v>
      </c>
      <c r="Q453" s="34">
        <v>0</v>
      </c>
      <c r="R453" s="34"/>
      <c r="S453" s="37"/>
    </row>
    <row r="454" spans="1:19" s="1" customFormat="1" ht="18.75" customHeight="1" hidden="1">
      <c r="A454" s="49" t="s">
        <v>37</v>
      </c>
      <c r="B454" s="33" t="s">
        <v>36</v>
      </c>
      <c r="C454" s="34" t="e">
        <v>#DIV/0!</v>
      </c>
      <c r="D454" s="34" t="e">
        <v>#DIV/0!</v>
      </c>
      <c r="E454" s="52"/>
      <c r="F454" s="53"/>
      <c r="G454" s="53"/>
      <c r="H454" s="54"/>
      <c r="I454" s="51"/>
      <c r="J454" s="34" t="s">
        <v>36</v>
      </c>
      <c r="K454" s="34"/>
      <c r="L454" s="51"/>
      <c r="M454" s="51"/>
      <c r="N454" s="34" t="s">
        <v>36</v>
      </c>
      <c r="O454" s="34"/>
      <c r="P454" s="34">
        <v>0</v>
      </c>
      <c r="Q454" s="34">
        <v>0</v>
      </c>
      <c r="R454" s="34"/>
      <c r="S454" s="37"/>
    </row>
    <row r="455" spans="1:19" s="1" customFormat="1" ht="18.75" customHeight="1" hidden="1">
      <c r="A455" s="49" t="s">
        <v>38</v>
      </c>
      <c r="B455" s="33" t="s">
        <v>36</v>
      </c>
      <c r="C455" s="34" t="e">
        <v>#DIV/0!</v>
      </c>
      <c r="D455" s="34" t="e">
        <v>#DIV/0!</v>
      </c>
      <c r="E455" s="52"/>
      <c r="F455" s="53"/>
      <c r="G455" s="53"/>
      <c r="H455" s="54"/>
      <c r="I455" s="51"/>
      <c r="J455" s="34" t="s">
        <v>36</v>
      </c>
      <c r="K455" s="34"/>
      <c r="L455" s="51"/>
      <c r="M455" s="51"/>
      <c r="N455" s="34" t="s">
        <v>36</v>
      </c>
      <c r="O455" s="34"/>
      <c r="P455" s="34">
        <v>0</v>
      </c>
      <c r="Q455" s="34">
        <v>0</v>
      </c>
      <c r="R455" s="34"/>
      <c r="S455" s="37"/>
    </row>
    <row r="456" spans="1:19" s="1" customFormat="1" ht="18.75" customHeight="1" hidden="1">
      <c r="A456" s="49" t="s">
        <v>39</v>
      </c>
      <c r="B456" s="33" t="s">
        <v>36</v>
      </c>
      <c r="C456" s="34" t="s">
        <v>36</v>
      </c>
      <c r="D456" s="34" t="s">
        <v>36</v>
      </c>
      <c r="E456" s="39" t="s">
        <v>36</v>
      </c>
      <c r="F456" s="40" t="s">
        <v>36</v>
      </c>
      <c r="G456" s="40" t="s">
        <v>36</v>
      </c>
      <c r="H456" s="36" t="s">
        <v>36</v>
      </c>
      <c r="I456" s="34" t="s">
        <v>36</v>
      </c>
      <c r="J456" s="51"/>
      <c r="K456" s="34"/>
      <c r="L456" s="34" t="s">
        <v>36</v>
      </c>
      <c r="M456" s="34" t="s">
        <v>36</v>
      </c>
      <c r="N456" s="51"/>
      <c r="O456" s="34"/>
      <c r="P456" s="34" t="s">
        <v>36</v>
      </c>
      <c r="Q456" s="34" t="s">
        <v>36</v>
      </c>
      <c r="R456" s="34"/>
      <c r="S456" s="37"/>
    </row>
    <row r="457" spans="1:19" s="1" customFormat="1" ht="18.75" customHeight="1" hidden="1">
      <c r="A457" s="50" t="s">
        <v>41</v>
      </c>
      <c r="B457" s="33"/>
      <c r="C457" s="51" t="e">
        <v>#DIV/0!</v>
      </c>
      <c r="D457" s="51" t="e">
        <v>#DIV/0!</v>
      </c>
      <c r="E457" s="39">
        <v>0</v>
      </c>
      <c r="F457" s="40">
        <v>0</v>
      </c>
      <c r="G457" s="40">
        <v>0</v>
      </c>
      <c r="H457" s="36">
        <v>0</v>
      </c>
      <c r="I457" s="34">
        <v>0</v>
      </c>
      <c r="J457" s="34">
        <v>0</v>
      </c>
      <c r="K457" s="34"/>
      <c r="L457" s="34">
        <v>0</v>
      </c>
      <c r="M457" s="34">
        <v>0</v>
      </c>
      <c r="N457" s="34">
        <v>0</v>
      </c>
      <c r="O457" s="34"/>
      <c r="P457" s="34">
        <v>0</v>
      </c>
      <c r="Q457" s="34">
        <v>0</v>
      </c>
      <c r="R457" s="34"/>
      <c r="S457" s="37"/>
    </row>
    <row r="458" spans="1:19" s="1" customFormat="1" ht="18.75" customHeight="1" hidden="1">
      <c r="A458" s="49" t="s">
        <v>37</v>
      </c>
      <c r="B458" s="33" t="s">
        <v>36</v>
      </c>
      <c r="C458" s="34" t="e">
        <v>#DIV/0!</v>
      </c>
      <c r="D458" s="34" t="e">
        <v>#DIV/0!</v>
      </c>
      <c r="E458" s="52"/>
      <c r="F458" s="53"/>
      <c r="G458" s="53"/>
      <c r="H458" s="54"/>
      <c r="I458" s="51"/>
      <c r="J458" s="34" t="s">
        <v>36</v>
      </c>
      <c r="K458" s="34"/>
      <c r="L458" s="51"/>
      <c r="M458" s="51"/>
      <c r="N458" s="34" t="s">
        <v>36</v>
      </c>
      <c r="O458" s="34"/>
      <c r="P458" s="34">
        <v>0</v>
      </c>
      <c r="Q458" s="34">
        <v>0</v>
      </c>
      <c r="R458" s="34"/>
      <c r="S458" s="37"/>
    </row>
    <row r="459" spans="1:19" s="1" customFormat="1" ht="18.75" customHeight="1" hidden="1">
      <c r="A459" s="49" t="s">
        <v>38</v>
      </c>
      <c r="B459" s="33" t="s">
        <v>36</v>
      </c>
      <c r="C459" s="34" t="e">
        <v>#DIV/0!</v>
      </c>
      <c r="D459" s="34" t="e">
        <v>#DIV/0!</v>
      </c>
      <c r="E459" s="52"/>
      <c r="F459" s="53"/>
      <c r="G459" s="53"/>
      <c r="H459" s="54"/>
      <c r="I459" s="51"/>
      <c r="J459" s="34" t="s">
        <v>36</v>
      </c>
      <c r="K459" s="34"/>
      <c r="L459" s="51"/>
      <c r="M459" s="51"/>
      <c r="N459" s="34" t="s">
        <v>36</v>
      </c>
      <c r="O459" s="34"/>
      <c r="P459" s="34">
        <v>0</v>
      </c>
      <c r="Q459" s="34">
        <v>0</v>
      </c>
      <c r="R459" s="34"/>
      <c r="S459" s="37"/>
    </row>
    <row r="460" spans="1:19" s="1" customFormat="1" ht="18.75" customHeight="1" hidden="1">
      <c r="A460" s="49" t="s">
        <v>39</v>
      </c>
      <c r="B460" s="33" t="s">
        <v>36</v>
      </c>
      <c r="C460" s="34" t="s">
        <v>36</v>
      </c>
      <c r="D460" s="34" t="s">
        <v>36</v>
      </c>
      <c r="E460" s="39" t="s">
        <v>36</v>
      </c>
      <c r="F460" s="40" t="s">
        <v>36</v>
      </c>
      <c r="G460" s="40" t="s">
        <v>36</v>
      </c>
      <c r="H460" s="36" t="s">
        <v>36</v>
      </c>
      <c r="I460" s="34" t="s">
        <v>36</v>
      </c>
      <c r="J460" s="51"/>
      <c r="K460" s="34"/>
      <c r="L460" s="34" t="s">
        <v>36</v>
      </c>
      <c r="M460" s="34" t="s">
        <v>36</v>
      </c>
      <c r="N460" s="51"/>
      <c r="O460" s="34"/>
      <c r="P460" s="34" t="s">
        <v>36</v>
      </c>
      <c r="Q460" s="34" t="s">
        <v>36</v>
      </c>
      <c r="R460" s="34"/>
      <c r="S460" s="37"/>
    </row>
    <row r="461" spans="1:19" s="1" customFormat="1" ht="18.75" customHeight="1" hidden="1">
      <c r="A461" s="50" t="s">
        <v>41</v>
      </c>
      <c r="B461" s="33"/>
      <c r="C461" s="51" t="e">
        <v>#DIV/0!</v>
      </c>
      <c r="D461" s="51" t="e">
        <v>#DIV/0!</v>
      </c>
      <c r="E461" s="39">
        <v>0</v>
      </c>
      <c r="F461" s="40">
        <v>0</v>
      </c>
      <c r="G461" s="40">
        <v>0</v>
      </c>
      <c r="H461" s="36">
        <v>0</v>
      </c>
      <c r="I461" s="34">
        <v>0</v>
      </c>
      <c r="J461" s="34">
        <v>0</v>
      </c>
      <c r="K461" s="34"/>
      <c r="L461" s="34">
        <v>0</v>
      </c>
      <c r="M461" s="34">
        <v>0</v>
      </c>
      <c r="N461" s="34">
        <v>0</v>
      </c>
      <c r="O461" s="34"/>
      <c r="P461" s="34">
        <v>0</v>
      </c>
      <c r="Q461" s="34">
        <v>0</v>
      </c>
      <c r="R461" s="34"/>
      <c r="S461" s="37"/>
    </row>
    <row r="462" spans="1:19" s="1" customFormat="1" ht="18.75" customHeight="1" hidden="1">
      <c r="A462" s="49" t="s">
        <v>37</v>
      </c>
      <c r="B462" s="33" t="s">
        <v>36</v>
      </c>
      <c r="C462" s="34" t="e">
        <v>#DIV/0!</v>
      </c>
      <c r="D462" s="34" t="e">
        <v>#DIV/0!</v>
      </c>
      <c r="E462" s="52"/>
      <c r="F462" s="53"/>
      <c r="G462" s="53"/>
      <c r="H462" s="54"/>
      <c r="I462" s="51"/>
      <c r="J462" s="34" t="s">
        <v>36</v>
      </c>
      <c r="K462" s="34"/>
      <c r="L462" s="51"/>
      <c r="M462" s="51"/>
      <c r="N462" s="34" t="s">
        <v>36</v>
      </c>
      <c r="O462" s="34"/>
      <c r="P462" s="34">
        <v>0</v>
      </c>
      <c r="Q462" s="34">
        <v>0</v>
      </c>
      <c r="R462" s="34"/>
      <c r="S462" s="37"/>
    </row>
    <row r="463" spans="1:19" s="1" customFormat="1" ht="18.75" customHeight="1" hidden="1">
      <c r="A463" s="49" t="s">
        <v>38</v>
      </c>
      <c r="B463" s="33" t="s">
        <v>36</v>
      </c>
      <c r="C463" s="34" t="e">
        <v>#DIV/0!</v>
      </c>
      <c r="D463" s="34" t="e">
        <v>#DIV/0!</v>
      </c>
      <c r="E463" s="52"/>
      <c r="F463" s="53"/>
      <c r="G463" s="53"/>
      <c r="H463" s="54"/>
      <c r="I463" s="51"/>
      <c r="J463" s="34" t="s">
        <v>36</v>
      </c>
      <c r="K463" s="34"/>
      <c r="L463" s="51"/>
      <c r="M463" s="51"/>
      <c r="N463" s="34" t="s">
        <v>36</v>
      </c>
      <c r="O463" s="34"/>
      <c r="P463" s="34">
        <v>0</v>
      </c>
      <c r="Q463" s="34">
        <v>0</v>
      </c>
      <c r="R463" s="34"/>
      <c r="S463" s="37"/>
    </row>
    <row r="464" spans="1:19" s="1" customFormat="1" ht="18.75" customHeight="1" hidden="1">
      <c r="A464" s="49" t="s">
        <v>39</v>
      </c>
      <c r="B464" s="33" t="s">
        <v>36</v>
      </c>
      <c r="C464" s="34" t="s">
        <v>36</v>
      </c>
      <c r="D464" s="34" t="s">
        <v>36</v>
      </c>
      <c r="E464" s="39" t="s">
        <v>36</v>
      </c>
      <c r="F464" s="40" t="s">
        <v>36</v>
      </c>
      <c r="G464" s="40" t="s">
        <v>36</v>
      </c>
      <c r="H464" s="36" t="s">
        <v>36</v>
      </c>
      <c r="I464" s="34" t="s">
        <v>36</v>
      </c>
      <c r="J464" s="51"/>
      <c r="K464" s="34"/>
      <c r="L464" s="34" t="s">
        <v>36</v>
      </c>
      <c r="M464" s="34" t="s">
        <v>36</v>
      </c>
      <c r="N464" s="51"/>
      <c r="O464" s="34"/>
      <c r="P464" s="34" t="s">
        <v>36</v>
      </c>
      <c r="Q464" s="34" t="s">
        <v>36</v>
      </c>
      <c r="R464" s="34"/>
      <c r="S464" s="37"/>
    </row>
    <row r="465" spans="1:19" s="1" customFormat="1" ht="18.75" customHeight="1" hidden="1">
      <c r="A465" s="50" t="s">
        <v>41</v>
      </c>
      <c r="B465" s="33"/>
      <c r="C465" s="51" t="e">
        <v>#DIV/0!</v>
      </c>
      <c r="D465" s="51" t="e">
        <v>#DIV/0!</v>
      </c>
      <c r="E465" s="39">
        <v>0</v>
      </c>
      <c r="F465" s="40">
        <v>0</v>
      </c>
      <c r="G465" s="40">
        <v>0</v>
      </c>
      <c r="H465" s="36">
        <v>0</v>
      </c>
      <c r="I465" s="34">
        <v>0</v>
      </c>
      <c r="J465" s="34">
        <v>0</v>
      </c>
      <c r="K465" s="34"/>
      <c r="L465" s="34">
        <v>0</v>
      </c>
      <c r="M465" s="34">
        <v>0</v>
      </c>
      <c r="N465" s="34">
        <v>0</v>
      </c>
      <c r="O465" s="34"/>
      <c r="P465" s="34">
        <v>0</v>
      </c>
      <c r="Q465" s="34">
        <v>0</v>
      </c>
      <c r="R465" s="34"/>
      <c r="S465" s="37"/>
    </row>
    <row r="466" spans="1:19" s="1" customFormat="1" ht="18.75" customHeight="1" hidden="1">
      <c r="A466" s="49" t="s">
        <v>37</v>
      </c>
      <c r="B466" s="33" t="s">
        <v>36</v>
      </c>
      <c r="C466" s="34" t="e">
        <v>#DIV/0!</v>
      </c>
      <c r="D466" s="34" t="e">
        <v>#DIV/0!</v>
      </c>
      <c r="E466" s="52"/>
      <c r="F466" s="53"/>
      <c r="G466" s="53"/>
      <c r="H466" s="54"/>
      <c r="I466" s="51"/>
      <c r="J466" s="34" t="s">
        <v>36</v>
      </c>
      <c r="K466" s="34"/>
      <c r="L466" s="51"/>
      <c r="M466" s="51"/>
      <c r="N466" s="34" t="s">
        <v>36</v>
      </c>
      <c r="O466" s="34"/>
      <c r="P466" s="34">
        <v>0</v>
      </c>
      <c r="Q466" s="34">
        <v>0</v>
      </c>
      <c r="R466" s="34"/>
      <c r="S466" s="37"/>
    </row>
    <row r="467" spans="1:19" s="1" customFormat="1" ht="18.75" customHeight="1" hidden="1">
      <c r="A467" s="49" t="s">
        <v>38</v>
      </c>
      <c r="B467" s="33" t="s">
        <v>36</v>
      </c>
      <c r="C467" s="34" t="e">
        <v>#DIV/0!</v>
      </c>
      <c r="D467" s="34" t="e">
        <v>#DIV/0!</v>
      </c>
      <c r="E467" s="52"/>
      <c r="F467" s="53"/>
      <c r="G467" s="53"/>
      <c r="H467" s="54"/>
      <c r="I467" s="51"/>
      <c r="J467" s="34" t="s">
        <v>36</v>
      </c>
      <c r="K467" s="34"/>
      <c r="L467" s="51"/>
      <c r="M467" s="51"/>
      <c r="N467" s="34" t="s">
        <v>36</v>
      </c>
      <c r="O467" s="34"/>
      <c r="P467" s="34">
        <v>0</v>
      </c>
      <c r="Q467" s="34">
        <v>0</v>
      </c>
      <c r="R467" s="34"/>
      <c r="S467" s="37"/>
    </row>
    <row r="468" spans="1:19" s="1" customFormat="1" ht="18.75" customHeight="1" hidden="1">
      <c r="A468" s="49" t="s">
        <v>39</v>
      </c>
      <c r="B468" s="33" t="s">
        <v>36</v>
      </c>
      <c r="C468" s="34" t="s">
        <v>36</v>
      </c>
      <c r="D468" s="34" t="s">
        <v>36</v>
      </c>
      <c r="E468" s="39" t="s">
        <v>36</v>
      </c>
      <c r="F468" s="40" t="s">
        <v>36</v>
      </c>
      <c r="G468" s="40" t="s">
        <v>36</v>
      </c>
      <c r="H468" s="36" t="s">
        <v>36</v>
      </c>
      <c r="I468" s="34" t="s">
        <v>36</v>
      </c>
      <c r="J468" s="51"/>
      <c r="K468" s="34"/>
      <c r="L468" s="34" t="s">
        <v>36</v>
      </c>
      <c r="M468" s="34" t="s">
        <v>36</v>
      </c>
      <c r="N468" s="51"/>
      <c r="O468" s="34"/>
      <c r="P468" s="34" t="s">
        <v>36</v>
      </c>
      <c r="Q468" s="34" t="s">
        <v>36</v>
      </c>
      <c r="R468" s="34"/>
      <c r="S468" s="37"/>
    </row>
    <row r="469" spans="1:19" s="1" customFormat="1" ht="18.75" customHeight="1" hidden="1">
      <c r="A469" s="50" t="s">
        <v>41</v>
      </c>
      <c r="B469" s="33"/>
      <c r="C469" s="51" t="e">
        <v>#DIV/0!</v>
      </c>
      <c r="D469" s="51" t="e">
        <v>#DIV/0!</v>
      </c>
      <c r="E469" s="39">
        <v>0</v>
      </c>
      <c r="F469" s="40">
        <v>0</v>
      </c>
      <c r="G469" s="40">
        <v>0</v>
      </c>
      <c r="H469" s="36">
        <v>0</v>
      </c>
      <c r="I469" s="34">
        <v>0</v>
      </c>
      <c r="J469" s="34">
        <v>0</v>
      </c>
      <c r="K469" s="34"/>
      <c r="L469" s="34">
        <v>0</v>
      </c>
      <c r="M469" s="34">
        <v>0</v>
      </c>
      <c r="N469" s="34">
        <v>0</v>
      </c>
      <c r="O469" s="34"/>
      <c r="P469" s="34">
        <v>0</v>
      </c>
      <c r="Q469" s="34">
        <v>0</v>
      </c>
      <c r="R469" s="34"/>
      <c r="S469" s="37"/>
    </row>
    <row r="470" spans="1:19" s="1" customFormat="1" ht="18.75" customHeight="1" hidden="1">
      <c r="A470" s="49" t="s">
        <v>37</v>
      </c>
      <c r="B470" s="33" t="s">
        <v>36</v>
      </c>
      <c r="C470" s="34" t="e">
        <v>#DIV/0!</v>
      </c>
      <c r="D470" s="34" t="e">
        <v>#DIV/0!</v>
      </c>
      <c r="E470" s="52"/>
      <c r="F470" s="53"/>
      <c r="G470" s="53"/>
      <c r="H470" s="54"/>
      <c r="I470" s="51"/>
      <c r="J470" s="34" t="s">
        <v>36</v>
      </c>
      <c r="K470" s="34"/>
      <c r="L470" s="51"/>
      <c r="M470" s="51"/>
      <c r="N470" s="34" t="s">
        <v>36</v>
      </c>
      <c r="O470" s="34"/>
      <c r="P470" s="34">
        <v>0</v>
      </c>
      <c r="Q470" s="34">
        <v>0</v>
      </c>
      <c r="R470" s="34"/>
      <c r="S470" s="37"/>
    </row>
    <row r="471" spans="1:19" s="1" customFormat="1" ht="18.75" customHeight="1" hidden="1">
      <c r="A471" s="49" t="s">
        <v>38</v>
      </c>
      <c r="B471" s="33" t="s">
        <v>36</v>
      </c>
      <c r="C471" s="34" t="e">
        <v>#DIV/0!</v>
      </c>
      <c r="D471" s="34" t="e">
        <v>#DIV/0!</v>
      </c>
      <c r="E471" s="52"/>
      <c r="F471" s="53"/>
      <c r="G471" s="53"/>
      <c r="H471" s="54"/>
      <c r="I471" s="51"/>
      <c r="J471" s="34" t="s">
        <v>36</v>
      </c>
      <c r="K471" s="34"/>
      <c r="L471" s="51"/>
      <c r="M471" s="51"/>
      <c r="N471" s="34" t="s">
        <v>36</v>
      </c>
      <c r="O471" s="34"/>
      <c r="P471" s="34">
        <v>0</v>
      </c>
      <c r="Q471" s="34">
        <v>0</v>
      </c>
      <c r="R471" s="34"/>
      <c r="S471" s="37"/>
    </row>
    <row r="472" spans="1:19" s="1" customFormat="1" ht="18.75" customHeight="1" hidden="1">
      <c r="A472" s="63" t="s">
        <v>39</v>
      </c>
      <c r="B472" s="64" t="s">
        <v>36</v>
      </c>
      <c r="C472" s="65" t="s">
        <v>36</v>
      </c>
      <c r="D472" s="65" t="s">
        <v>36</v>
      </c>
      <c r="E472" s="66" t="s">
        <v>36</v>
      </c>
      <c r="F472" s="67" t="s">
        <v>36</v>
      </c>
      <c r="G472" s="67" t="s">
        <v>36</v>
      </c>
      <c r="H472" s="68" t="s">
        <v>36</v>
      </c>
      <c r="I472" s="65" t="s">
        <v>36</v>
      </c>
      <c r="J472" s="69"/>
      <c r="K472" s="65"/>
      <c r="L472" s="65" t="s">
        <v>36</v>
      </c>
      <c r="M472" s="65" t="s">
        <v>36</v>
      </c>
      <c r="N472" s="69"/>
      <c r="O472" s="65"/>
      <c r="P472" s="65" t="s">
        <v>36</v>
      </c>
      <c r="Q472" s="65" t="s">
        <v>36</v>
      </c>
      <c r="R472" s="65"/>
      <c r="S472" s="70"/>
    </row>
    <row r="473" spans="1:19" s="1" customFormat="1" ht="18.75" customHeight="1" hidden="1">
      <c r="A473" s="42" t="s">
        <v>44</v>
      </c>
      <c r="B473" s="43" t="s">
        <v>36</v>
      </c>
      <c r="C473" s="44" t="e">
        <v>#DIV/0!</v>
      </c>
      <c r="D473" s="44" t="e">
        <v>#DIV/0!</v>
      </c>
      <c r="E473" s="45">
        <v>0</v>
      </c>
      <c r="F473" s="46">
        <v>0</v>
      </c>
      <c r="G473" s="46">
        <v>0</v>
      </c>
      <c r="H473" s="47">
        <v>0</v>
      </c>
      <c r="I473" s="46">
        <v>0</v>
      </c>
      <c r="J473" s="46">
        <v>0</v>
      </c>
      <c r="K473" s="46"/>
      <c r="L473" s="46">
        <v>0</v>
      </c>
      <c r="M473" s="46">
        <v>0</v>
      </c>
      <c r="N473" s="46">
        <v>0</v>
      </c>
      <c r="O473" s="46"/>
      <c r="P473" s="46">
        <v>0</v>
      </c>
      <c r="Q473" s="46">
        <v>0</v>
      </c>
      <c r="R473" s="46"/>
      <c r="S473" s="48"/>
    </row>
    <row r="474" spans="1:19" s="1" customFormat="1" ht="18.75" customHeight="1" hidden="1">
      <c r="A474" s="49" t="s">
        <v>37</v>
      </c>
      <c r="B474" s="33" t="s">
        <v>36</v>
      </c>
      <c r="C474" s="34" t="e">
        <v>#DIV/0!</v>
      </c>
      <c r="D474" s="34" t="e">
        <v>#DIV/0!</v>
      </c>
      <c r="E474" s="35">
        <v>0</v>
      </c>
      <c r="F474" s="34">
        <v>0</v>
      </c>
      <c r="G474" s="34">
        <v>0</v>
      </c>
      <c r="H474" s="36">
        <v>0</v>
      </c>
      <c r="I474" s="34">
        <v>0</v>
      </c>
      <c r="J474" s="34" t="s">
        <v>36</v>
      </c>
      <c r="K474" s="34"/>
      <c r="L474" s="34">
        <v>0</v>
      </c>
      <c r="M474" s="34">
        <v>0</v>
      </c>
      <c r="N474" s="34" t="s">
        <v>36</v>
      </c>
      <c r="O474" s="34"/>
      <c r="P474" s="34">
        <v>0</v>
      </c>
      <c r="Q474" s="34">
        <v>0</v>
      </c>
      <c r="R474" s="34"/>
      <c r="S474" s="37"/>
    </row>
    <row r="475" spans="1:19" s="1" customFormat="1" ht="18.75" customHeight="1" hidden="1">
      <c r="A475" s="49" t="s">
        <v>38</v>
      </c>
      <c r="B475" s="33" t="s">
        <v>36</v>
      </c>
      <c r="C475" s="34" t="e">
        <v>#DIV/0!</v>
      </c>
      <c r="D475" s="34" t="e">
        <v>#DIV/0!</v>
      </c>
      <c r="E475" s="35">
        <v>0</v>
      </c>
      <c r="F475" s="34">
        <v>0</v>
      </c>
      <c r="G475" s="34">
        <v>0</v>
      </c>
      <c r="H475" s="36">
        <v>0</v>
      </c>
      <c r="I475" s="34">
        <v>0</v>
      </c>
      <c r="J475" s="34" t="s">
        <v>36</v>
      </c>
      <c r="K475" s="34"/>
      <c r="L475" s="34">
        <v>0</v>
      </c>
      <c r="M475" s="34">
        <v>0</v>
      </c>
      <c r="N475" s="34" t="s">
        <v>36</v>
      </c>
      <c r="O475" s="34"/>
      <c r="P475" s="34">
        <v>0</v>
      </c>
      <c r="Q475" s="34">
        <v>0</v>
      </c>
      <c r="R475" s="34"/>
      <c r="S475" s="37"/>
    </row>
    <row r="476" spans="1:19" s="1" customFormat="1" ht="18.75" customHeight="1" hidden="1">
      <c r="A476" s="49" t="s">
        <v>39</v>
      </c>
      <c r="B476" s="33" t="s">
        <v>36</v>
      </c>
      <c r="C476" s="34" t="s">
        <v>36</v>
      </c>
      <c r="D476" s="34" t="s">
        <v>36</v>
      </c>
      <c r="E476" s="39" t="s">
        <v>36</v>
      </c>
      <c r="F476" s="40" t="s">
        <v>36</v>
      </c>
      <c r="G476" s="40" t="s">
        <v>36</v>
      </c>
      <c r="H476" s="36" t="s">
        <v>36</v>
      </c>
      <c r="I476" s="34" t="s">
        <v>36</v>
      </c>
      <c r="J476" s="34">
        <v>0</v>
      </c>
      <c r="K476" s="34"/>
      <c r="L476" s="34" t="s">
        <v>36</v>
      </c>
      <c r="M476" s="34" t="s">
        <v>36</v>
      </c>
      <c r="N476" s="34">
        <v>0</v>
      </c>
      <c r="O476" s="34"/>
      <c r="P476" s="34" t="s">
        <v>36</v>
      </c>
      <c r="Q476" s="34" t="s">
        <v>36</v>
      </c>
      <c r="R476" s="34"/>
      <c r="S476" s="37"/>
    </row>
    <row r="477" spans="1:19" s="1" customFormat="1" ht="18.75" customHeight="1" hidden="1">
      <c r="A477" s="50" t="s">
        <v>41</v>
      </c>
      <c r="B477" s="33"/>
      <c r="C477" s="51" t="e">
        <v>#DIV/0!</v>
      </c>
      <c r="D477" s="51" t="e">
        <v>#DIV/0!</v>
      </c>
      <c r="E477" s="39">
        <v>0</v>
      </c>
      <c r="F477" s="40">
        <v>0</v>
      </c>
      <c r="G477" s="40">
        <v>0</v>
      </c>
      <c r="H477" s="36">
        <v>0</v>
      </c>
      <c r="I477" s="34">
        <v>0</v>
      </c>
      <c r="J477" s="34">
        <v>0</v>
      </c>
      <c r="K477" s="34"/>
      <c r="L477" s="34">
        <v>0</v>
      </c>
      <c r="M477" s="34">
        <v>0</v>
      </c>
      <c r="N477" s="34">
        <v>0</v>
      </c>
      <c r="O477" s="34"/>
      <c r="P477" s="34">
        <v>0</v>
      </c>
      <c r="Q477" s="34">
        <v>0</v>
      </c>
      <c r="R477" s="34"/>
      <c r="S477" s="37"/>
    </row>
    <row r="478" spans="1:19" s="1" customFormat="1" ht="18.75" customHeight="1" hidden="1">
      <c r="A478" s="49" t="s">
        <v>37</v>
      </c>
      <c r="B478" s="33" t="s">
        <v>36</v>
      </c>
      <c r="C478" s="34" t="e">
        <v>#DIV/0!</v>
      </c>
      <c r="D478" s="34" t="e">
        <v>#DIV/0!</v>
      </c>
      <c r="E478" s="52"/>
      <c r="F478" s="53"/>
      <c r="G478" s="53"/>
      <c r="H478" s="54"/>
      <c r="I478" s="51"/>
      <c r="J478" s="34" t="s">
        <v>36</v>
      </c>
      <c r="K478" s="34"/>
      <c r="L478" s="51"/>
      <c r="M478" s="51"/>
      <c r="N478" s="34" t="s">
        <v>36</v>
      </c>
      <c r="O478" s="34"/>
      <c r="P478" s="34">
        <v>0</v>
      </c>
      <c r="Q478" s="34">
        <v>0</v>
      </c>
      <c r="R478" s="34"/>
      <c r="S478" s="37"/>
    </row>
    <row r="479" spans="1:19" s="1" customFormat="1" ht="18.75" customHeight="1" hidden="1">
      <c r="A479" s="49" t="s">
        <v>38</v>
      </c>
      <c r="B479" s="33" t="s">
        <v>36</v>
      </c>
      <c r="C479" s="34" t="e">
        <v>#DIV/0!</v>
      </c>
      <c r="D479" s="34" t="e">
        <v>#DIV/0!</v>
      </c>
      <c r="E479" s="52"/>
      <c r="F479" s="53"/>
      <c r="G479" s="53"/>
      <c r="H479" s="54"/>
      <c r="I479" s="51"/>
      <c r="J479" s="34" t="s">
        <v>36</v>
      </c>
      <c r="K479" s="34"/>
      <c r="L479" s="51"/>
      <c r="M479" s="51"/>
      <c r="N479" s="34" t="s">
        <v>36</v>
      </c>
      <c r="O479" s="34"/>
      <c r="P479" s="34">
        <v>0</v>
      </c>
      <c r="Q479" s="34">
        <v>0</v>
      </c>
      <c r="R479" s="34"/>
      <c r="S479" s="37"/>
    </row>
    <row r="480" spans="1:19" s="1" customFormat="1" ht="18.75" customHeight="1" hidden="1">
      <c r="A480" s="49" t="s">
        <v>39</v>
      </c>
      <c r="B480" s="33" t="s">
        <v>36</v>
      </c>
      <c r="C480" s="34" t="s">
        <v>36</v>
      </c>
      <c r="D480" s="34" t="s">
        <v>36</v>
      </c>
      <c r="E480" s="39" t="s">
        <v>36</v>
      </c>
      <c r="F480" s="40" t="s">
        <v>36</v>
      </c>
      <c r="G480" s="40" t="s">
        <v>36</v>
      </c>
      <c r="H480" s="36" t="s">
        <v>36</v>
      </c>
      <c r="I480" s="34" t="s">
        <v>36</v>
      </c>
      <c r="J480" s="51"/>
      <c r="K480" s="34"/>
      <c r="L480" s="34" t="s">
        <v>36</v>
      </c>
      <c r="M480" s="34" t="s">
        <v>36</v>
      </c>
      <c r="N480" s="51"/>
      <c r="O480" s="34"/>
      <c r="P480" s="34" t="s">
        <v>36</v>
      </c>
      <c r="Q480" s="34" t="s">
        <v>36</v>
      </c>
      <c r="R480" s="34"/>
      <c r="S480" s="37"/>
    </row>
    <row r="481" spans="1:19" s="1" customFormat="1" ht="18.75" customHeight="1" hidden="1">
      <c r="A481" s="50" t="s">
        <v>41</v>
      </c>
      <c r="B481" s="33"/>
      <c r="C481" s="51" t="e">
        <v>#DIV/0!</v>
      </c>
      <c r="D481" s="51" t="e">
        <v>#DIV/0!</v>
      </c>
      <c r="E481" s="39">
        <v>0</v>
      </c>
      <c r="F481" s="40">
        <v>0</v>
      </c>
      <c r="G481" s="40">
        <v>0</v>
      </c>
      <c r="H481" s="36">
        <v>0</v>
      </c>
      <c r="I481" s="34">
        <v>0</v>
      </c>
      <c r="J481" s="34">
        <v>0</v>
      </c>
      <c r="K481" s="34"/>
      <c r="L481" s="34">
        <v>0</v>
      </c>
      <c r="M481" s="34">
        <v>0</v>
      </c>
      <c r="N481" s="34">
        <v>0</v>
      </c>
      <c r="O481" s="34"/>
      <c r="P481" s="34">
        <v>0</v>
      </c>
      <c r="Q481" s="34">
        <v>0</v>
      </c>
      <c r="R481" s="34"/>
      <c r="S481" s="37"/>
    </row>
    <row r="482" spans="1:19" s="1" customFormat="1" ht="18.75" customHeight="1" hidden="1">
      <c r="A482" s="49" t="s">
        <v>37</v>
      </c>
      <c r="B482" s="33" t="s">
        <v>36</v>
      </c>
      <c r="C482" s="34" t="e">
        <v>#DIV/0!</v>
      </c>
      <c r="D482" s="34" t="e">
        <v>#DIV/0!</v>
      </c>
      <c r="E482" s="52"/>
      <c r="F482" s="53"/>
      <c r="G482" s="53"/>
      <c r="H482" s="54"/>
      <c r="I482" s="51"/>
      <c r="J482" s="34" t="s">
        <v>36</v>
      </c>
      <c r="K482" s="34"/>
      <c r="L482" s="51"/>
      <c r="M482" s="51"/>
      <c r="N482" s="34" t="s">
        <v>36</v>
      </c>
      <c r="O482" s="34"/>
      <c r="P482" s="34">
        <v>0</v>
      </c>
      <c r="Q482" s="34">
        <v>0</v>
      </c>
      <c r="R482" s="34"/>
      <c r="S482" s="37"/>
    </row>
    <row r="483" spans="1:19" s="1" customFormat="1" ht="18.75" customHeight="1" hidden="1">
      <c r="A483" s="49" t="s">
        <v>38</v>
      </c>
      <c r="B483" s="33" t="s">
        <v>36</v>
      </c>
      <c r="C483" s="34" t="e">
        <v>#DIV/0!</v>
      </c>
      <c r="D483" s="34" t="e">
        <v>#DIV/0!</v>
      </c>
      <c r="E483" s="52"/>
      <c r="F483" s="53"/>
      <c r="G483" s="53"/>
      <c r="H483" s="54"/>
      <c r="I483" s="51"/>
      <c r="J483" s="34" t="s">
        <v>36</v>
      </c>
      <c r="K483" s="34"/>
      <c r="L483" s="51"/>
      <c r="M483" s="51"/>
      <c r="N483" s="34" t="s">
        <v>36</v>
      </c>
      <c r="O483" s="34"/>
      <c r="P483" s="34">
        <v>0</v>
      </c>
      <c r="Q483" s="34">
        <v>0</v>
      </c>
      <c r="R483" s="34"/>
      <c r="S483" s="37"/>
    </row>
    <row r="484" spans="1:19" s="1" customFormat="1" ht="18.75" customHeight="1" hidden="1">
      <c r="A484" s="49" t="s">
        <v>39</v>
      </c>
      <c r="B484" s="33" t="s">
        <v>36</v>
      </c>
      <c r="C484" s="34" t="s">
        <v>36</v>
      </c>
      <c r="D484" s="34" t="s">
        <v>36</v>
      </c>
      <c r="E484" s="39" t="s">
        <v>36</v>
      </c>
      <c r="F484" s="40" t="s">
        <v>36</v>
      </c>
      <c r="G484" s="40" t="s">
        <v>36</v>
      </c>
      <c r="H484" s="36" t="s">
        <v>36</v>
      </c>
      <c r="I484" s="34" t="s">
        <v>36</v>
      </c>
      <c r="J484" s="51"/>
      <c r="K484" s="34"/>
      <c r="L484" s="34" t="s">
        <v>36</v>
      </c>
      <c r="M484" s="34" t="s">
        <v>36</v>
      </c>
      <c r="N484" s="51"/>
      <c r="O484" s="34"/>
      <c r="P484" s="34" t="s">
        <v>36</v>
      </c>
      <c r="Q484" s="34" t="s">
        <v>36</v>
      </c>
      <c r="R484" s="34"/>
      <c r="S484" s="37"/>
    </row>
    <row r="485" spans="1:19" s="1" customFormat="1" ht="18.75" customHeight="1" hidden="1">
      <c r="A485" s="50" t="s">
        <v>41</v>
      </c>
      <c r="B485" s="33"/>
      <c r="C485" s="51" t="e">
        <v>#DIV/0!</v>
      </c>
      <c r="D485" s="51" t="e">
        <v>#DIV/0!</v>
      </c>
      <c r="E485" s="39">
        <v>0</v>
      </c>
      <c r="F485" s="40">
        <v>0</v>
      </c>
      <c r="G485" s="40">
        <v>0</v>
      </c>
      <c r="H485" s="36">
        <v>0</v>
      </c>
      <c r="I485" s="34">
        <v>0</v>
      </c>
      <c r="J485" s="34">
        <v>0</v>
      </c>
      <c r="K485" s="34"/>
      <c r="L485" s="34">
        <v>0</v>
      </c>
      <c r="M485" s="34">
        <v>0</v>
      </c>
      <c r="N485" s="34">
        <v>0</v>
      </c>
      <c r="O485" s="34"/>
      <c r="P485" s="34">
        <v>0</v>
      </c>
      <c r="Q485" s="34">
        <v>0</v>
      </c>
      <c r="R485" s="34"/>
      <c r="S485" s="37"/>
    </row>
    <row r="486" spans="1:19" s="1" customFormat="1" ht="18.75" customHeight="1" hidden="1">
      <c r="A486" s="49" t="s">
        <v>37</v>
      </c>
      <c r="B486" s="33" t="s">
        <v>36</v>
      </c>
      <c r="C486" s="34" t="e">
        <v>#DIV/0!</v>
      </c>
      <c r="D486" s="34" t="e">
        <v>#DIV/0!</v>
      </c>
      <c r="E486" s="52"/>
      <c r="F486" s="53"/>
      <c r="G486" s="53"/>
      <c r="H486" s="54"/>
      <c r="I486" s="51"/>
      <c r="J486" s="34" t="s">
        <v>36</v>
      </c>
      <c r="K486" s="34"/>
      <c r="L486" s="51"/>
      <c r="M486" s="51"/>
      <c r="N486" s="34" t="s">
        <v>36</v>
      </c>
      <c r="O486" s="34"/>
      <c r="P486" s="34">
        <v>0</v>
      </c>
      <c r="Q486" s="34">
        <v>0</v>
      </c>
      <c r="R486" s="34"/>
      <c r="S486" s="37"/>
    </row>
    <row r="487" spans="1:19" s="1" customFormat="1" ht="18.75" customHeight="1" hidden="1">
      <c r="A487" s="49" t="s">
        <v>38</v>
      </c>
      <c r="B487" s="33" t="s">
        <v>36</v>
      </c>
      <c r="C487" s="34" t="e">
        <v>#DIV/0!</v>
      </c>
      <c r="D487" s="34" t="e">
        <v>#DIV/0!</v>
      </c>
      <c r="E487" s="52"/>
      <c r="F487" s="53"/>
      <c r="G487" s="53"/>
      <c r="H487" s="54"/>
      <c r="I487" s="51"/>
      <c r="J487" s="34" t="s">
        <v>36</v>
      </c>
      <c r="K487" s="34"/>
      <c r="L487" s="51"/>
      <c r="M487" s="51"/>
      <c r="N487" s="34" t="s">
        <v>36</v>
      </c>
      <c r="O487" s="34"/>
      <c r="P487" s="34">
        <v>0</v>
      </c>
      <c r="Q487" s="34">
        <v>0</v>
      </c>
      <c r="R487" s="34"/>
      <c r="S487" s="37"/>
    </row>
    <row r="488" spans="1:19" s="1" customFormat="1" ht="18.75" customHeight="1" hidden="1">
      <c r="A488" s="49" t="s">
        <v>39</v>
      </c>
      <c r="B488" s="33" t="s">
        <v>36</v>
      </c>
      <c r="C488" s="34" t="s">
        <v>36</v>
      </c>
      <c r="D488" s="34" t="s">
        <v>36</v>
      </c>
      <c r="E488" s="39" t="s">
        <v>36</v>
      </c>
      <c r="F488" s="40" t="s">
        <v>36</v>
      </c>
      <c r="G488" s="40" t="s">
        <v>36</v>
      </c>
      <c r="H488" s="36" t="s">
        <v>36</v>
      </c>
      <c r="I488" s="34" t="s">
        <v>36</v>
      </c>
      <c r="J488" s="51"/>
      <c r="K488" s="34"/>
      <c r="L488" s="34" t="s">
        <v>36</v>
      </c>
      <c r="M488" s="34" t="s">
        <v>36</v>
      </c>
      <c r="N488" s="51"/>
      <c r="O488" s="34"/>
      <c r="P488" s="34" t="s">
        <v>36</v>
      </c>
      <c r="Q488" s="34" t="s">
        <v>36</v>
      </c>
      <c r="R488" s="34"/>
      <c r="S488" s="37"/>
    </row>
    <row r="489" spans="1:19" s="1" customFormat="1" ht="18.75" customHeight="1" hidden="1">
      <c r="A489" s="50" t="s">
        <v>41</v>
      </c>
      <c r="B489" s="33"/>
      <c r="C489" s="51" t="e">
        <v>#DIV/0!</v>
      </c>
      <c r="D489" s="51" t="e">
        <v>#DIV/0!</v>
      </c>
      <c r="E489" s="39">
        <v>0</v>
      </c>
      <c r="F489" s="40">
        <v>0</v>
      </c>
      <c r="G489" s="40">
        <v>0</v>
      </c>
      <c r="H489" s="36">
        <v>0</v>
      </c>
      <c r="I489" s="34">
        <v>0</v>
      </c>
      <c r="J489" s="34">
        <v>0</v>
      </c>
      <c r="K489" s="34"/>
      <c r="L489" s="34">
        <v>0</v>
      </c>
      <c r="M489" s="34">
        <v>0</v>
      </c>
      <c r="N489" s="34">
        <v>0</v>
      </c>
      <c r="O489" s="34"/>
      <c r="P489" s="34">
        <v>0</v>
      </c>
      <c r="Q489" s="34">
        <v>0</v>
      </c>
      <c r="R489" s="34"/>
      <c r="S489" s="37"/>
    </row>
    <row r="490" spans="1:19" s="1" customFormat="1" ht="18.75" customHeight="1" hidden="1">
      <c r="A490" s="49" t="s">
        <v>37</v>
      </c>
      <c r="B490" s="33" t="s">
        <v>36</v>
      </c>
      <c r="C490" s="34" t="e">
        <v>#DIV/0!</v>
      </c>
      <c r="D490" s="34" t="e">
        <v>#DIV/0!</v>
      </c>
      <c r="E490" s="52"/>
      <c r="F490" s="53"/>
      <c r="G490" s="53"/>
      <c r="H490" s="54"/>
      <c r="I490" s="51"/>
      <c r="J490" s="34" t="s">
        <v>36</v>
      </c>
      <c r="K490" s="34"/>
      <c r="L490" s="51"/>
      <c r="M490" s="51"/>
      <c r="N490" s="34" t="s">
        <v>36</v>
      </c>
      <c r="O490" s="34"/>
      <c r="P490" s="34">
        <v>0</v>
      </c>
      <c r="Q490" s="34">
        <v>0</v>
      </c>
      <c r="R490" s="34"/>
      <c r="S490" s="37"/>
    </row>
    <row r="491" spans="1:19" s="1" customFormat="1" ht="18.75" customHeight="1" hidden="1">
      <c r="A491" s="49" t="s">
        <v>38</v>
      </c>
      <c r="B491" s="33" t="s">
        <v>36</v>
      </c>
      <c r="C491" s="34" t="e">
        <v>#DIV/0!</v>
      </c>
      <c r="D491" s="34" t="e">
        <v>#DIV/0!</v>
      </c>
      <c r="E491" s="52"/>
      <c r="F491" s="53"/>
      <c r="G491" s="53"/>
      <c r="H491" s="54"/>
      <c r="I491" s="51"/>
      <c r="J491" s="34" t="s">
        <v>36</v>
      </c>
      <c r="K491" s="34"/>
      <c r="L491" s="51"/>
      <c r="M491" s="51"/>
      <c r="N491" s="34" t="s">
        <v>36</v>
      </c>
      <c r="O491" s="34"/>
      <c r="P491" s="34">
        <v>0</v>
      </c>
      <c r="Q491" s="34">
        <v>0</v>
      </c>
      <c r="R491" s="34"/>
      <c r="S491" s="37"/>
    </row>
    <row r="492" spans="1:19" s="1" customFormat="1" ht="18.75" customHeight="1" hidden="1">
      <c r="A492" s="49" t="s">
        <v>39</v>
      </c>
      <c r="B492" s="33" t="s">
        <v>36</v>
      </c>
      <c r="C492" s="34" t="s">
        <v>36</v>
      </c>
      <c r="D492" s="34" t="s">
        <v>36</v>
      </c>
      <c r="E492" s="39" t="s">
        <v>36</v>
      </c>
      <c r="F492" s="40" t="s">
        <v>36</v>
      </c>
      <c r="G492" s="40" t="s">
        <v>36</v>
      </c>
      <c r="H492" s="36" t="s">
        <v>36</v>
      </c>
      <c r="I492" s="34" t="s">
        <v>36</v>
      </c>
      <c r="J492" s="51"/>
      <c r="K492" s="34"/>
      <c r="L492" s="34" t="s">
        <v>36</v>
      </c>
      <c r="M492" s="34" t="s">
        <v>36</v>
      </c>
      <c r="N492" s="51"/>
      <c r="O492" s="34"/>
      <c r="P492" s="34" t="s">
        <v>36</v>
      </c>
      <c r="Q492" s="34" t="s">
        <v>36</v>
      </c>
      <c r="R492" s="34"/>
      <c r="S492" s="37"/>
    </row>
    <row r="493" spans="1:19" s="1" customFormat="1" ht="18.75" customHeight="1" hidden="1">
      <c r="A493" s="50" t="s">
        <v>41</v>
      </c>
      <c r="B493" s="33"/>
      <c r="C493" s="51" t="e">
        <v>#DIV/0!</v>
      </c>
      <c r="D493" s="51" t="e">
        <v>#DIV/0!</v>
      </c>
      <c r="E493" s="39">
        <v>0</v>
      </c>
      <c r="F493" s="40">
        <v>0</v>
      </c>
      <c r="G493" s="40">
        <v>0</v>
      </c>
      <c r="H493" s="36">
        <v>0</v>
      </c>
      <c r="I493" s="34">
        <v>0</v>
      </c>
      <c r="J493" s="34">
        <v>0</v>
      </c>
      <c r="K493" s="34"/>
      <c r="L493" s="34">
        <v>0</v>
      </c>
      <c r="M493" s="34">
        <v>0</v>
      </c>
      <c r="N493" s="34">
        <v>0</v>
      </c>
      <c r="O493" s="34"/>
      <c r="P493" s="34">
        <v>0</v>
      </c>
      <c r="Q493" s="34">
        <v>0</v>
      </c>
      <c r="R493" s="34"/>
      <c r="S493" s="37"/>
    </row>
    <row r="494" spans="1:19" s="1" customFormat="1" ht="18.75" customHeight="1" hidden="1">
      <c r="A494" s="49" t="s">
        <v>37</v>
      </c>
      <c r="B494" s="33" t="s">
        <v>36</v>
      </c>
      <c r="C494" s="34" t="e">
        <v>#DIV/0!</v>
      </c>
      <c r="D494" s="34" t="e">
        <v>#DIV/0!</v>
      </c>
      <c r="E494" s="52"/>
      <c r="F494" s="53"/>
      <c r="G494" s="53"/>
      <c r="H494" s="54"/>
      <c r="I494" s="51"/>
      <c r="J494" s="34" t="s">
        <v>36</v>
      </c>
      <c r="K494" s="34"/>
      <c r="L494" s="51"/>
      <c r="M494" s="51"/>
      <c r="N494" s="34" t="s">
        <v>36</v>
      </c>
      <c r="O494" s="34"/>
      <c r="P494" s="34">
        <v>0</v>
      </c>
      <c r="Q494" s="34">
        <v>0</v>
      </c>
      <c r="R494" s="34"/>
      <c r="S494" s="37"/>
    </row>
    <row r="495" spans="1:19" s="1" customFormat="1" ht="18.75" customHeight="1" hidden="1">
      <c r="A495" s="49" t="s">
        <v>38</v>
      </c>
      <c r="B495" s="33" t="s">
        <v>36</v>
      </c>
      <c r="C495" s="34" t="e">
        <v>#DIV/0!</v>
      </c>
      <c r="D495" s="34" t="e">
        <v>#DIV/0!</v>
      </c>
      <c r="E495" s="52"/>
      <c r="F495" s="53"/>
      <c r="G495" s="53"/>
      <c r="H495" s="54"/>
      <c r="I495" s="51"/>
      <c r="J495" s="34" t="s">
        <v>36</v>
      </c>
      <c r="K495" s="34"/>
      <c r="L495" s="51"/>
      <c r="M495" s="51"/>
      <c r="N495" s="34" t="s">
        <v>36</v>
      </c>
      <c r="O495" s="34"/>
      <c r="P495" s="34">
        <v>0</v>
      </c>
      <c r="Q495" s="34">
        <v>0</v>
      </c>
      <c r="R495" s="34"/>
      <c r="S495" s="37"/>
    </row>
    <row r="496" spans="1:19" s="1" customFormat="1" ht="18.75" customHeight="1" hidden="1">
      <c r="A496" s="49" t="s">
        <v>39</v>
      </c>
      <c r="B496" s="33" t="s">
        <v>36</v>
      </c>
      <c r="C496" s="34" t="s">
        <v>36</v>
      </c>
      <c r="D496" s="34" t="s">
        <v>36</v>
      </c>
      <c r="E496" s="39" t="s">
        <v>36</v>
      </c>
      <c r="F496" s="40" t="s">
        <v>36</v>
      </c>
      <c r="G496" s="40" t="s">
        <v>36</v>
      </c>
      <c r="H496" s="36" t="s">
        <v>36</v>
      </c>
      <c r="I496" s="34" t="s">
        <v>36</v>
      </c>
      <c r="J496" s="51"/>
      <c r="K496" s="34"/>
      <c r="L496" s="34" t="s">
        <v>36</v>
      </c>
      <c r="M496" s="34" t="s">
        <v>36</v>
      </c>
      <c r="N496" s="51"/>
      <c r="O496" s="34"/>
      <c r="P496" s="34" t="s">
        <v>36</v>
      </c>
      <c r="Q496" s="34" t="s">
        <v>36</v>
      </c>
      <c r="R496" s="34"/>
      <c r="S496" s="37"/>
    </row>
    <row r="497" spans="1:19" s="1" customFormat="1" ht="18.75" customHeight="1" hidden="1">
      <c r="A497" s="50" t="s">
        <v>41</v>
      </c>
      <c r="B497" s="33"/>
      <c r="C497" s="51" t="e">
        <v>#DIV/0!</v>
      </c>
      <c r="D497" s="51" t="e">
        <v>#DIV/0!</v>
      </c>
      <c r="E497" s="39">
        <v>0</v>
      </c>
      <c r="F497" s="40">
        <v>0</v>
      </c>
      <c r="G497" s="40">
        <v>0</v>
      </c>
      <c r="H497" s="36">
        <v>0</v>
      </c>
      <c r="I497" s="34">
        <v>0</v>
      </c>
      <c r="J497" s="34">
        <v>0</v>
      </c>
      <c r="K497" s="34"/>
      <c r="L497" s="34">
        <v>0</v>
      </c>
      <c r="M497" s="34">
        <v>0</v>
      </c>
      <c r="N497" s="34">
        <v>0</v>
      </c>
      <c r="O497" s="34"/>
      <c r="P497" s="34">
        <v>0</v>
      </c>
      <c r="Q497" s="34">
        <v>0</v>
      </c>
      <c r="R497" s="34"/>
      <c r="S497" s="37"/>
    </row>
    <row r="498" spans="1:19" s="1" customFormat="1" ht="18.75" customHeight="1" hidden="1">
      <c r="A498" s="49" t="s">
        <v>37</v>
      </c>
      <c r="B498" s="33" t="s">
        <v>36</v>
      </c>
      <c r="C498" s="34" t="e">
        <v>#DIV/0!</v>
      </c>
      <c r="D498" s="34" t="e">
        <v>#DIV/0!</v>
      </c>
      <c r="E498" s="52"/>
      <c r="F498" s="53"/>
      <c r="G498" s="53"/>
      <c r="H498" s="54"/>
      <c r="I498" s="51"/>
      <c r="J498" s="34" t="s">
        <v>36</v>
      </c>
      <c r="K498" s="34"/>
      <c r="L498" s="51"/>
      <c r="M498" s="51"/>
      <c r="N498" s="34" t="s">
        <v>36</v>
      </c>
      <c r="O498" s="34"/>
      <c r="P498" s="34">
        <v>0</v>
      </c>
      <c r="Q498" s="34">
        <v>0</v>
      </c>
      <c r="R498" s="34"/>
      <c r="S498" s="37"/>
    </row>
    <row r="499" spans="1:19" s="1" customFormat="1" ht="18.75" customHeight="1" hidden="1">
      <c r="A499" s="49" t="s">
        <v>38</v>
      </c>
      <c r="B499" s="33" t="s">
        <v>36</v>
      </c>
      <c r="C499" s="34" t="e">
        <v>#DIV/0!</v>
      </c>
      <c r="D499" s="34" t="e">
        <v>#DIV/0!</v>
      </c>
      <c r="E499" s="52"/>
      <c r="F499" s="53"/>
      <c r="G499" s="53"/>
      <c r="H499" s="54"/>
      <c r="I499" s="51"/>
      <c r="J499" s="34" t="s">
        <v>36</v>
      </c>
      <c r="K499" s="34"/>
      <c r="L499" s="51"/>
      <c r="M499" s="51"/>
      <c r="N499" s="34" t="s">
        <v>36</v>
      </c>
      <c r="O499" s="34"/>
      <c r="P499" s="34">
        <v>0</v>
      </c>
      <c r="Q499" s="34">
        <v>0</v>
      </c>
      <c r="R499" s="34"/>
      <c r="S499" s="37"/>
    </row>
    <row r="500" spans="1:19" s="1" customFormat="1" ht="18.75" customHeight="1" hidden="1">
      <c r="A500" s="49" t="s">
        <v>39</v>
      </c>
      <c r="B500" s="33" t="s">
        <v>36</v>
      </c>
      <c r="C500" s="34" t="s">
        <v>36</v>
      </c>
      <c r="D500" s="34" t="s">
        <v>36</v>
      </c>
      <c r="E500" s="39" t="s">
        <v>36</v>
      </c>
      <c r="F500" s="40" t="s">
        <v>36</v>
      </c>
      <c r="G500" s="40" t="s">
        <v>36</v>
      </c>
      <c r="H500" s="36" t="s">
        <v>36</v>
      </c>
      <c r="I500" s="34" t="s">
        <v>36</v>
      </c>
      <c r="J500" s="51"/>
      <c r="K500" s="34"/>
      <c r="L500" s="34" t="s">
        <v>36</v>
      </c>
      <c r="M500" s="34" t="s">
        <v>36</v>
      </c>
      <c r="N500" s="51"/>
      <c r="O500" s="34"/>
      <c r="P500" s="34" t="s">
        <v>36</v>
      </c>
      <c r="Q500" s="34" t="s">
        <v>36</v>
      </c>
      <c r="R500" s="34"/>
      <c r="S500" s="37"/>
    </row>
    <row r="501" spans="1:19" s="1" customFormat="1" ht="18.75" customHeight="1" hidden="1">
      <c r="A501" s="50" t="s">
        <v>41</v>
      </c>
      <c r="B501" s="33"/>
      <c r="C501" s="51" t="e">
        <v>#DIV/0!</v>
      </c>
      <c r="D501" s="51" t="e">
        <v>#DIV/0!</v>
      </c>
      <c r="E501" s="39">
        <v>0</v>
      </c>
      <c r="F501" s="40">
        <v>0</v>
      </c>
      <c r="G501" s="40">
        <v>0</v>
      </c>
      <c r="H501" s="36">
        <v>0</v>
      </c>
      <c r="I501" s="34">
        <v>0</v>
      </c>
      <c r="J501" s="34">
        <v>0</v>
      </c>
      <c r="K501" s="34"/>
      <c r="L501" s="34">
        <v>0</v>
      </c>
      <c r="M501" s="34">
        <v>0</v>
      </c>
      <c r="N501" s="34">
        <v>0</v>
      </c>
      <c r="O501" s="34"/>
      <c r="P501" s="34">
        <v>0</v>
      </c>
      <c r="Q501" s="34">
        <v>0</v>
      </c>
      <c r="R501" s="34"/>
      <c r="S501" s="37"/>
    </row>
    <row r="502" spans="1:19" s="1" customFormat="1" ht="18.75" customHeight="1" hidden="1">
      <c r="A502" s="49" t="s">
        <v>37</v>
      </c>
      <c r="B502" s="33" t="s">
        <v>36</v>
      </c>
      <c r="C502" s="34" t="e">
        <v>#DIV/0!</v>
      </c>
      <c r="D502" s="34" t="e">
        <v>#DIV/0!</v>
      </c>
      <c r="E502" s="52"/>
      <c r="F502" s="53"/>
      <c r="G502" s="53"/>
      <c r="H502" s="54"/>
      <c r="I502" s="51"/>
      <c r="J502" s="34" t="s">
        <v>36</v>
      </c>
      <c r="K502" s="34"/>
      <c r="L502" s="51"/>
      <c r="M502" s="51"/>
      <c r="N502" s="34" t="s">
        <v>36</v>
      </c>
      <c r="O502" s="34"/>
      <c r="P502" s="34">
        <v>0</v>
      </c>
      <c r="Q502" s="34">
        <v>0</v>
      </c>
      <c r="R502" s="34"/>
      <c r="S502" s="37"/>
    </row>
    <row r="503" spans="1:19" s="1" customFormat="1" ht="18.75" customHeight="1" hidden="1">
      <c r="A503" s="49" t="s">
        <v>38</v>
      </c>
      <c r="B503" s="33" t="s">
        <v>36</v>
      </c>
      <c r="C503" s="34" t="e">
        <v>#DIV/0!</v>
      </c>
      <c r="D503" s="34" t="e">
        <v>#DIV/0!</v>
      </c>
      <c r="E503" s="52"/>
      <c r="F503" s="53"/>
      <c r="G503" s="53"/>
      <c r="H503" s="54"/>
      <c r="I503" s="51"/>
      <c r="J503" s="34" t="s">
        <v>36</v>
      </c>
      <c r="K503" s="34"/>
      <c r="L503" s="51"/>
      <c r="M503" s="51"/>
      <c r="N503" s="34" t="s">
        <v>36</v>
      </c>
      <c r="O503" s="34"/>
      <c r="P503" s="34">
        <v>0</v>
      </c>
      <c r="Q503" s="34">
        <v>0</v>
      </c>
      <c r="R503" s="34"/>
      <c r="S503" s="37"/>
    </row>
    <row r="504" spans="1:19" s="1" customFormat="1" ht="18.75" customHeight="1" hidden="1">
      <c r="A504" s="63" t="s">
        <v>39</v>
      </c>
      <c r="B504" s="64" t="s">
        <v>36</v>
      </c>
      <c r="C504" s="65" t="s">
        <v>36</v>
      </c>
      <c r="D504" s="65" t="s">
        <v>36</v>
      </c>
      <c r="E504" s="66" t="s">
        <v>36</v>
      </c>
      <c r="F504" s="67" t="s">
        <v>36</v>
      </c>
      <c r="G504" s="67" t="s">
        <v>36</v>
      </c>
      <c r="H504" s="68" t="s">
        <v>36</v>
      </c>
      <c r="I504" s="65" t="s">
        <v>36</v>
      </c>
      <c r="J504" s="69"/>
      <c r="K504" s="65"/>
      <c r="L504" s="65" t="s">
        <v>36</v>
      </c>
      <c r="M504" s="65" t="s">
        <v>36</v>
      </c>
      <c r="N504" s="69"/>
      <c r="O504" s="65"/>
      <c r="P504" s="65" t="s">
        <v>36</v>
      </c>
      <c r="Q504" s="65" t="s">
        <v>36</v>
      </c>
      <c r="R504" s="65"/>
      <c r="S504" s="70"/>
    </row>
    <row r="505" spans="1:19" s="1" customFormat="1" ht="18.75" customHeight="1" hidden="1">
      <c r="A505" s="42" t="s">
        <v>44</v>
      </c>
      <c r="B505" s="43" t="s">
        <v>36</v>
      </c>
      <c r="C505" s="44" t="e">
        <v>#DIV/0!</v>
      </c>
      <c r="D505" s="44" t="e">
        <v>#DIV/0!</v>
      </c>
      <c r="E505" s="45">
        <v>0</v>
      </c>
      <c r="F505" s="46">
        <v>0</v>
      </c>
      <c r="G505" s="46">
        <v>0</v>
      </c>
      <c r="H505" s="47">
        <v>0</v>
      </c>
      <c r="I505" s="46">
        <v>0</v>
      </c>
      <c r="J505" s="46">
        <v>0</v>
      </c>
      <c r="K505" s="46"/>
      <c r="L505" s="46">
        <v>0</v>
      </c>
      <c r="M505" s="46">
        <v>0</v>
      </c>
      <c r="N505" s="46">
        <v>0</v>
      </c>
      <c r="O505" s="46"/>
      <c r="P505" s="46">
        <v>0</v>
      </c>
      <c r="Q505" s="46">
        <v>0</v>
      </c>
      <c r="R505" s="46"/>
      <c r="S505" s="48"/>
    </row>
    <row r="506" spans="1:19" s="1" customFormat="1" ht="18.75" customHeight="1" hidden="1">
      <c r="A506" s="49" t="s">
        <v>37</v>
      </c>
      <c r="B506" s="33" t="s">
        <v>36</v>
      </c>
      <c r="C506" s="34" t="e">
        <v>#DIV/0!</v>
      </c>
      <c r="D506" s="34" t="e">
        <v>#DIV/0!</v>
      </c>
      <c r="E506" s="35">
        <v>0</v>
      </c>
      <c r="F506" s="34">
        <v>0</v>
      </c>
      <c r="G506" s="34">
        <v>0</v>
      </c>
      <c r="H506" s="36">
        <v>0</v>
      </c>
      <c r="I506" s="34">
        <v>0</v>
      </c>
      <c r="J506" s="34" t="s">
        <v>36</v>
      </c>
      <c r="K506" s="34"/>
      <c r="L506" s="34">
        <v>0</v>
      </c>
      <c r="M506" s="34">
        <v>0</v>
      </c>
      <c r="N506" s="34" t="s">
        <v>36</v>
      </c>
      <c r="O506" s="34"/>
      <c r="P506" s="34">
        <v>0</v>
      </c>
      <c r="Q506" s="34">
        <v>0</v>
      </c>
      <c r="R506" s="34"/>
      <c r="S506" s="37"/>
    </row>
    <row r="507" spans="1:19" s="1" customFormat="1" ht="18.75" customHeight="1" hidden="1">
      <c r="A507" s="49" t="s">
        <v>38</v>
      </c>
      <c r="B507" s="33" t="s">
        <v>36</v>
      </c>
      <c r="C507" s="34" t="e">
        <v>#DIV/0!</v>
      </c>
      <c r="D507" s="34" t="e">
        <v>#DIV/0!</v>
      </c>
      <c r="E507" s="35">
        <v>0</v>
      </c>
      <c r="F507" s="34">
        <v>0</v>
      </c>
      <c r="G507" s="34">
        <v>0</v>
      </c>
      <c r="H507" s="36">
        <v>0</v>
      </c>
      <c r="I507" s="34">
        <v>0</v>
      </c>
      <c r="J507" s="34" t="s">
        <v>36</v>
      </c>
      <c r="K507" s="34"/>
      <c r="L507" s="34">
        <v>0</v>
      </c>
      <c r="M507" s="34">
        <v>0</v>
      </c>
      <c r="N507" s="34" t="s">
        <v>36</v>
      </c>
      <c r="O507" s="34"/>
      <c r="P507" s="34">
        <v>0</v>
      </c>
      <c r="Q507" s="34">
        <v>0</v>
      </c>
      <c r="R507" s="34"/>
      <c r="S507" s="37"/>
    </row>
    <row r="508" spans="1:19" s="1" customFormat="1" ht="18.75" customHeight="1" hidden="1">
      <c r="A508" s="49" t="s">
        <v>39</v>
      </c>
      <c r="B508" s="33" t="s">
        <v>36</v>
      </c>
      <c r="C508" s="34" t="s">
        <v>36</v>
      </c>
      <c r="D508" s="34" t="s">
        <v>36</v>
      </c>
      <c r="E508" s="39" t="s">
        <v>36</v>
      </c>
      <c r="F508" s="40" t="s">
        <v>36</v>
      </c>
      <c r="G508" s="40" t="s">
        <v>36</v>
      </c>
      <c r="H508" s="36" t="s">
        <v>36</v>
      </c>
      <c r="I508" s="34" t="s">
        <v>36</v>
      </c>
      <c r="J508" s="34">
        <v>0</v>
      </c>
      <c r="K508" s="34"/>
      <c r="L508" s="34" t="s">
        <v>36</v>
      </c>
      <c r="M508" s="34" t="s">
        <v>36</v>
      </c>
      <c r="N508" s="34">
        <v>0</v>
      </c>
      <c r="O508" s="34"/>
      <c r="P508" s="34" t="s">
        <v>36</v>
      </c>
      <c r="Q508" s="34" t="s">
        <v>36</v>
      </c>
      <c r="R508" s="34"/>
      <c r="S508" s="37"/>
    </row>
    <row r="509" spans="1:19" s="1" customFormat="1" ht="18.75" customHeight="1" hidden="1">
      <c r="A509" s="50" t="s">
        <v>41</v>
      </c>
      <c r="B509" s="33"/>
      <c r="C509" s="51" t="e">
        <v>#DIV/0!</v>
      </c>
      <c r="D509" s="51" t="e">
        <v>#DIV/0!</v>
      </c>
      <c r="E509" s="39">
        <v>0</v>
      </c>
      <c r="F509" s="40">
        <v>0</v>
      </c>
      <c r="G509" s="40">
        <v>0</v>
      </c>
      <c r="H509" s="36">
        <v>0</v>
      </c>
      <c r="I509" s="34">
        <v>0</v>
      </c>
      <c r="J509" s="34">
        <v>0</v>
      </c>
      <c r="K509" s="34"/>
      <c r="L509" s="34">
        <v>0</v>
      </c>
      <c r="M509" s="34">
        <v>0</v>
      </c>
      <c r="N509" s="34">
        <v>0</v>
      </c>
      <c r="O509" s="34"/>
      <c r="P509" s="34">
        <v>0</v>
      </c>
      <c r="Q509" s="34">
        <v>0</v>
      </c>
      <c r="R509" s="34"/>
      <c r="S509" s="37"/>
    </row>
    <row r="510" spans="1:19" s="1" customFormat="1" ht="18.75" customHeight="1" hidden="1">
      <c r="A510" s="49" t="s">
        <v>37</v>
      </c>
      <c r="B510" s="33" t="s">
        <v>36</v>
      </c>
      <c r="C510" s="34" t="e">
        <v>#DIV/0!</v>
      </c>
      <c r="D510" s="34" t="e">
        <v>#DIV/0!</v>
      </c>
      <c r="E510" s="52"/>
      <c r="F510" s="53"/>
      <c r="G510" s="53"/>
      <c r="H510" s="54"/>
      <c r="I510" s="51"/>
      <c r="J510" s="34" t="s">
        <v>36</v>
      </c>
      <c r="K510" s="34"/>
      <c r="L510" s="51"/>
      <c r="M510" s="51"/>
      <c r="N510" s="34" t="s">
        <v>36</v>
      </c>
      <c r="O510" s="34"/>
      <c r="P510" s="34">
        <v>0</v>
      </c>
      <c r="Q510" s="34">
        <v>0</v>
      </c>
      <c r="R510" s="34"/>
      <c r="S510" s="37"/>
    </row>
    <row r="511" spans="1:19" s="1" customFormat="1" ht="18.75" customHeight="1" hidden="1">
      <c r="A511" s="49" t="s">
        <v>38</v>
      </c>
      <c r="B511" s="33" t="s">
        <v>36</v>
      </c>
      <c r="C511" s="34" t="e">
        <v>#DIV/0!</v>
      </c>
      <c r="D511" s="34" t="e">
        <v>#DIV/0!</v>
      </c>
      <c r="E511" s="52"/>
      <c r="F511" s="53"/>
      <c r="G511" s="53"/>
      <c r="H511" s="54"/>
      <c r="I511" s="51"/>
      <c r="J511" s="34" t="s">
        <v>36</v>
      </c>
      <c r="K511" s="34"/>
      <c r="L511" s="51"/>
      <c r="M511" s="51"/>
      <c r="N511" s="34" t="s">
        <v>36</v>
      </c>
      <c r="O511" s="34"/>
      <c r="P511" s="34">
        <v>0</v>
      </c>
      <c r="Q511" s="34">
        <v>0</v>
      </c>
      <c r="R511" s="34"/>
      <c r="S511" s="37"/>
    </row>
    <row r="512" spans="1:19" s="1" customFormat="1" ht="18.75" customHeight="1" hidden="1">
      <c r="A512" s="49" t="s">
        <v>39</v>
      </c>
      <c r="B512" s="33" t="s">
        <v>36</v>
      </c>
      <c r="C512" s="34" t="s">
        <v>36</v>
      </c>
      <c r="D512" s="34" t="s">
        <v>36</v>
      </c>
      <c r="E512" s="39" t="s">
        <v>36</v>
      </c>
      <c r="F512" s="40" t="s">
        <v>36</v>
      </c>
      <c r="G512" s="40" t="s">
        <v>36</v>
      </c>
      <c r="H512" s="36" t="s">
        <v>36</v>
      </c>
      <c r="I512" s="34" t="s">
        <v>36</v>
      </c>
      <c r="J512" s="51"/>
      <c r="K512" s="34"/>
      <c r="L512" s="34" t="s">
        <v>36</v>
      </c>
      <c r="M512" s="34" t="s">
        <v>36</v>
      </c>
      <c r="N512" s="51"/>
      <c r="O512" s="34"/>
      <c r="P512" s="34" t="s">
        <v>36</v>
      </c>
      <c r="Q512" s="34" t="s">
        <v>36</v>
      </c>
      <c r="R512" s="34"/>
      <c r="S512" s="37"/>
    </row>
    <row r="513" spans="1:19" s="1" customFormat="1" ht="18.75" customHeight="1" hidden="1">
      <c r="A513" s="50" t="s">
        <v>41</v>
      </c>
      <c r="B513" s="33"/>
      <c r="C513" s="51" t="e">
        <v>#DIV/0!</v>
      </c>
      <c r="D513" s="51" t="e">
        <v>#DIV/0!</v>
      </c>
      <c r="E513" s="39">
        <v>0</v>
      </c>
      <c r="F513" s="40">
        <v>0</v>
      </c>
      <c r="G513" s="40">
        <v>0</v>
      </c>
      <c r="H513" s="36">
        <v>0</v>
      </c>
      <c r="I513" s="34">
        <v>0</v>
      </c>
      <c r="J513" s="34">
        <v>0</v>
      </c>
      <c r="K513" s="34"/>
      <c r="L513" s="34">
        <v>0</v>
      </c>
      <c r="M513" s="34">
        <v>0</v>
      </c>
      <c r="N513" s="34">
        <v>0</v>
      </c>
      <c r="O513" s="34"/>
      <c r="P513" s="34">
        <v>0</v>
      </c>
      <c r="Q513" s="34">
        <v>0</v>
      </c>
      <c r="R513" s="34"/>
      <c r="S513" s="37"/>
    </row>
    <row r="514" spans="1:19" s="1" customFormat="1" ht="18.75" customHeight="1" hidden="1">
      <c r="A514" s="49" t="s">
        <v>37</v>
      </c>
      <c r="B514" s="33" t="s">
        <v>36</v>
      </c>
      <c r="C514" s="34" t="e">
        <v>#DIV/0!</v>
      </c>
      <c r="D514" s="34" t="e">
        <v>#DIV/0!</v>
      </c>
      <c r="E514" s="52"/>
      <c r="F514" s="53"/>
      <c r="G514" s="53"/>
      <c r="H514" s="54"/>
      <c r="I514" s="51"/>
      <c r="J514" s="34" t="s">
        <v>36</v>
      </c>
      <c r="K514" s="34"/>
      <c r="L514" s="51"/>
      <c r="M514" s="51"/>
      <c r="N514" s="34" t="s">
        <v>36</v>
      </c>
      <c r="O514" s="34"/>
      <c r="P514" s="34">
        <v>0</v>
      </c>
      <c r="Q514" s="34">
        <v>0</v>
      </c>
      <c r="R514" s="34"/>
      <c r="S514" s="37"/>
    </row>
    <row r="515" spans="1:19" s="1" customFormat="1" ht="18.75" customHeight="1" hidden="1">
      <c r="A515" s="49" t="s">
        <v>38</v>
      </c>
      <c r="B515" s="33" t="s">
        <v>36</v>
      </c>
      <c r="C515" s="34" t="e">
        <v>#DIV/0!</v>
      </c>
      <c r="D515" s="34" t="e">
        <v>#DIV/0!</v>
      </c>
      <c r="E515" s="52"/>
      <c r="F515" s="53"/>
      <c r="G515" s="53"/>
      <c r="H515" s="54"/>
      <c r="I515" s="51"/>
      <c r="J515" s="34" t="s">
        <v>36</v>
      </c>
      <c r="K515" s="34"/>
      <c r="L515" s="51"/>
      <c r="M515" s="51"/>
      <c r="N515" s="34" t="s">
        <v>36</v>
      </c>
      <c r="O515" s="34"/>
      <c r="P515" s="34">
        <v>0</v>
      </c>
      <c r="Q515" s="34">
        <v>0</v>
      </c>
      <c r="R515" s="34"/>
      <c r="S515" s="37"/>
    </row>
    <row r="516" spans="1:19" s="1" customFormat="1" ht="18.75" customHeight="1" hidden="1">
      <c r="A516" s="49" t="s">
        <v>39</v>
      </c>
      <c r="B516" s="33" t="s">
        <v>36</v>
      </c>
      <c r="C516" s="34" t="s">
        <v>36</v>
      </c>
      <c r="D516" s="34" t="s">
        <v>36</v>
      </c>
      <c r="E516" s="39" t="s">
        <v>36</v>
      </c>
      <c r="F516" s="40" t="s">
        <v>36</v>
      </c>
      <c r="G516" s="40" t="s">
        <v>36</v>
      </c>
      <c r="H516" s="36" t="s">
        <v>36</v>
      </c>
      <c r="I516" s="34" t="s">
        <v>36</v>
      </c>
      <c r="J516" s="51"/>
      <c r="K516" s="34"/>
      <c r="L516" s="34" t="s">
        <v>36</v>
      </c>
      <c r="M516" s="34" t="s">
        <v>36</v>
      </c>
      <c r="N516" s="51"/>
      <c r="O516" s="34"/>
      <c r="P516" s="34" t="s">
        <v>36</v>
      </c>
      <c r="Q516" s="34" t="s">
        <v>36</v>
      </c>
      <c r="R516" s="34"/>
      <c r="S516" s="37"/>
    </row>
    <row r="517" spans="1:19" s="1" customFormat="1" ht="18.75" customHeight="1" hidden="1">
      <c r="A517" s="50" t="s">
        <v>41</v>
      </c>
      <c r="B517" s="33"/>
      <c r="C517" s="51" t="e">
        <v>#DIV/0!</v>
      </c>
      <c r="D517" s="51" t="e">
        <v>#DIV/0!</v>
      </c>
      <c r="E517" s="39">
        <v>0</v>
      </c>
      <c r="F517" s="40">
        <v>0</v>
      </c>
      <c r="G517" s="40">
        <v>0</v>
      </c>
      <c r="H517" s="36">
        <v>0</v>
      </c>
      <c r="I517" s="34">
        <v>0</v>
      </c>
      <c r="J517" s="34">
        <v>0</v>
      </c>
      <c r="K517" s="34"/>
      <c r="L517" s="34">
        <v>0</v>
      </c>
      <c r="M517" s="34">
        <v>0</v>
      </c>
      <c r="N517" s="34">
        <v>0</v>
      </c>
      <c r="O517" s="34"/>
      <c r="P517" s="34">
        <v>0</v>
      </c>
      <c r="Q517" s="34">
        <v>0</v>
      </c>
      <c r="R517" s="34"/>
      <c r="S517" s="37"/>
    </row>
    <row r="518" spans="1:19" s="1" customFormat="1" ht="18.75" customHeight="1" hidden="1">
      <c r="A518" s="49" t="s">
        <v>37</v>
      </c>
      <c r="B518" s="33" t="s">
        <v>36</v>
      </c>
      <c r="C518" s="34" t="e">
        <v>#DIV/0!</v>
      </c>
      <c r="D518" s="34" t="e">
        <v>#DIV/0!</v>
      </c>
      <c r="E518" s="52"/>
      <c r="F518" s="53"/>
      <c r="G518" s="53"/>
      <c r="H518" s="54"/>
      <c r="I518" s="51"/>
      <c r="J518" s="34" t="s">
        <v>36</v>
      </c>
      <c r="K518" s="34"/>
      <c r="L518" s="51"/>
      <c r="M518" s="51"/>
      <c r="N518" s="34" t="s">
        <v>36</v>
      </c>
      <c r="O518" s="34"/>
      <c r="P518" s="34">
        <v>0</v>
      </c>
      <c r="Q518" s="34">
        <v>0</v>
      </c>
      <c r="R518" s="34"/>
      <c r="S518" s="37"/>
    </row>
    <row r="519" spans="1:19" s="1" customFormat="1" ht="18.75" customHeight="1" hidden="1">
      <c r="A519" s="49" t="s">
        <v>38</v>
      </c>
      <c r="B519" s="33" t="s">
        <v>36</v>
      </c>
      <c r="C519" s="34" t="e">
        <v>#DIV/0!</v>
      </c>
      <c r="D519" s="34" t="e">
        <v>#DIV/0!</v>
      </c>
      <c r="E519" s="52"/>
      <c r="F519" s="53"/>
      <c r="G519" s="53"/>
      <c r="H519" s="54"/>
      <c r="I519" s="51"/>
      <c r="J519" s="34" t="s">
        <v>36</v>
      </c>
      <c r="K519" s="34"/>
      <c r="L519" s="51"/>
      <c r="M519" s="51"/>
      <c r="N519" s="34" t="s">
        <v>36</v>
      </c>
      <c r="O519" s="34"/>
      <c r="P519" s="34">
        <v>0</v>
      </c>
      <c r="Q519" s="34">
        <v>0</v>
      </c>
      <c r="R519" s="34"/>
      <c r="S519" s="37"/>
    </row>
    <row r="520" spans="1:19" s="1" customFormat="1" ht="18.75" customHeight="1" hidden="1">
      <c r="A520" s="49" t="s">
        <v>39</v>
      </c>
      <c r="B520" s="33" t="s">
        <v>36</v>
      </c>
      <c r="C520" s="34" t="s">
        <v>36</v>
      </c>
      <c r="D520" s="34" t="s">
        <v>36</v>
      </c>
      <c r="E520" s="39" t="s">
        <v>36</v>
      </c>
      <c r="F520" s="40" t="s">
        <v>36</v>
      </c>
      <c r="G520" s="40" t="s">
        <v>36</v>
      </c>
      <c r="H520" s="36" t="s">
        <v>36</v>
      </c>
      <c r="I520" s="34" t="s">
        <v>36</v>
      </c>
      <c r="J520" s="51"/>
      <c r="K520" s="34"/>
      <c r="L520" s="34" t="s">
        <v>36</v>
      </c>
      <c r="M520" s="34" t="s">
        <v>36</v>
      </c>
      <c r="N520" s="51"/>
      <c r="O520" s="34"/>
      <c r="P520" s="34" t="s">
        <v>36</v>
      </c>
      <c r="Q520" s="34" t="s">
        <v>36</v>
      </c>
      <c r="R520" s="34"/>
      <c r="S520" s="37"/>
    </row>
    <row r="521" spans="1:19" s="1" customFormat="1" ht="18.75" customHeight="1" hidden="1">
      <c r="A521" s="50" t="s">
        <v>41</v>
      </c>
      <c r="B521" s="33"/>
      <c r="C521" s="51" t="e">
        <v>#DIV/0!</v>
      </c>
      <c r="D521" s="51" t="e">
        <v>#DIV/0!</v>
      </c>
      <c r="E521" s="39">
        <v>0</v>
      </c>
      <c r="F521" s="40">
        <v>0</v>
      </c>
      <c r="G521" s="40">
        <v>0</v>
      </c>
      <c r="H521" s="36">
        <v>0</v>
      </c>
      <c r="I521" s="34">
        <v>0</v>
      </c>
      <c r="J521" s="34">
        <v>0</v>
      </c>
      <c r="K521" s="34"/>
      <c r="L521" s="34">
        <v>0</v>
      </c>
      <c r="M521" s="34">
        <v>0</v>
      </c>
      <c r="N521" s="34">
        <v>0</v>
      </c>
      <c r="O521" s="34"/>
      <c r="P521" s="34">
        <v>0</v>
      </c>
      <c r="Q521" s="34">
        <v>0</v>
      </c>
      <c r="R521" s="34"/>
      <c r="S521" s="37"/>
    </row>
    <row r="522" spans="1:19" s="1" customFormat="1" ht="18.75" customHeight="1" hidden="1">
      <c r="A522" s="49" t="s">
        <v>37</v>
      </c>
      <c r="B522" s="33" t="s">
        <v>36</v>
      </c>
      <c r="C522" s="34" t="e">
        <v>#DIV/0!</v>
      </c>
      <c r="D522" s="34" t="e">
        <v>#DIV/0!</v>
      </c>
      <c r="E522" s="52"/>
      <c r="F522" s="53"/>
      <c r="G522" s="53"/>
      <c r="H522" s="54"/>
      <c r="I522" s="51"/>
      <c r="J522" s="34" t="s">
        <v>36</v>
      </c>
      <c r="K522" s="34"/>
      <c r="L522" s="51"/>
      <c r="M522" s="51"/>
      <c r="N522" s="34" t="s">
        <v>36</v>
      </c>
      <c r="O522" s="34"/>
      <c r="P522" s="34">
        <v>0</v>
      </c>
      <c r="Q522" s="34">
        <v>0</v>
      </c>
      <c r="R522" s="34"/>
      <c r="S522" s="37"/>
    </row>
    <row r="523" spans="1:19" s="1" customFormat="1" ht="18.75" customHeight="1" hidden="1">
      <c r="A523" s="49" t="s">
        <v>38</v>
      </c>
      <c r="B523" s="33" t="s">
        <v>36</v>
      </c>
      <c r="C523" s="34" t="e">
        <v>#DIV/0!</v>
      </c>
      <c r="D523" s="34" t="e">
        <v>#DIV/0!</v>
      </c>
      <c r="E523" s="52"/>
      <c r="F523" s="53"/>
      <c r="G523" s="53"/>
      <c r="H523" s="54"/>
      <c r="I523" s="51"/>
      <c r="J523" s="34" t="s">
        <v>36</v>
      </c>
      <c r="K523" s="34"/>
      <c r="L523" s="51"/>
      <c r="M523" s="51"/>
      <c r="N523" s="34" t="s">
        <v>36</v>
      </c>
      <c r="O523" s="34"/>
      <c r="P523" s="34">
        <v>0</v>
      </c>
      <c r="Q523" s="34">
        <v>0</v>
      </c>
      <c r="R523" s="34"/>
      <c r="S523" s="37"/>
    </row>
    <row r="524" spans="1:19" s="1" customFormat="1" ht="18.75" customHeight="1" hidden="1">
      <c r="A524" s="49" t="s">
        <v>39</v>
      </c>
      <c r="B524" s="33" t="s">
        <v>36</v>
      </c>
      <c r="C524" s="34" t="s">
        <v>36</v>
      </c>
      <c r="D524" s="34" t="s">
        <v>36</v>
      </c>
      <c r="E524" s="39" t="s">
        <v>36</v>
      </c>
      <c r="F524" s="40" t="s">
        <v>36</v>
      </c>
      <c r="G524" s="40" t="s">
        <v>36</v>
      </c>
      <c r="H524" s="36" t="s">
        <v>36</v>
      </c>
      <c r="I524" s="34" t="s">
        <v>36</v>
      </c>
      <c r="J524" s="51"/>
      <c r="K524" s="34"/>
      <c r="L524" s="34" t="s">
        <v>36</v>
      </c>
      <c r="M524" s="34" t="s">
        <v>36</v>
      </c>
      <c r="N524" s="51"/>
      <c r="O524" s="34"/>
      <c r="P524" s="34" t="s">
        <v>36</v>
      </c>
      <c r="Q524" s="34" t="s">
        <v>36</v>
      </c>
      <c r="R524" s="34"/>
      <c r="S524" s="37"/>
    </row>
    <row r="525" spans="1:19" s="1" customFormat="1" ht="18.75" customHeight="1" hidden="1">
      <c r="A525" s="50" t="s">
        <v>41</v>
      </c>
      <c r="B525" s="33"/>
      <c r="C525" s="51" t="e">
        <v>#DIV/0!</v>
      </c>
      <c r="D525" s="51" t="e">
        <v>#DIV/0!</v>
      </c>
      <c r="E525" s="39">
        <v>0</v>
      </c>
      <c r="F525" s="40">
        <v>0</v>
      </c>
      <c r="G525" s="40">
        <v>0</v>
      </c>
      <c r="H525" s="36">
        <v>0</v>
      </c>
      <c r="I525" s="34">
        <v>0</v>
      </c>
      <c r="J525" s="34">
        <v>0</v>
      </c>
      <c r="K525" s="34"/>
      <c r="L525" s="34">
        <v>0</v>
      </c>
      <c r="M525" s="34">
        <v>0</v>
      </c>
      <c r="N525" s="34">
        <v>0</v>
      </c>
      <c r="O525" s="34"/>
      <c r="P525" s="34">
        <v>0</v>
      </c>
      <c r="Q525" s="34">
        <v>0</v>
      </c>
      <c r="R525" s="34"/>
      <c r="S525" s="37"/>
    </row>
    <row r="526" spans="1:19" s="1" customFormat="1" ht="18.75" customHeight="1" hidden="1">
      <c r="A526" s="49" t="s">
        <v>37</v>
      </c>
      <c r="B526" s="33" t="s">
        <v>36</v>
      </c>
      <c r="C526" s="34" t="e">
        <v>#DIV/0!</v>
      </c>
      <c r="D526" s="34" t="e">
        <v>#DIV/0!</v>
      </c>
      <c r="E526" s="52"/>
      <c r="F526" s="53"/>
      <c r="G526" s="53"/>
      <c r="H526" s="54"/>
      <c r="I526" s="51"/>
      <c r="J526" s="34" t="s">
        <v>36</v>
      </c>
      <c r="K526" s="34"/>
      <c r="L526" s="51"/>
      <c r="M526" s="51"/>
      <c r="N526" s="34" t="s">
        <v>36</v>
      </c>
      <c r="O526" s="34"/>
      <c r="P526" s="34">
        <v>0</v>
      </c>
      <c r="Q526" s="34">
        <v>0</v>
      </c>
      <c r="R526" s="34"/>
      <c r="S526" s="37"/>
    </row>
    <row r="527" spans="1:19" s="1" customFormat="1" ht="18.75" customHeight="1" hidden="1">
      <c r="A527" s="49" t="s">
        <v>38</v>
      </c>
      <c r="B527" s="33" t="s">
        <v>36</v>
      </c>
      <c r="C527" s="34" t="e">
        <v>#DIV/0!</v>
      </c>
      <c r="D527" s="34" t="e">
        <v>#DIV/0!</v>
      </c>
      <c r="E527" s="52"/>
      <c r="F527" s="53"/>
      <c r="G527" s="53"/>
      <c r="H527" s="54"/>
      <c r="I527" s="51"/>
      <c r="J527" s="34" t="s">
        <v>36</v>
      </c>
      <c r="K527" s="34"/>
      <c r="L527" s="51"/>
      <c r="M527" s="51"/>
      <c r="N527" s="34" t="s">
        <v>36</v>
      </c>
      <c r="O527" s="34"/>
      <c r="P527" s="34">
        <v>0</v>
      </c>
      <c r="Q527" s="34">
        <v>0</v>
      </c>
      <c r="R527" s="34"/>
      <c r="S527" s="37"/>
    </row>
    <row r="528" spans="1:19" s="1" customFormat="1" ht="18.75" customHeight="1" hidden="1">
      <c r="A528" s="49" t="s">
        <v>39</v>
      </c>
      <c r="B528" s="33" t="s">
        <v>36</v>
      </c>
      <c r="C528" s="34" t="s">
        <v>36</v>
      </c>
      <c r="D528" s="34" t="s">
        <v>36</v>
      </c>
      <c r="E528" s="39" t="s">
        <v>36</v>
      </c>
      <c r="F528" s="40" t="s">
        <v>36</v>
      </c>
      <c r="G528" s="40" t="s">
        <v>36</v>
      </c>
      <c r="H528" s="36" t="s">
        <v>36</v>
      </c>
      <c r="I528" s="34" t="s">
        <v>36</v>
      </c>
      <c r="J528" s="51"/>
      <c r="K528" s="34"/>
      <c r="L528" s="34" t="s">
        <v>36</v>
      </c>
      <c r="M528" s="34" t="s">
        <v>36</v>
      </c>
      <c r="N528" s="51"/>
      <c r="O528" s="34"/>
      <c r="P528" s="34" t="s">
        <v>36</v>
      </c>
      <c r="Q528" s="34" t="s">
        <v>36</v>
      </c>
      <c r="R528" s="34"/>
      <c r="S528" s="37"/>
    </row>
    <row r="529" spans="1:19" s="1" customFormat="1" ht="18.75" customHeight="1" hidden="1">
      <c r="A529" s="50" t="s">
        <v>41</v>
      </c>
      <c r="B529" s="33"/>
      <c r="C529" s="51" t="e">
        <v>#DIV/0!</v>
      </c>
      <c r="D529" s="51" t="e">
        <v>#DIV/0!</v>
      </c>
      <c r="E529" s="39">
        <v>0</v>
      </c>
      <c r="F529" s="40">
        <v>0</v>
      </c>
      <c r="G529" s="40">
        <v>0</v>
      </c>
      <c r="H529" s="36">
        <v>0</v>
      </c>
      <c r="I529" s="34">
        <v>0</v>
      </c>
      <c r="J529" s="34">
        <v>0</v>
      </c>
      <c r="K529" s="34"/>
      <c r="L529" s="34">
        <v>0</v>
      </c>
      <c r="M529" s="34">
        <v>0</v>
      </c>
      <c r="N529" s="34">
        <v>0</v>
      </c>
      <c r="O529" s="34"/>
      <c r="P529" s="34">
        <v>0</v>
      </c>
      <c r="Q529" s="34">
        <v>0</v>
      </c>
      <c r="R529" s="34"/>
      <c r="S529" s="37"/>
    </row>
    <row r="530" spans="1:19" s="1" customFormat="1" ht="18.75" customHeight="1" hidden="1">
      <c r="A530" s="49" t="s">
        <v>37</v>
      </c>
      <c r="B530" s="33" t="s">
        <v>36</v>
      </c>
      <c r="C530" s="34" t="e">
        <v>#DIV/0!</v>
      </c>
      <c r="D530" s="34" t="e">
        <v>#DIV/0!</v>
      </c>
      <c r="E530" s="52"/>
      <c r="F530" s="53"/>
      <c r="G530" s="53"/>
      <c r="H530" s="54"/>
      <c r="I530" s="51"/>
      <c r="J530" s="34" t="s">
        <v>36</v>
      </c>
      <c r="K530" s="34"/>
      <c r="L530" s="51"/>
      <c r="M530" s="51"/>
      <c r="N530" s="34" t="s">
        <v>36</v>
      </c>
      <c r="O530" s="34"/>
      <c r="P530" s="34">
        <v>0</v>
      </c>
      <c r="Q530" s="34">
        <v>0</v>
      </c>
      <c r="R530" s="34"/>
      <c r="S530" s="37"/>
    </row>
    <row r="531" spans="1:19" s="1" customFormat="1" ht="18.75" customHeight="1" hidden="1">
      <c r="A531" s="49" t="s">
        <v>38</v>
      </c>
      <c r="B531" s="33" t="s">
        <v>36</v>
      </c>
      <c r="C531" s="34" t="e">
        <v>#DIV/0!</v>
      </c>
      <c r="D531" s="34" t="e">
        <v>#DIV/0!</v>
      </c>
      <c r="E531" s="52"/>
      <c r="F531" s="53"/>
      <c r="G531" s="53"/>
      <c r="H531" s="54"/>
      <c r="I531" s="51"/>
      <c r="J531" s="34" t="s">
        <v>36</v>
      </c>
      <c r="K531" s="34"/>
      <c r="L531" s="51"/>
      <c r="M531" s="51"/>
      <c r="N531" s="34" t="s">
        <v>36</v>
      </c>
      <c r="O531" s="34"/>
      <c r="P531" s="34">
        <v>0</v>
      </c>
      <c r="Q531" s="34">
        <v>0</v>
      </c>
      <c r="R531" s="34"/>
      <c r="S531" s="37"/>
    </row>
    <row r="532" spans="1:19" s="1" customFormat="1" ht="18.75" customHeight="1" hidden="1">
      <c r="A532" s="49" t="s">
        <v>39</v>
      </c>
      <c r="B532" s="33" t="s">
        <v>36</v>
      </c>
      <c r="C532" s="34" t="s">
        <v>36</v>
      </c>
      <c r="D532" s="34" t="s">
        <v>36</v>
      </c>
      <c r="E532" s="39" t="s">
        <v>36</v>
      </c>
      <c r="F532" s="40" t="s">
        <v>36</v>
      </c>
      <c r="G532" s="40" t="s">
        <v>36</v>
      </c>
      <c r="H532" s="36" t="s">
        <v>36</v>
      </c>
      <c r="I532" s="34" t="s">
        <v>36</v>
      </c>
      <c r="J532" s="51"/>
      <c r="K532" s="34"/>
      <c r="L532" s="34" t="s">
        <v>36</v>
      </c>
      <c r="M532" s="34" t="s">
        <v>36</v>
      </c>
      <c r="N532" s="51"/>
      <c r="O532" s="34"/>
      <c r="P532" s="34" t="s">
        <v>36</v>
      </c>
      <c r="Q532" s="34" t="s">
        <v>36</v>
      </c>
      <c r="R532" s="34"/>
      <c r="S532" s="37"/>
    </row>
    <row r="533" spans="1:19" s="1" customFormat="1" ht="18.75" customHeight="1" hidden="1">
      <c r="A533" s="50" t="s">
        <v>41</v>
      </c>
      <c r="B533" s="33"/>
      <c r="C533" s="51" t="e">
        <v>#DIV/0!</v>
      </c>
      <c r="D533" s="51" t="e">
        <v>#DIV/0!</v>
      </c>
      <c r="E533" s="39">
        <v>0</v>
      </c>
      <c r="F533" s="40">
        <v>0</v>
      </c>
      <c r="G533" s="40">
        <v>0</v>
      </c>
      <c r="H533" s="36">
        <v>0</v>
      </c>
      <c r="I533" s="34">
        <v>0</v>
      </c>
      <c r="J533" s="34">
        <v>0</v>
      </c>
      <c r="K533" s="34"/>
      <c r="L533" s="34">
        <v>0</v>
      </c>
      <c r="M533" s="34">
        <v>0</v>
      </c>
      <c r="N533" s="34">
        <v>0</v>
      </c>
      <c r="O533" s="34"/>
      <c r="P533" s="34">
        <v>0</v>
      </c>
      <c r="Q533" s="34">
        <v>0</v>
      </c>
      <c r="R533" s="34"/>
      <c r="S533" s="37"/>
    </row>
    <row r="534" spans="1:19" s="1" customFormat="1" ht="18.75" customHeight="1" hidden="1">
      <c r="A534" s="49" t="s">
        <v>37</v>
      </c>
      <c r="B534" s="33" t="s">
        <v>36</v>
      </c>
      <c r="C534" s="34" t="e">
        <v>#DIV/0!</v>
      </c>
      <c r="D534" s="34" t="e">
        <v>#DIV/0!</v>
      </c>
      <c r="E534" s="52"/>
      <c r="F534" s="53"/>
      <c r="G534" s="53"/>
      <c r="H534" s="54"/>
      <c r="I534" s="51"/>
      <c r="J534" s="34" t="s">
        <v>36</v>
      </c>
      <c r="K534" s="34"/>
      <c r="L534" s="51"/>
      <c r="M534" s="51"/>
      <c r="N534" s="34" t="s">
        <v>36</v>
      </c>
      <c r="O534" s="34"/>
      <c r="P534" s="34">
        <v>0</v>
      </c>
      <c r="Q534" s="34">
        <v>0</v>
      </c>
      <c r="R534" s="34"/>
      <c r="S534" s="37"/>
    </row>
    <row r="535" spans="1:19" s="1" customFormat="1" ht="18.75" customHeight="1" hidden="1">
      <c r="A535" s="49" t="s">
        <v>38</v>
      </c>
      <c r="B535" s="33" t="s">
        <v>36</v>
      </c>
      <c r="C535" s="34" t="e">
        <v>#DIV/0!</v>
      </c>
      <c r="D535" s="34" t="e">
        <v>#DIV/0!</v>
      </c>
      <c r="E535" s="52"/>
      <c r="F535" s="53"/>
      <c r="G535" s="53"/>
      <c r="H535" s="54"/>
      <c r="I535" s="51"/>
      <c r="J535" s="34" t="s">
        <v>36</v>
      </c>
      <c r="K535" s="34"/>
      <c r="L535" s="51"/>
      <c r="M535" s="51"/>
      <c r="N535" s="34" t="s">
        <v>36</v>
      </c>
      <c r="O535" s="34"/>
      <c r="P535" s="34">
        <v>0</v>
      </c>
      <c r="Q535" s="34">
        <v>0</v>
      </c>
      <c r="R535" s="34"/>
      <c r="S535" s="37"/>
    </row>
    <row r="536" spans="1:19" s="1" customFormat="1" ht="18.75" customHeight="1" hidden="1">
      <c r="A536" s="63" t="s">
        <v>39</v>
      </c>
      <c r="B536" s="64" t="s">
        <v>36</v>
      </c>
      <c r="C536" s="65" t="s">
        <v>36</v>
      </c>
      <c r="D536" s="65" t="s">
        <v>36</v>
      </c>
      <c r="E536" s="66" t="s">
        <v>36</v>
      </c>
      <c r="F536" s="67" t="s">
        <v>36</v>
      </c>
      <c r="G536" s="67" t="s">
        <v>36</v>
      </c>
      <c r="H536" s="68" t="s">
        <v>36</v>
      </c>
      <c r="I536" s="65" t="s">
        <v>36</v>
      </c>
      <c r="J536" s="69"/>
      <c r="K536" s="65"/>
      <c r="L536" s="65" t="s">
        <v>36</v>
      </c>
      <c r="M536" s="65" t="s">
        <v>36</v>
      </c>
      <c r="N536" s="69"/>
      <c r="O536" s="65"/>
      <c r="P536" s="65" t="s">
        <v>36</v>
      </c>
      <c r="Q536" s="65" t="s">
        <v>36</v>
      </c>
      <c r="R536" s="65"/>
      <c r="S536" s="70"/>
    </row>
    <row r="537" spans="1:19" s="1" customFormat="1" ht="18.75" customHeight="1" hidden="1">
      <c r="A537" s="42" t="s">
        <v>44</v>
      </c>
      <c r="B537" s="43" t="s">
        <v>36</v>
      </c>
      <c r="C537" s="44" t="e">
        <v>#DIV/0!</v>
      </c>
      <c r="D537" s="44" t="e">
        <v>#DIV/0!</v>
      </c>
      <c r="E537" s="45">
        <v>0</v>
      </c>
      <c r="F537" s="46">
        <v>0</v>
      </c>
      <c r="G537" s="46">
        <v>0</v>
      </c>
      <c r="H537" s="47">
        <v>0</v>
      </c>
      <c r="I537" s="46">
        <v>0</v>
      </c>
      <c r="J537" s="46">
        <v>0</v>
      </c>
      <c r="K537" s="46"/>
      <c r="L537" s="46">
        <v>0</v>
      </c>
      <c r="M537" s="46">
        <v>0</v>
      </c>
      <c r="N537" s="46">
        <v>0</v>
      </c>
      <c r="O537" s="46"/>
      <c r="P537" s="46">
        <v>0</v>
      </c>
      <c r="Q537" s="46">
        <v>0</v>
      </c>
      <c r="R537" s="46"/>
      <c r="S537" s="48"/>
    </row>
    <row r="538" spans="1:19" s="1" customFormat="1" ht="18.75" customHeight="1" hidden="1">
      <c r="A538" s="49" t="s">
        <v>37</v>
      </c>
      <c r="B538" s="33" t="s">
        <v>36</v>
      </c>
      <c r="C538" s="34" t="e">
        <v>#DIV/0!</v>
      </c>
      <c r="D538" s="34" t="e">
        <v>#DIV/0!</v>
      </c>
      <c r="E538" s="35">
        <v>0</v>
      </c>
      <c r="F538" s="34">
        <v>0</v>
      </c>
      <c r="G538" s="34">
        <v>0</v>
      </c>
      <c r="H538" s="36">
        <v>0</v>
      </c>
      <c r="I538" s="34">
        <v>0</v>
      </c>
      <c r="J538" s="34" t="s">
        <v>36</v>
      </c>
      <c r="K538" s="34"/>
      <c r="L538" s="34">
        <v>0</v>
      </c>
      <c r="M538" s="34">
        <v>0</v>
      </c>
      <c r="N538" s="34" t="s">
        <v>36</v>
      </c>
      <c r="O538" s="34"/>
      <c r="P538" s="34">
        <v>0</v>
      </c>
      <c r="Q538" s="34">
        <v>0</v>
      </c>
      <c r="R538" s="34"/>
      <c r="S538" s="37"/>
    </row>
    <row r="539" spans="1:19" s="1" customFormat="1" ht="18.75" customHeight="1" hidden="1">
      <c r="A539" s="49" t="s">
        <v>38</v>
      </c>
      <c r="B539" s="33" t="s">
        <v>36</v>
      </c>
      <c r="C539" s="34" t="e">
        <v>#DIV/0!</v>
      </c>
      <c r="D539" s="34" t="e">
        <v>#DIV/0!</v>
      </c>
      <c r="E539" s="35">
        <v>0</v>
      </c>
      <c r="F539" s="34">
        <v>0</v>
      </c>
      <c r="G539" s="34">
        <v>0</v>
      </c>
      <c r="H539" s="36">
        <v>0</v>
      </c>
      <c r="I539" s="34">
        <v>0</v>
      </c>
      <c r="J539" s="34" t="s">
        <v>36</v>
      </c>
      <c r="K539" s="34"/>
      <c r="L539" s="34">
        <v>0</v>
      </c>
      <c r="M539" s="34">
        <v>0</v>
      </c>
      <c r="N539" s="34" t="s">
        <v>36</v>
      </c>
      <c r="O539" s="34"/>
      <c r="P539" s="34">
        <v>0</v>
      </c>
      <c r="Q539" s="34">
        <v>0</v>
      </c>
      <c r="R539" s="34"/>
      <c r="S539" s="37"/>
    </row>
    <row r="540" spans="1:19" s="1" customFormat="1" ht="18.75" customHeight="1" hidden="1">
      <c r="A540" s="49" t="s">
        <v>39</v>
      </c>
      <c r="B540" s="33" t="s">
        <v>36</v>
      </c>
      <c r="C540" s="34" t="s">
        <v>36</v>
      </c>
      <c r="D540" s="34" t="s">
        <v>36</v>
      </c>
      <c r="E540" s="39" t="s">
        <v>36</v>
      </c>
      <c r="F540" s="40" t="s">
        <v>36</v>
      </c>
      <c r="G540" s="40" t="s">
        <v>36</v>
      </c>
      <c r="H540" s="36" t="s">
        <v>36</v>
      </c>
      <c r="I540" s="34" t="s">
        <v>36</v>
      </c>
      <c r="J540" s="34">
        <v>0</v>
      </c>
      <c r="K540" s="34"/>
      <c r="L540" s="34" t="s">
        <v>36</v>
      </c>
      <c r="M540" s="34" t="s">
        <v>36</v>
      </c>
      <c r="N540" s="34">
        <v>0</v>
      </c>
      <c r="O540" s="34"/>
      <c r="P540" s="34" t="s">
        <v>36</v>
      </c>
      <c r="Q540" s="34" t="s">
        <v>36</v>
      </c>
      <c r="R540" s="34"/>
      <c r="S540" s="37"/>
    </row>
    <row r="541" spans="1:19" s="1" customFormat="1" ht="18.75" customHeight="1" hidden="1">
      <c r="A541" s="50" t="s">
        <v>41</v>
      </c>
      <c r="B541" s="33"/>
      <c r="C541" s="51" t="e">
        <v>#DIV/0!</v>
      </c>
      <c r="D541" s="51" t="e">
        <v>#DIV/0!</v>
      </c>
      <c r="E541" s="39">
        <v>0</v>
      </c>
      <c r="F541" s="40">
        <v>0</v>
      </c>
      <c r="G541" s="40">
        <v>0</v>
      </c>
      <c r="H541" s="36">
        <v>0</v>
      </c>
      <c r="I541" s="34">
        <v>0</v>
      </c>
      <c r="J541" s="34">
        <v>0</v>
      </c>
      <c r="K541" s="34"/>
      <c r="L541" s="34">
        <v>0</v>
      </c>
      <c r="M541" s="34">
        <v>0</v>
      </c>
      <c r="N541" s="34">
        <v>0</v>
      </c>
      <c r="O541" s="34"/>
      <c r="P541" s="34">
        <v>0</v>
      </c>
      <c r="Q541" s="34">
        <v>0</v>
      </c>
      <c r="R541" s="34"/>
      <c r="S541" s="37"/>
    </row>
    <row r="542" spans="1:19" s="1" customFormat="1" ht="18.75" customHeight="1" hidden="1">
      <c r="A542" s="49" t="s">
        <v>37</v>
      </c>
      <c r="B542" s="33" t="s">
        <v>36</v>
      </c>
      <c r="C542" s="34" t="e">
        <v>#DIV/0!</v>
      </c>
      <c r="D542" s="34" t="e">
        <v>#DIV/0!</v>
      </c>
      <c r="E542" s="52"/>
      <c r="F542" s="53"/>
      <c r="G542" s="53"/>
      <c r="H542" s="54"/>
      <c r="I542" s="51"/>
      <c r="J542" s="34" t="s">
        <v>36</v>
      </c>
      <c r="K542" s="34"/>
      <c r="L542" s="51"/>
      <c r="M542" s="51"/>
      <c r="N542" s="34" t="s">
        <v>36</v>
      </c>
      <c r="O542" s="34"/>
      <c r="P542" s="34">
        <v>0</v>
      </c>
      <c r="Q542" s="34">
        <v>0</v>
      </c>
      <c r="R542" s="34"/>
      <c r="S542" s="37"/>
    </row>
    <row r="543" spans="1:19" s="1" customFormat="1" ht="18.75" customHeight="1" hidden="1">
      <c r="A543" s="49" t="s">
        <v>38</v>
      </c>
      <c r="B543" s="33" t="s">
        <v>36</v>
      </c>
      <c r="C543" s="34" t="e">
        <v>#DIV/0!</v>
      </c>
      <c r="D543" s="34" t="e">
        <v>#DIV/0!</v>
      </c>
      <c r="E543" s="52"/>
      <c r="F543" s="53"/>
      <c r="G543" s="53"/>
      <c r="H543" s="54"/>
      <c r="I543" s="51"/>
      <c r="J543" s="34" t="s">
        <v>36</v>
      </c>
      <c r="K543" s="34"/>
      <c r="L543" s="51"/>
      <c r="M543" s="51"/>
      <c r="N543" s="34" t="s">
        <v>36</v>
      </c>
      <c r="O543" s="34"/>
      <c r="P543" s="34">
        <v>0</v>
      </c>
      <c r="Q543" s="34">
        <v>0</v>
      </c>
      <c r="R543" s="34"/>
      <c r="S543" s="37"/>
    </row>
    <row r="544" spans="1:19" s="1" customFormat="1" ht="18.75" customHeight="1" hidden="1">
      <c r="A544" s="49" t="s">
        <v>39</v>
      </c>
      <c r="B544" s="33" t="s">
        <v>36</v>
      </c>
      <c r="C544" s="34" t="s">
        <v>36</v>
      </c>
      <c r="D544" s="34" t="s">
        <v>36</v>
      </c>
      <c r="E544" s="39" t="s">
        <v>36</v>
      </c>
      <c r="F544" s="40" t="s">
        <v>36</v>
      </c>
      <c r="G544" s="40" t="s">
        <v>36</v>
      </c>
      <c r="H544" s="36" t="s">
        <v>36</v>
      </c>
      <c r="I544" s="34" t="s">
        <v>36</v>
      </c>
      <c r="J544" s="51"/>
      <c r="K544" s="34"/>
      <c r="L544" s="34" t="s">
        <v>36</v>
      </c>
      <c r="M544" s="34" t="s">
        <v>36</v>
      </c>
      <c r="N544" s="51"/>
      <c r="O544" s="34"/>
      <c r="P544" s="34" t="s">
        <v>36</v>
      </c>
      <c r="Q544" s="34" t="s">
        <v>36</v>
      </c>
      <c r="R544" s="34"/>
      <c r="S544" s="37"/>
    </row>
    <row r="545" spans="1:19" s="1" customFormat="1" ht="18.75" customHeight="1" hidden="1">
      <c r="A545" s="50" t="s">
        <v>41</v>
      </c>
      <c r="B545" s="33"/>
      <c r="C545" s="51" t="e">
        <v>#DIV/0!</v>
      </c>
      <c r="D545" s="51" t="e">
        <v>#DIV/0!</v>
      </c>
      <c r="E545" s="39">
        <v>0</v>
      </c>
      <c r="F545" s="40">
        <v>0</v>
      </c>
      <c r="G545" s="40">
        <v>0</v>
      </c>
      <c r="H545" s="36">
        <v>0</v>
      </c>
      <c r="I545" s="34">
        <v>0</v>
      </c>
      <c r="J545" s="34">
        <v>0</v>
      </c>
      <c r="K545" s="34"/>
      <c r="L545" s="34">
        <v>0</v>
      </c>
      <c r="M545" s="34">
        <v>0</v>
      </c>
      <c r="N545" s="34">
        <v>0</v>
      </c>
      <c r="O545" s="34"/>
      <c r="P545" s="34">
        <v>0</v>
      </c>
      <c r="Q545" s="34">
        <v>0</v>
      </c>
      <c r="R545" s="34"/>
      <c r="S545" s="37"/>
    </row>
    <row r="546" spans="1:19" s="1" customFormat="1" ht="18.75" customHeight="1" hidden="1">
      <c r="A546" s="49" t="s">
        <v>37</v>
      </c>
      <c r="B546" s="33" t="s">
        <v>36</v>
      </c>
      <c r="C546" s="34" t="e">
        <v>#DIV/0!</v>
      </c>
      <c r="D546" s="34" t="e">
        <v>#DIV/0!</v>
      </c>
      <c r="E546" s="52"/>
      <c r="F546" s="53"/>
      <c r="G546" s="53"/>
      <c r="H546" s="54"/>
      <c r="I546" s="51"/>
      <c r="J546" s="34" t="s">
        <v>36</v>
      </c>
      <c r="K546" s="34"/>
      <c r="L546" s="51"/>
      <c r="M546" s="51"/>
      <c r="N546" s="34" t="s">
        <v>36</v>
      </c>
      <c r="O546" s="34"/>
      <c r="P546" s="34">
        <v>0</v>
      </c>
      <c r="Q546" s="34">
        <v>0</v>
      </c>
      <c r="R546" s="34"/>
      <c r="S546" s="37"/>
    </row>
    <row r="547" spans="1:19" s="1" customFormat="1" ht="18.75" customHeight="1" hidden="1">
      <c r="A547" s="49" t="s">
        <v>38</v>
      </c>
      <c r="B547" s="33" t="s">
        <v>36</v>
      </c>
      <c r="C547" s="34" t="e">
        <v>#DIV/0!</v>
      </c>
      <c r="D547" s="34" t="e">
        <v>#DIV/0!</v>
      </c>
      <c r="E547" s="52"/>
      <c r="F547" s="53"/>
      <c r="G547" s="53"/>
      <c r="H547" s="54"/>
      <c r="I547" s="51"/>
      <c r="J547" s="34" t="s">
        <v>36</v>
      </c>
      <c r="K547" s="34"/>
      <c r="L547" s="51"/>
      <c r="M547" s="51"/>
      <c r="N547" s="34" t="s">
        <v>36</v>
      </c>
      <c r="O547" s="34"/>
      <c r="P547" s="34">
        <v>0</v>
      </c>
      <c r="Q547" s="34">
        <v>0</v>
      </c>
      <c r="R547" s="34"/>
      <c r="S547" s="37"/>
    </row>
    <row r="548" spans="1:19" s="1" customFormat="1" ht="18.75" customHeight="1" hidden="1">
      <c r="A548" s="49" t="s">
        <v>39</v>
      </c>
      <c r="B548" s="33" t="s">
        <v>36</v>
      </c>
      <c r="C548" s="34" t="s">
        <v>36</v>
      </c>
      <c r="D548" s="34" t="s">
        <v>36</v>
      </c>
      <c r="E548" s="39" t="s">
        <v>36</v>
      </c>
      <c r="F548" s="40" t="s">
        <v>36</v>
      </c>
      <c r="G548" s="40" t="s">
        <v>36</v>
      </c>
      <c r="H548" s="36" t="s">
        <v>36</v>
      </c>
      <c r="I548" s="34" t="s">
        <v>36</v>
      </c>
      <c r="J548" s="51"/>
      <c r="K548" s="34"/>
      <c r="L548" s="34" t="s">
        <v>36</v>
      </c>
      <c r="M548" s="34" t="s">
        <v>36</v>
      </c>
      <c r="N548" s="51"/>
      <c r="O548" s="34"/>
      <c r="P548" s="34" t="s">
        <v>36</v>
      </c>
      <c r="Q548" s="34" t="s">
        <v>36</v>
      </c>
      <c r="R548" s="34"/>
      <c r="S548" s="37"/>
    </row>
    <row r="549" spans="1:19" s="1" customFormat="1" ht="18.75" customHeight="1" hidden="1">
      <c r="A549" s="50" t="s">
        <v>41</v>
      </c>
      <c r="B549" s="33"/>
      <c r="C549" s="51" t="e">
        <v>#DIV/0!</v>
      </c>
      <c r="D549" s="51" t="e">
        <v>#DIV/0!</v>
      </c>
      <c r="E549" s="39">
        <v>0</v>
      </c>
      <c r="F549" s="40">
        <v>0</v>
      </c>
      <c r="G549" s="40">
        <v>0</v>
      </c>
      <c r="H549" s="36">
        <v>0</v>
      </c>
      <c r="I549" s="34">
        <v>0</v>
      </c>
      <c r="J549" s="34">
        <v>0</v>
      </c>
      <c r="K549" s="34"/>
      <c r="L549" s="34">
        <v>0</v>
      </c>
      <c r="M549" s="34">
        <v>0</v>
      </c>
      <c r="N549" s="34">
        <v>0</v>
      </c>
      <c r="O549" s="34"/>
      <c r="P549" s="34">
        <v>0</v>
      </c>
      <c r="Q549" s="34">
        <v>0</v>
      </c>
      <c r="R549" s="34"/>
      <c r="S549" s="37"/>
    </row>
    <row r="550" spans="1:19" s="1" customFormat="1" ht="18.75" customHeight="1" hidden="1">
      <c r="A550" s="49" t="s">
        <v>37</v>
      </c>
      <c r="B550" s="33" t="s">
        <v>36</v>
      </c>
      <c r="C550" s="34" t="e">
        <v>#DIV/0!</v>
      </c>
      <c r="D550" s="34" t="e">
        <v>#DIV/0!</v>
      </c>
      <c r="E550" s="52"/>
      <c r="F550" s="53"/>
      <c r="G550" s="53"/>
      <c r="H550" s="54"/>
      <c r="I550" s="51"/>
      <c r="J550" s="34" t="s">
        <v>36</v>
      </c>
      <c r="K550" s="34"/>
      <c r="L550" s="51"/>
      <c r="M550" s="51"/>
      <c r="N550" s="34" t="s">
        <v>36</v>
      </c>
      <c r="O550" s="34"/>
      <c r="P550" s="34">
        <v>0</v>
      </c>
      <c r="Q550" s="34">
        <v>0</v>
      </c>
      <c r="R550" s="34"/>
      <c r="S550" s="37"/>
    </row>
    <row r="551" spans="1:19" s="1" customFormat="1" ht="18.75" customHeight="1" hidden="1">
      <c r="A551" s="49" t="s">
        <v>38</v>
      </c>
      <c r="B551" s="33" t="s">
        <v>36</v>
      </c>
      <c r="C551" s="34" t="e">
        <v>#DIV/0!</v>
      </c>
      <c r="D551" s="34" t="e">
        <v>#DIV/0!</v>
      </c>
      <c r="E551" s="52"/>
      <c r="F551" s="53"/>
      <c r="G551" s="53"/>
      <c r="H551" s="54"/>
      <c r="I551" s="51"/>
      <c r="J551" s="34" t="s">
        <v>36</v>
      </c>
      <c r="K551" s="34"/>
      <c r="L551" s="51"/>
      <c r="M551" s="51"/>
      <c r="N551" s="34" t="s">
        <v>36</v>
      </c>
      <c r="O551" s="34"/>
      <c r="P551" s="34">
        <v>0</v>
      </c>
      <c r="Q551" s="34">
        <v>0</v>
      </c>
      <c r="R551" s="34"/>
      <c r="S551" s="37"/>
    </row>
    <row r="552" spans="1:19" s="1" customFormat="1" ht="18.75" customHeight="1" hidden="1">
      <c r="A552" s="49" t="s">
        <v>39</v>
      </c>
      <c r="B552" s="33" t="s">
        <v>36</v>
      </c>
      <c r="C552" s="34" t="s">
        <v>36</v>
      </c>
      <c r="D552" s="34" t="s">
        <v>36</v>
      </c>
      <c r="E552" s="39" t="s">
        <v>36</v>
      </c>
      <c r="F552" s="40" t="s">
        <v>36</v>
      </c>
      <c r="G552" s="40" t="s">
        <v>36</v>
      </c>
      <c r="H552" s="36" t="s">
        <v>36</v>
      </c>
      <c r="I552" s="34" t="s">
        <v>36</v>
      </c>
      <c r="J552" s="51"/>
      <c r="K552" s="34"/>
      <c r="L552" s="34" t="s">
        <v>36</v>
      </c>
      <c r="M552" s="34" t="s">
        <v>36</v>
      </c>
      <c r="N552" s="51"/>
      <c r="O552" s="34"/>
      <c r="P552" s="34" t="s">
        <v>36</v>
      </c>
      <c r="Q552" s="34" t="s">
        <v>36</v>
      </c>
      <c r="R552" s="34"/>
      <c r="S552" s="37"/>
    </row>
    <row r="553" spans="1:19" s="1" customFormat="1" ht="18.75" customHeight="1" hidden="1">
      <c r="A553" s="50" t="s">
        <v>41</v>
      </c>
      <c r="B553" s="33"/>
      <c r="C553" s="51" t="e">
        <v>#DIV/0!</v>
      </c>
      <c r="D553" s="51" t="e">
        <v>#DIV/0!</v>
      </c>
      <c r="E553" s="39">
        <v>0</v>
      </c>
      <c r="F553" s="40">
        <v>0</v>
      </c>
      <c r="G553" s="40">
        <v>0</v>
      </c>
      <c r="H553" s="36">
        <v>0</v>
      </c>
      <c r="I553" s="34">
        <v>0</v>
      </c>
      <c r="J553" s="34">
        <v>0</v>
      </c>
      <c r="K553" s="34"/>
      <c r="L553" s="34">
        <v>0</v>
      </c>
      <c r="M553" s="34">
        <v>0</v>
      </c>
      <c r="N553" s="34">
        <v>0</v>
      </c>
      <c r="O553" s="34"/>
      <c r="P553" s="34">
        <v>0</v>
      </c>
      <c r="Q553" s="34">
        <v>0</v>
      </c>
      <c r="R553" s="34"/>
      <c r="S553" s="37"/>
    </row>
    <row r="554" spans="1:19" s="1" customFormat="1" ht="18.75" customHeight="1" hidden="1">
      <c r="A554" s="49" t="s">
        <v>37</v>
      </c>
      <c r="B554" s="33" t="s">
        <v>36</v>
      </c>
      <c r="C554" s="34" t="e">
        <v>#DIV/0!</v>
      </c>
      <c r="D554" s="34" t="e">
        <v>#DIV/0!</v>
      </c>
      <c r="E554" s="52"/>
      <c r="F554" s="53"/>
      <c r="G554" s="53"/>
      <c r="H554" s="54"/>
      <c r="I554" s="51"/>
      <c r="J554" s="34" t="s">
        <v>36</v>
      </c>
      <c r="K554" s="34"/>
      <c r="L554" s="51"/>
      <c r="M554" s="51"/>
      <c r="N554" s="34" t="s">
        <v>36</v>
      </c>
      <c r="O554" s="34"/>
      <c r="P554" s="34">
        <v>0</v>
      </c>
      <c r="Q554" s="34">
        <v>0</v>
      </c>
      <c r="R554" s="34"/>
      <c r="S554" s="37"/>
    </row>
    <row r="555" spans="1:19" s="1" customFormat="1" ht="18.75" customHeight="1" hidden="1">
      <c r="A555" s="49" t="s">
        <v>38</v>
      </c>
      <c r="B555" s="33" t="s">
        <v>36</v>
      </c>
      <c r="C555" s="34" t="e">
        <v>#DIV/0!</v>
      </c>
      <c r="D555" s="34" t="e">
        <v>#DIV/0!</v>
      </c>
      <c r="E555" s="52"/>
      <c r="F555" s="53"/>
      <c r="G555" s="53"/>
      <c r="H555" s="54"/>
      <c r="I555" s="51"/>
      <c r="J555" s="34" t="s">
        <v>36</v>
      </c>
      <c r="K555" s="34"/>
      <c r="L555" s="51"/>
      <c r="M555" s="51"/>
      <c r="N555" s="34" t="s">
        <v>36</v>
      </c>
      <c r="O555" s="34"/>
      <c r="P555" s="34">
        <v>0</v>
      </c>
      <c r="Q555" s="34">
        <v>0</v>
      </c>
      <c r="R555" s="34"/>
      <c r="S555" s="37"/>
    </row>
    <row r="556" spans="1:19" s="1" customFormat="1" ht="18.75" customHeight="1" hidden="1">
      <c r="A556" s="49" t="s">
        <v>39</v>
      </c>
      <c r="B556" s="33" t="s">
        <v>36</v>
      </c>
      <c r="C556" s="34" t="s">
        <v>36</v>
      </c>
      <c r="D556" s="34" t="s">
        <v>36</v>
      </c>
      <c r="E556" s="39" t="s">
        <v>36</v>
      </c>
      <c r="F556" s="40" t="s">
        <v>36</v>
      </c>
      <c r="G556" s="40" t="s">
        <v>36</v>
      </c>
      <c r="H556" s="36" t="s">
        <v>36</v>
      </c>
      <c r="I556" s="34" t="s">
        <v>36</v>
      </c>
      <c r="J556" s="51"/>
      <c r="K556" s="34"/>
      <c r="L556" s="34" t="s">
        <v>36</v>
      </c>
      <c r="M556" s="34" t="s">
        <v>36</v>
      </c>
      <c r="N556" s="51"/>
      <c r="O556" s="34"/>
      <c r="P556" s="34" t="s">
        <v>36</v>
      </c>
      <c r="Q556" s="34" t="s">
        <v>36</v>
      </c>
      <c r="R556" s="34"/>
      <c r="S556" s="37"/>
    </row>
    <row r="557" spans="1:19" s="1" customFormat="1" ht="18.75" customHeight="1" hidden="1">
      <c r="A557" s="50" t="s">
        <v>41</v>
      </c>
      <c r="B557" s="33"/>
      <c r="C557" s="51" t="e">
        <v>#DIV/0!</v>
      </c>
      <c r="D557" s="51" t="e">
        <v>#DIV/0!</v>
      </c>
      <c r="E557" s="39">
        <v>0</v>
      </c>
      <c r="F557" s="40">
        <v>0</v>
      </c>
      <c r="G557" s="40">
        <v>0</v>
      </c>
      <c r="H557" s="36">
        <v>0</v>
      </c>
      <c r="I557" s="34">
        <v>0</v>
      </c>
      <c r="J557" s="34">
        <v>0</v>
      </c>
      <c r="K557" s="34"/>
      <c r="L557" s="34">
        <v>0</v>
      </c>
      <c r="M557" s="34">
        <v>0</v>
      </c>
      <c r="N557" s="34">
        <v>0</v>
      </c>
      <c r="O557" s="34"/>
      <c r="P557" s="34">
        <v>0</v>
      </c>
      <c r="Q557" s="34">
        <v>0</v>
      </c>
      <c r="R557" s="34"/>
      <c r="S557" s="37"/>
    </row>
    <row r="558" spans="1:19" s="1" customFormat="1" ht="18.75" customHeight="1" hidden="1">
      <c r="A558" s="49" t="s">
        <v>37</v>
      </c>
      <c r="B558" s="33" t="s">
        <v>36</v>
      </c>
      <c r="C558" s="34" t="e">
        <v>#DIV/0!</v>
      </c>
      <c r="D558" s="34" t="e">
        <v>#DIV/0!</v>
      </c>
      <c r="E558" s="52"/>
      <c r="F558" s="53"/>
      <c r="G558" s="53"/>
      <c r="H558" s="54"/>
      <c r="I558" s="51"/>
      <c r="J558" s="34" t="s">
        <v>36</v>
      </c>
      <c r="K558" s="34"/>
      <c r="L558" s="51"/>
      <c r="M558" s="51"/>
      <c r="N558" s="34" t="s">
        <v>36</v>
      </c>
      <c r="O558" s="34"/>
      <c r="P558" s="34">
        <v>0</v>
      </c>
      <c r="Q558" s="34">
        <v>0</v>
      </c>
      <c r="R558" s="34"/>
      <c r="S558" s="37"/>
    </row>
    <row r="559" spans="1:19" s="1" customFormat="1" ht="18.75" customHeight="1" hidden="1">
      <c r="A559" s="49" t="s">
        <v>38</v>
      </c>
      <c r="B559" s="33" t="s">
        <v>36</v>
      </c>
      <c r="C559" s="34" t="e">
        <v>#DIV/0!</v>
      </c>
      <c r="D559" s="34" t="e">
        <v>#DIV/0!</v>
      </c>
      <c r="E559" s="52"/>
      <c r="F559" s="53"/>
      <c r="G559" s="53"/>
      <c r="H559" s="54"/>
      <c r="I559" s="51"/>
      <c r="J559" s="34" t="s">
        <v>36</v>
      </c>
      <c r="K559" s="34"/>
      <c r="L559" s="51"/>
      <c r="M559" s="51"/>
      <c r="N559" s="34" t="s">
        <v>36</v>
      </c>
      <c r="O559" s="34"/>
      <c r="P559" s="34">
        <v>0</v>
      </c>
      <c r="Q559" s="34">
        <v>0</v>
      </c>
      <c r="R559" s="34"/>
      <c r="S559" s="37"/>
    </row>
    <row r="560" spans="1:19" s="1" customFormat="1" ht="18.75" customHeight="1" hidden="1">
      <c r="A560" s="49" t="s">
        <v>39</v>
      </c>
      <c r="B560" s="33" t="s">
        <v>36</v>
      </c>
      <c r="C560" s="34" t="s">
        <v>36</v>
      </c>
      <c r="D560" s="34" t="s">
        <v>36</v>
      </c>
      <c r="E560" s="39" t="s">
        <v>36</v>
      </c>
      <c r="F560" s="40" t="s">
        <v>36</v>
      </c>
      <c r="G560" s="40" t="s">
        <v>36</v>
      </c>
      <c r="H560" s="36" t="s">
        <v>36</v>
      </c>
      <c r="I560" s="34" t="s">
        <v>36</v>
      </c>
      <c r="J560" s="51"/>
      <c r="K560" s="34"/>
      <c r="L560" s="34" t="s">
        <v>36</v>
      </c>
      <c r="M560" s="34" t="s">
        <v>36</v>
      </c>
      <c r="N560" s="51"/>
      <c r="O560" s="34"/>
      <c r="P560" s="34" t="s">
        <v>36</v>
      </c>
      <c r="Q560" s="34" t="s">
        <v>36</v>
      </c>
      <c r="R560" s="34"/>
      <c r="S560" s="37"/>
    </row>
    <row r="561" spans="1:19" s="1" customFormat="1" ht="18.75" customHeight="1" hidden="1">
      <c r="A561" s="50" t="s">
        <v>41</v>
      </c>
      <c r="B561" s="33"/>
      <c r="C561" s="51" t="e">
        <v>#DIV/0!</v>
      </c>
      <c r="D561" s="51" t="e">
        <v>#DIV/0!</v>
      </c>
      <c r="E561" s="39">
        <v>0</v>
      </c>
      <c r="F561" s="40">
        <v>0</v>
      </c>
      <c r="G561" s="40">
        <v>0</v>
      </c>
      <c r="H561" s="36">
        <v>0</v>
      </c>
      <c r="I561" s="34">
        <v>0</v>
      </c>
      <c r="J561" s="34">
        <v>0</v>
      </c>
      <c r="K561" s="34"/>
      <c r="L561" s="34">
        <v>0</v>
      </c>
      <c r="M561" s="34">
        <v>0</v>
      </c>
      <c r="N561" s="34">
        <v>0</v>
      </c>
      <c r="O561" s="34"/>
      <c r="P561" s="34">
        <v>0</v>
      </c>
      <c r="Q561" s="34">
        <v>0</v>
      </c>
      <c r="R561" s="34"/>
      <c r="S561" s="37"/>
    </row>
    <row r="562" spans="1:19" s="1" customFormat="1" ht="18.75" customHeight="1" hidden="1">
      <c r="A562" s="49" t="s">
        <v>37</v>
      </c>
      <c r="B562" s="33" t="s">
        <v>36</v>
      </c>
      <c r="C562" s="34" t="e">
        <v>#DIV/0!</v>
      </c>
      <c r="D562" s="34" t="e">
        <v>#DIV/0!</v>
      </c>
      <c r="E562" s="52"/>
      <c r="F562" s="53"/>
      <c r="G562" s="53"/>
      <c r="H562" s="54"/>
      <c r="I562" s="51"/>
      <c r="J562" s="34" t="s">
        <v>36</v>
      </c>
      <c r="K562" s="34"/>
      <c r="L562" s="51"/>
      <c r="M562" s="51"/>
      <c r="N562" s="34" t="s">
        <v>36</v>
      </c>
      <c r="O562" s="34"/>
      <c r="P562" s="34">
        <v>0</v>
      </c>
      <c r="Q562" s="34">
        <v>0</v>
      </c>
      <c r="R562" s="34"/>
      <c r="S562" s="37"/>
    </row>
    <row r="563" spans="1:19" s="1" customFormat="1" ht="18.75" customHeight="1" hidden="1">
      <c r="A563" s="49" t="s">
        <v>38</v>
      </c>
      <c r="B563" s="33" t="s">
        <v>36</v>
      </c>
      <c r="C563" s="34" t="e">
        <v>#DIV/0!</v>
      </c>
      <c r="D563" s="34" t="e">
        <v>#DIV/0!</v>
      </c>
      <c r="E563" s="52"/>
      <c r="F563" s="53"/>
      <c r="G563" s="53"/>
      <c r="H563" s="54"/>
      <c r="I563" s="51"/>
      <c r="J563" s="34" t="s">
        <v>36</v>
      </c>
      <c r="K563" s="34"/>
      <c r="L563" s="51"/>
      <c r="M563" s="51"/>
      <c r="N563" s="34" t="s">
        <v>36</v>
      </c>
      <c r="O563" s="34"/>
      <c r="P563" s="34">
        <v>0</v>
      </c>
      <c r="Q563" s="34">
        <v>0</v>
      </c>
      <c r="R563" s="34"/>
      <c r="S563" s="37"/>
    </row>
    <row r="564" spans="1:19" s="1" customFormat="1" ht="18.75" customHeight="1" hidden="1">
      <c r="A564" s="49" t="s">
        <v>39</v>
      </c>
      <c r="B564" s="33" t="s">
        <v>36</v>
      </c>
      <c r="C564" s="34" t="s">
        <v>36</v>
      </c>
      <c r="D564" s="34" t="s">
        <v>36</v>
      </c>
      <c r="E564" s="39" t="s">
        <v>36</v>
      </c>
      <c r="F564" s="40" t="s">
        <v>36</v>
      </c>
      <c r="G564" s="40" t="s">
        <v>36</v>
      </c>
      <c r="H564" s="36" t="s">
        <v>36</v>
      </c>
      <c r="I564" s="34" t="s">
        <v>36</v>
      </c>
      <c r="J564" s="51"/>
      <c r="K564" s="34"/>
      <c r="L564" s="34" t="s">
        <v>36</v>
      </c>
      <c r="M564" s="34" t="s">
        <v>36</v>
      </c>
      <c r="N564" s="51"/>
      <c r="O564" s="34"/>
      <c r="P564" s="34" t="s">
        <v>36</v>
      </c>
      <c r="Q564" s="34" t="s">
        <v>36</v>
      </c>
      <c r="R564" s="34"/>
      <c r="S564" s="37"/>
    </row>
    <row r="565" spans="1:19" s="1" customFormat="1" ht="18.75" customHeight="1" hidden="1">
      <c r="A565" s="50" t="s">
        <v>41</v>
      </c>
      <c r="B565" s="33"/>
      <c r="C565" s="51" t="e">
        <v>#DIV/0!</v>
      </c>
      <c r="D565" s="51" t="e">
        <v>#DIV/0!</v>
      </c>
      <c r="E565" s="39">
        <v>0</v>
      </c>
      <c r="F565" s="40">
        <v>0</v>
      </c>
      <c r="G565" s="40">
        <v>0</v>
      </c>
      <c r="H565" s="36">
        <v>0</v>
      </c>
      <c r="I565" s="34">
        <v>0</v>
      </c>
      <c r="J565" s="34">
        <v>0</v>
      </c>
      <c r="K565" s="34"/>
      <c r="L565" s="34">
        <v>0</v>
      </c>
      <c r="M565" s="34">
        <v>0</v>
      </c>
      <c r="N565" s="34">
        <v>0</v>
      </c>
      <c r="O565" s="34"/>
      <c r="P565" s="34">
        <v>0</v>
      </c>
      <c r="Q565" s="34">
        <v>0</v>
      </c>
      <c r="R565" s="34"/>
      <c r="S565" s="37"/>
    </row>
    <row r="566" spans="1:19" s="1" customFormat="1" ht="18.75" customHeight="1" hidden="1">
      <c r="A566" s="49" t="s">
        <v>37</v>
      </c>
      <c r="B566" s="33" t="s">
        <v>36</v>
      </c>
      <c r="C566" s="34" t="e">
        <v>#DIV/0!</v>
      </c>
      <c r="D566" s="34" t="e">
        <v>#DIV/0!</v>
      </c>
      <c r="E566" s="52"/>
      <c r="F566" s="53"/>
      <c r="G566" s="53"/>
      <c r="H566" s="54"/>
      <c r="I566" s="51"/>
      <c r="J566" s="34" t="s">
        <v>36</v>
      </c>
      <c r="K566" s="34"/>
      <c r="L566" s="51"/>
      <c r="M566" s="51"/>
      <c r="N566" s="34" t="s">
        <v>36</v>
      </c>
      <c r="O566" s="34"/>
      <c r="P566" s="34">
        <v>0</v>
      </c>
      <c r="Q566" s="34">
        <v>0</v>
      </c>
      <c r="R566" s="34"/>
      <c r="S566" s="37"/>
    </row>
    <row r="567" spans="1:19" s="1" customFormat="1" ht="18.75" customHeight="1" hidden="1">
      <c r="A567" s="49" t="s">
        <v>38</v>
      </c>
      <c r="B567" s="33" t="s">
        <v>36</v>
      </c>
      <c r="C567" s="34" t="e">
        <v>#DIV/0!</v>
      </c>
      <c r="D567" s="34" t="e">
        <v>#DIV/0!</v>
      </c>
      <c r="E567" s="52"/>
      <c r="F567" s="53"/>
      <c r="G567" s="53"/>
      <c r="H567" s="54"/>
      <c r="I567" s="51"/>
      <c r="J567" s="34" t="s">
        <v>36</v>
      </c>
      <c r="K567" s="34"/>
      <c r="L567" s="51"/>
      <c r="M567" s="51"/>
      <c r="N567" s="34" t="s">
        <v>36</v>
      </c>
      <c r="O567" s="34"/>
      <c r="P567" s="34">
        <v>0</v>
      </c>
      <c r="Q567" s="34">
        <v>0</v>
      </c>
      <c r="R567" s="34"/>
      <c r="S567" s="37"/>
    </row>
    <row r="568" spans="1:19" s="1" customFormat="1" ht="18.75" customHeight="1" hidden="1">
      <c r="A568" s="63" t="s">
        <v>39</v>
      </c>
      <c r="B568" s="64" t="s">
        <v>36</v>
      </c>
      <c r="C568" s="65" t="s">
        <v>36</v>
      </c>
      <c r="D568" s="65" t="s">
        <v>36</v>
      </c>
      <c r="E568" s="66" t="s">
        <v>36</v>
      </c>
      <c r="F568" s="67" t="s">
        <v>36</v>
      </c>
      <c r="G568" s="67" t="s">
        <v>36</v>
      </c>
      <c r="H568" s="68" t="s">
        <v>36</v>
      </c>
      <c r="I568" s="65" t="s">
        <v>36</v>
      </c>
      <c r="J568" s="69"/>
      <c r="K568" s="65"/>
      <c r="L568" s="65" t="s">
        <v>36</v>
      </c>
      <c r="M568" s="65" t="s">
        <v>36</v>
      </c>
      <c r="N568" s="69"/>
      <c r="O568" s="65"/>
      <c r="P568" s="65" t="s">
        <v>36</v>
      </c>
      <c r="Q568" s="65" t="s">
        <v>36</v>
      </c>
      <c r="R568" s="65"/>
      <c r="S568" s="70"/>
    </row>
    <row r="569" spans="1:19" s="1" customFormat="1" ht="18.75" customHeight="1" hidden="1">
      <c r="A569" s="42" t="s">
        <v>44</v>
      </c>
      <c r="B569" s="43" t="s">
        <v>36</v>
      </c>
      <c r="C569" s="44" t="e">
        <v>#DIV/0!</v>
      </c>
      <c r="D569" s="44" t="e">
        <v>#DIV/0!</v>
      </c>
      <c r="E569" s="45">
        <v>0</v>
      </c>
      <c r="F569" s="46">
        <v>0</v>
      </c>
      <c r="G569" s="46">
        <v>0</v>
      </c>
      <c r="H569" s="47">
        <v>0</v>
      </c>
      <c r="I569" s="46">
        <v>0</v>
      </c>
      <c r="J569" s="46">
        <v>0</v>
      </c>
      <c r="K569" s="46"/>
      <c r="L569" s="46">
        <v>0</v>
      </c>
      <c r="M569" s="46">
        <v>0</v>
      </c>
      <c r="N569" s="46">
        <v>0</v>
      </c>
      <c r="O569" s="46"/>
      <c r="P569" s="46">
        <v>0</v>
      </c>
      <c r="Q569" s="46">
        <v>0</v>
      </c>
      <c r="R569" s="46"/>
      <c r="S569" s="48"/>
    </row>
    <row r="570" spans="1:19" s="1" customFormat="1" ht="18.75" customHeight="1" hidden="1">
      <c r="A570" s="49" t="s">
        <v>37</v>
      </c>
      <c r="B570" s="33" t="s">
        <v>36</v>
      </c>
      <c r="C570" s="34" t="e">
        <v>#DIV/0!</v>
      </c>
      <c r="D570" s="34" t="e">
        <v>#DIV/0!</v>
      </c>
      <c r="E570" s="35">
        <v>0</v>
      </c>
      <c r="F570" s="34">
        <v>0</v>
      </c>
      <c r="G570" s="34">
        <v>0</v>
      </c>
      <c r="H570" s="36">
        <v>0</v>
      </c>
      <c r="I570" s="34">
        <v>0</v>
      </c>
      <c r="J570" s="34" t="s">
        <v>36</v>
      </c>
      <c r="K570" s="34"/>
      <c r="L570" s="34">
        <v>0</v>
      </c>
      <c r="M570" s="34">
        <v>0</v>
      </c>
      <c r="N570" s="34" t="s">
        <v>36</v>
      </c>
      <c r="O570" s="34"/>
      <c r="P570" s="34">
        <v>0</v>
      </c>
      <c r="Q570" s="34">
        <v>0</v>
      </c>
      <c r="R570" s="34"/>
      <c r="S570" s="37"/>
    </row>
    <row r="571" spans="1:19" s="1" customFormat="1" ht="18.75" customHeight="1" hidden="1">
      <c r="A571" s="49" t="s">
        <v>38</v>
      </c>
      <c r="B571" s="33" t="s">
        <v>36</v>
      </c>
      <c r="C571" s="34" t="e">
        <v>#DIV/0!</v>
      </c>
      <c r="D571" s="34" t="e">
        <v>#DIV/0!</v>
      </c>
      <c r="E571" s="35">
        <v>0</v>
      </c>
      <c r="F571" s="34">
        <v>0</v>
      </c>
      <c r="G571" s="34">
        <v>0</v>
      </c>
      <c r="H571" s="36">
        <v>0</v>
      </c>
      <c r="I571" s="34">
        <v>0</v>
      </c>
      <c r="J571" s="34" t="s">
        <v>36</v>
      </c>
      <c r="K571" s="34"/>
      <c r="L571" s="34">
        <v>0</v>
      </c>
      <c r="M571" s="34">
        <v>0</v>
      </c>
      <c r="N571" s="34" t="s">
        <v>36</v>
      </c>
      <c r="O571" s="34"/>
      <c r="P571" s="34">
        <v>0</v>
      </c>
      <c r="Q571" s="34">
        <v>0</v>
      </c>
      <c r="R571" s="34"/>
      <c r="S571" s="37"/>
    </row>
    <row r="572" spans="1:19" s="1" customFormat="1" ht="18.75" customHeight="1" hidden="1">
      <c r="A572" s="49" t="s">
        <v>39</v>
      </c>
      <c r="B572" s="33" t="s">
        <v>36</v>
      </c>
      <c r="C572" s="34" t="s">
        <v>36</v>
      </c>
      <c r="D572" s="34" t="s">
        <v>36</v>
      </c>
      <c r="E572" s="39" t="s">
        <v>36</v>
      </c>
      <c r="F572" s="40" t="s">
        <v>36</v>
      </c>
      <c r="G572" s="40" t="s">
        <v>36</v>
      </c>
      <c r="H572" s="36" t="s">
        <v>36</v>
      </c>
      <c r="I572" s="34" t="s">
        <v>36</v>
      </c>
      <c r="J572" s="34">
        <v>0</v>
      </c>
      <c r="K572" s="34"/>
      <c r="L572" s="34" t="s">
        <v>36</v>
      </c>
      <c r="M572" s="34" t="s">
        <v>36</v>
      </c>
      <c r="N572" s="34">
        <v>0</v>
      </c>
      <c r="O572" s="34"/>
      <c r="P572" s="34" t="s">
        <v>36</v>
      </c>
      <c r="Q572" s="34" t="s">
        <v>36</v>
      </c>
      <c r="R572" s="34"/>
      <c r="S572" s="37"/>
    </row>
    <row r="573" spans="1:19" s="1" customFormat="1" ht="18.75" customHeight="1" hidden="1">
      <c r="A573" s="50" t="s">
        <v>41</v>
      </c>
      <c r="B573" s="33"/>
      <c r="C573" s="51" t="e">
        <v>#DIV/0!</v>
      </c>
      <c r="D573" s="51" t="e">
        <v>#DIV/0!</v>
      </c>
      <c r="E573" s="39">
        <v>0</v>
      </c>
      <c r="F573" s="40">
        <v>0</v>
      </c>
      <c r="G573" s="40">
        <v>0</v>
      </c>
      <c r="H573" s="36">
        <v>0</v>
      </c>
      <c r="I573" s="34">
        <v>0</v>
      </c>
      <c r="J573" s="34">
        <v>0</v>
      </c>
      <c r="K573" s="34"/>
      <c r="L573" s="34">
        <v>0</v>
      </c>
      <c r="M573" s="34">
        <v>0</v>
      </c>
      <c r="N573" s="34">
        <v>0</v>
      </c>
      <c r="O573" s="34"/>
      <c r="P573" s="34">
        <v>0</v>
      </c>
      <c r="Q573" s="34">
        <v>0</v>
      </c>
      <c r="R573" s="34"/>
      <c r="S573" s="37"/>
    </row>
    <row r="574" spans="1:19" s="1" customFormat="1" ht="18.75" customHeight="1" hidden="1">
      <c r="A574" s="49" t="s">
        <v>37</v>
      </c>
      <c r="B574" s="33" t="s">
        <v>36</v>
      </c>
      <c r="C574" s="34" t="e">
        <v>#DIV/0!</v>
      </c>
      <c r="D574" s="34" t="e">
        <v>#DIV/0!</v>
      </c>
      <c r="E574" s="52"/>
      <c r="F574" s="53"/>
      <c r="G574" s="53"/>
      <c r="H574" s="54"/>
      <c r="I574" s="51"/>
      <c r="J574" s="34" t="s">
        <v>36</v>
      </c>
      <c r="K574" s="34"/>
      <c r="L574" s="51"/>
      <c r="M574" s="51"/>
      <c r="N574" s="34" t="s">
        <v>36</v>
      </c>
      <c r="O574" s="34"/>
      <c r="P574" s="34">
        <v>0</v>
      </c>
      <c r="Q574" s="34">
        <v>0</v>
      </c>
      <c r="R574" s="34"/>
      <c r="S574" s="37"/>
    </row>
    <row r="575" spans="1:19" s="1" customFormat="1" ht="18.75" customHeight="1" hidden="1">
      <c r="A575" s="49" t="s">
        <v>38</v>
      </c>
      <c r="B575" s="33" t="s">
        <v>36</v>
      </c>
      <c r="C575" s="34" t="e">
        <v>#DIV/0!</v>
      </c>
      <c r="D575" s="34" t="e">
        <v>#DIV/0!</v>
      </c>
      <c r="E575" s="52"/>
      <c r="F575" s="53"/>
      <c r="G575" s="53"/>
      <c r="H575" s="54"/>
      <c r="I575" s="51"/>
      <c r="J575" s="34" t="s">
        <v>36</v>
      </c>
      <c r="K575" s="34"/>
      <c r="L575" s="51"/>
      <c r="M575" s="51"/>
      <c r="N575" s="34" t="s">
        <v>36</v>
      </c>
      <c r="O575" s="34"/>
      <c r="P575" s="34">
        <v>0</v>
      </c>
      <c r="Q575" s="34">
        <v>0</v>
      </c>
      <c r="R575" s="34"/>
      <c r="S575" s="37"/>
    </row>
    <row r="576" spans="1:19" s="1" customFormat="1" ht="18.75" customHeight="1" hidden="1">
      <c r="A576" s="49" t="s">
        <v>39</v>
      </c>
      <c r="B576" s="33" t="s">
        <v>36</v>
      </c>
      <c r="C576" s="34" t="s">
        <v>36</v>
      </c>
      <c r="D576" s="34" t="s">
        <v>36</v>
      </c>
      <c r="E576" s="39" t="s">
        <v>36</v>
      </c>
      <c r="F576" s="40" t="s">
        <v>36</v>
      </c>
      <c r="G576" s="40" t="s">
        <v>36</v>
      </c>
      <c r="H576" s="36" t="s">
        <v>36</v>
      </c>
      <c r="I576" s="34" t="s">
        <v>36</v>
      </c>
      <c r="J576" s="51"/>
      <c r="K576" s="34"/>
      <c r="L576" s="34" t="s">
        <v>36</v>
      </c>
      <c r="M576" s="34" t="s">
        <v>36</v>
      </c>
      <c r="N576" s="51"/>
      <c r="O576" s="34"/>
      <c r="P576" s="34" t="s">
        <v>36</v>
      </c>
      <c r="Q576" s="34" t="s">
        <v>36</v>
      </c>
      <c r="R576" s="34"/>
      <c r="S576" s="37"/>
    </row>
    <row r="577" spans="1:19" s="1" customFormat="1" ht="18.75" customHeight="1" hidden="1">
      <c r="A577" s="50" t="s">
        <v>41</v>
      </c>
      <c r="B577" s="33"/>
      <c r="C577" s="51" t="e">
        <v>#DIV/0!</v>
      </c>
      <c r="D577" s="51" t="e">
        <v>#DIV/0!</v>
      </c>
      <c r="E577" s="39">
        <v>0</v>
      </c>
      <c r="F577" s="40">
        <v>0</v>
      </c>
      <c r="G577" s="40">
        <v>0</v>
      </c>
      <c r="H577" s="36">
        <v>0</v>
      </c>
      <c r="I577" s="34">
        <v>0</v>
      </c>
      <c r="J577" s="34">
        <v>0</v>
      </c>
      <c r="K577" s="34"/>
      <c r="L577" s="34">
        <v>0</v>
      </c>
      <c r="M577" s="34">
        <v>0</v>
      </c>
      <c r="N577" s="34">
        <v>0</v>
      </c>
      <c r="O577" s="34"/>
      <c r="P577" s="34">
        <v>0</v>
      </c>
      <c r="Q577" s="34">
        <v>0</v>
      </c>
      <c r="R577" s="34"/>
      <c r="S577" s="37"/>
    </row>
    <row r="578" spans="1:19" s="1" customFormat="1" ht="18.75" customHeight="1" hidden="1">
      <c r="A578" s="49" t="s">
        <v>37</v>
      </c>
      <c r="B578" s="33" t="s">
        <v>36</v>
      </c>
      <c r="C578" s="34" t="e">
        <v>#DIV/0!</v>
      </c>
      <c r="D578" s="34" t="e">
        <v>#DIV/0!</v>
      </c>
      <c r="E578" s="52"/>
      <c r="F578" s="53"/>
      <c r="G578" s="53"/>
      <c r="H578" s="54"/>
      <c r="I578" s="51"/>
      <c r="J578" s="34" t="s">
        <v>36</v>
      </c>
      <c r="K578" s="34"/>
      <c r="L578" s="51"/>
      <c r="M578" s="51"/>
      <c r="N578" s="34" t="s">
        <v>36</v>
      </c>
      <c r="O578" s="34"/>
      <c r="P578" s="34">
        <v>0</v>
      </c>
      <c r="Q578" s="34">
        <v>0</v>
      </c>
      <c r="R578" s="34"/>
      <c r="S578" s="37"/>
    </row>
    <row r="579" spans="1:19" s="1" customFormat="1" ht="18.75" customHeight="1" hidden="1">
      <c r="A579" s="49" t="s">
        <v>38</v>
      </c>
      <c r="B579" s="33" t="s">
        <v>36</v>
      </c>
      <c r="C579" s="34" t="e">
        <v>#DIV/0!</v>
      </c>
      <c r="D579" s="34" t="e">
        <v>#DIV/0!</v>
      </c>
      <c r="E579" s="52"/>
      <c r="F579" s="53"/>
      <c r="G579" s="53"/>
      <c r="H579" s="54"/>
      <c r="I579" s="51"/>
      <c r="J579" s="34" t="s">
        <v>36</v>
      </c>
      <c r="K579" s="34"/>
      <c r="L579" s="51"/>
      <c r="M579" s="51"/>
      <c r="N579" s="34" t="s">
        <v>36</v>
      </c>
      <c r="O579" s="34"/>
      <c r="P579" s="34">
        <v>0</v>
      </c>
      <c r="Q579" s="34">
        <v>0</v>
      </c>
      <c r="R579" s="34"/>
      <c r="S579" s="37"/>
    </row>
    <row r="580" spans="1:19" s="1" customFormat="1" ht="18.75" customHeight="1" hidden="1">
      <c r="A580" s="49" t="s">
        <v>39</v>
      </c>
      <c r="B580" s="33" t="s">
        <v>36</v>
      </c>
      <c r="C580" s="34" t="s">
        <v>36</v>
      </c>
      <c r="D580" s="34" t="s">
        <v>36</v>
      </c>
      <c r="E580" s="39" t="s">
        <v>36</v>
      </c>
      <c r="F580" s="40" t="s">
        <v>36</v>
      </c>
      <c r="G580" s="40" t="s">
        <v>36</v>
      </c>
      <c r="H580" s="36" t="s">
        <v>36</v>
      </c>
      <c r="I580" s="34" t="s">
        <v>36</v>
      </c>
      <c r="J580" s="51"/>
      <c r="K580" s="34"/>
      <c r="L580" s="34" t="s">
        <v>36</v>
      </c>
      <c r="M580" s="34" t="s">
        <v>36</v>
      </c>
      <c r="N580" s="51"/>
      <c r="O580" s="34"/>
      <c r="P580" s="34" t="s">
        <v>36</v>
      </c>
      <c r="Q580" s="34" t="s">
        <v>36</v>
      </c>
      <c r="R580" s="34"/>
      <c r="S580" s="37"/>
    </row>
    <row r="581" spans="1:19" s="1" customFormat="1" ht="18.75" customHeight="1" hidden="1">
      <c r="A581" s="50" t="s">
        <v>41</v>
      </c>
      <c r="B581" s="33"/>
      <c r="C581" s="51" t="e">
        <v>#DIV/0!</v>
      </c>
      <c r="D581" s="51" t="e">
        <v>#DIV/0!</v>
      </c>
      <c r="E581" s="39">
        <v>0</v>
      </c>
      <c r="F581" s="40">
        <v>0</v>
      </c>
      <c r="G581" s="40">
        <v>0</v>
      </c>
      <c r="H581" s="36">
        <v>0</v>
      </c>
      <c r="I581" s="34">
        <v>0</v>
      </c>
      <c r="J581" s="34">
        <v>0</v>
      </c>
      <c r="K581" s="34"/>
      <c r="L581" s="34">
        <v>0</v>
      </c>
      <c r="M581" s="34">
        <v>0</v>
      </c>
      <c r="N581" s="34">
        <v>0</v>
      </c>
      <c r="O581" s="34"/>
      <c r="P581" s="34">
        <v>0</v>
      </c>
      <c r="Q581" s="34">
        <v>0</v>
      </c>
      <c r="R581" s="34"/>
      <c r="S581" s="37"/>
    </row>
    <row r="582" spans="1:19" s="1" customFormat="1" ht="18.75" customHeight="1" hidden="1">
      <c r="A582" s="49" t="s">
        <v>37</v>
      </c>
      <c r="B582" s="33" t="s">
        <v>36</v>
      </c>
      <c r="C582" s="34" t="e">
        <v>#DIV/0!</v>
      </c>
      <c r="D582" s="34" t="e">
        <v>#DIV/0!</v>
      </c>
      <c r="E582" s="52"/>
      <c r="F582" s="53"/>
      <c r="G582" s="53"/>
      <c r="H582" s="54"/>
      <c r="I582" s="51"/>
      <c r="J582" s="34" t="s">
        <v>36</v>
      </c>
      <c r="K582" s="34"/>
      <c r="L582" s="51"/>
      <c r="M582" s="51"/>
      <c r="N582" s="34" t="s">
        <v>36</v>
      </c>
      <c r="O582" s="34"/>
      <c r="P582" s="34">
        <v>0</v>
      </c>
      <c r="Q582" s="34">
        <v>0</v>
      </c>
      <c r="R582" s="34"/>
      <c r="S582" s="37"/>
    </row>
    <row r="583" spans="1:19" s="1" customFormat="1" ht="18.75" customHeight="1" hidden="1">
      <c r="A583" s="49" t="s">
        <v>38</v>
      </c>
      <c r="B583" s="33" t="s">
        <v>36</v>
      </c>
      <c r="C583" s="34" t="e">
        <v>#DIV/0!</v>
      </c>
      <c r="D583" s="34" t="e">
        <v>#DIV/0!</v>
      </c>
      <c r="E583" s="52"/>
      <c r="F583" s="53"/>
      <c r="G583" s="53"/>
      <c r="H583" s="54"/>
      <c r="I583" s="51"/>
      <c r="J583" s="34" t="s">
        <v>36</v>
      </c>
      <c r="K583" s="34"/>
      <c r="L583" s="51"/>
      <c r="M583" s="51"/>
      <c r="N583" s="34" t="s">
        <v>36</v>
      </c>
      <c r="O583" s="34"/>
      <c r="P583" s="34">
        <v>0</v>
      </c>
      <c r="Q583" s="34">
        <v>0</v>
      </c>
      <c r="R583" s="34"/>
      <c r="S583" s="37"/>
    </row>
    <row r="584" spans="1:19" s="1" customFormat="1" ht="18.75" customHeight="1" hidden="1">
      <c r="A584" s="49" t="s">
        <v>39</v>
      </c>
      <c r="B584" s="33" t="s">
        <v>36</v>
      </c>
      <c r="C584" s="34" t="s">
        <v>36</v>
      </c>
      <c r="D584" s="34" t="s">
        <v>36</v>
      </c>
      <c r="E584" s="39" t="s">
        <v>36</v>
      </c>
      <c r="F584" s="40" t="s">
        <v>36</v>
      </c>
      <c r="G584" s="40" t="s">
        <v>36</v>
      </c>
      <c r="H584" s="36" t="s">
        <v>36</v>
      </c>
      <c r="I584" s="34" t="s">
        <v>36</v>
      </c>
      <c r="J584" s="51"/>
      <c r="K584" s="34"/>
      <c r="L584" s="34" t="s">
        <v>36</v>
      </c>
      <c r="M584" s="34" t="s">
        <v>36</v>
      </c>
      <c r="N584" s="51"/>
      <c r="O584" s="34"/>
      <c r="P584" s="34" t="s">
        <v>36</v>
      </c>
      <c r="Q584" s="34" t="s">
        <v>36</v>
      </c>
      <c r="R584" s="34"/>
      <c r="S584" s="37"/>
    </row>
    <row r="585" spans="1:19" s="1" customFormat="1" ht="18.75" customHeight="1" hidden="1">
      <c r="A585" s="50" t="s">
        <v>41</v>
      </c>
      <c r="B585" s="33"/>
      <c r="C585" s="51" t="e">
        <v>#DIV/0!</v>
      </c>
      <c r="D585" s="51" t="e">
        <v>#DIV/0!</v>
      </c>
      <c r="E585" s="39">
        <v>0</v>
      </c>
      <c r="F585" s="40">
        <v>0</v>
      </c>
      <c r="G585" s="40">
        <v>0</v>
      </c>
      <c r="H585" s="36">
        <v>0</v>
      </c>
      <c r="I585" s="34">
        <v>0</v>
      </c>
      <c r="J585" s="34">
        <v>0</v>
      </c>
      <c r="K585" s="34"/>
      <c r="L585" s="34">
        <v>0</v>
      </c>
      <c r="M585" s="34">
        <v>0</v>
      </c>
      <c r="N585" s="34">
        <v>0</v>
      </c>
      <c r="O585" s="34"/>
      <c r="P585" s="34">
        <v>0</v>
      </c>
      <c r="Q585" s="34">
        <v>0</v>
      </c>
      <c r="R585" s="34"/>
      <c r="S585" s="37"/>
    </row>
    <row r="586" spans="1:19" s="1" customFormat="1" ht="18.75" customHeight="1" hidden="1">
      <c r="A586" s="49" t="s">
        <v>37</v>
      </c>
      <c r="B586" s="33" t="s">
        <v>36</v>
      </c>
      <c r="C586" s="34" t="e">
        <v>#DIV/0!</v>
      </c>
      <c r="D586" s="34" t="e">
        <v>#DIV/0!</v>
      </c>
      <c r="E586" s="52"/>
      <c r="F586" s="53"/>
      <c r="G586" s="53"/>
      <c r="H586" s="54"/>
      <c r="I586" s="51"/>
      <c r="J586" s="34" t="s">
        <v>36</v>
      </c>
      <c r="K586" s="34"/>
      <c r="L586" s="51"/>
      <c r="M586" s="51"/>
      <c r="N586" s="34" t="s">
        <v>36</v>
      </c>
      <c r="O586" s="34"/>
      <c r="P586" s="34">
        <v>0</v>
      </c>
      <c r="Q586" s="34">
        <v>0</v>
      </c>
      <c r="R586" s="34"/>
      <c r="S586" s="37"/>
    </row>
    <row r="587" spans="1:19" s="1" customFormat="1" ht="18.75" customHeight="1" hidden="1">
      <c r="A587" s="49" t="s">
        <v>38</v>
      </c>
      <c r="B587" s="33" t="s">
        <v>36</v>
      </c>
      <c r="C587" s="34" t="e">
        <v>#DIV/0!</v>
      </c>
      <c r="D587" s="34" t="e">
        <v>#DIV/0!</v>
      </c>
      <c r="E587" s="52"/>
      <c r="F587" s="53"/>
      <c r="G587" s="53"/>
      <c r="H587" s="54"/>
      <c r="I587" s="51"/>
      <c r="J587" s="34" t="s">
        <v>36</v>
      </c>
      <c r="K587" s="34"/>
      <c r="L587" s="51"/>
      <c r="M587" s="51"/>
      <c r="N587" s="34" t="s">
        <v>36</v>
      </c>
      <c r="O587" s="34"/>
      <c r="P587" s="34">
        <v>0</v>
      </c>
      <c r="Q587" s="34">
        <v>0</v>
      </c>
      <c r="R587" s="34"/>
      <c r="S587" s="37"/>
    </row>
    <row r="588" spans="1:19" s="1" customFormat="1" ht="18.75" customHeight="1" hidden="1">
      <c r="A588" s="49" t="s">
        <v>39</v>
      </c>
      <c r="B588" s="33" t="s">
        <v>36</v>
      </c>
      <c r="C588" s="34" t="s">
        <v>36</v>
      </c>
      <c r="D588" s="34" t="s">
        <v>36</v>
      </c>
      <c r="E588" s="39" t="s">
        <v>36</v>
      </c>
      <c r="F588" s="40" t="s">
        <v>36</v>
      </c>
      <c r="G588" s="40" t="s">
        <v>36</v>
      </c>
      <c r="H588" s="36" t="s">
        <v>36</v>
      </c>
      <c r="I588" s="34" t="s">
        <v>36</v>
      </c>
      <c r="J588" s="51"/>
      <c r="K588" s="34"/>
      <c r="L588" s="34" t="s">
        <v>36</v>
      </c>
      <c r="M588" s="34" t="s">
        <v>36</v>
      </c>
      <c r="N588" s="51"/>
      <c r="O588" s="34"/>
      <c r="P588" s="34" t="s">
        <v>36</v>
      </c>
      <c r="Q588" s="34" t="s">
        <v>36</v>
      </c>
      <c r="R588" s="34"/>
      <c r="S588" s="37"/>
    </row>
    <row r="589" spans="1:19" s="1" customFormat="1" ht="18.75" customHeight="1" hidden="1">
      <c r="A589" s="50" t="s">
        <v>41</v>
      </c>
      <c r="B589" s="33"/>
      <c r="C589" s="51" t="e">
        <v>#DIV/0!</v>
      </c>
      <c r="D589" s="51" t="e">
        <v>#DIV/0!</v>
      </c>
      <c r="E589" s="39">
        <v>0</v>
      </c>
      <c r="F589" s="40">
        <v>0</v>
      </c>
      <c r="G589" s="40">
        <v>0</v>
      </c>
      <c r="H589" s="36">
        <v>0</v>
      </c>
      <c r="I589" s="34">
        <v>0</v>
      </c>
      <c r="J589" s="34">
        <v>0</v>
      </c>
      <c r="K589" s="34"/>
      <c r="L589" s="34">
        <v>0</v>
      </c>
      <c r="M589" s="34">
        <v>0</v>
      </c>
      <c r="N589" s="34">
        <v>0</v>
      </c>
      <c r="O589" s="34"/>
      <c r="P589" s="34">
        <v>0</v>
      </c>
      <c r="Q589" s="34">
        <v>0</v>
      </c>
      <c r="R589" s="34"/>
      <c r="S589" s="37"/>
    </row>
    <row r="590" spans="1:19" s="1" customFormat="1" ht="18.75" customHeight="1" hidden="1">
      <c r="A590" s="49" t="s">
        <v>37</v>
      </c>
      <c r="B590" s="33" t="s">
        <v>36</v>
      </c>
      <c r="C590" s="34" t="e">
        <v>#DIV/0!</v>
      </c>
      <c r="D590" s="34" t="e">
        <v>#DIV/0!</v>
      </c>
      <c r="E590" s="52"/>
      <c r="F590" s="53"/>
      <c r="G590" s="53"/>
      <c r="H590" s="54"/>
      <c r="I590" s="51"/>
      <c r="J590" s="34" t="s">
        <v>36</v>
      </c>
      <c r="K590" s="34"/>
      <c r="L590" s="51"/>
      <c r="M590" s="51"/>
      <c r="N590" s="34" t="s">
        <v>36</v>
      </c>
      <c r="O590" s="34"/>
      <c r="P590" s="34">
        <v>0</v>
      </c>
      <c r="Q590" s="34">
        <v>0</v>
      </c>
      <c r="R590" s="34"/>
      <c r="S590" s="37"/>
    </row>
    <row r="591" spans="1:19" s="1" customFormat="1" ht="18.75" customHeight="1" hidden="1">
      <c r="A591" s="49" t="s">
        <v>38</v>
      </c>
      <c r="B591" s="33" t="s">
        <v>36</v>
      </c>
      <c r="C591" s="34" t="e">
        <v>#DIV/0!</v>
      </c>
      <c r="D591" s="34" t="e">
        <v>#DIV/0!</v>
      </c>
      <c r="E591" s="52"/>
      <c r="F591" s="53"/>
      <c r="G591" s="53"/>
      <c r="H591" s="54"/>
      <c r="I591" s="51"/>
      <c r="J591" s="34" t="s">
        <v>36</v>
      </c>
      <c r="K591" s="34"/>
      <c r="L591" s="51"/>
      <c r="M591" s="51"/>
      <c r="N591" s="34" t="s">
        <v>36</v>
      </c>
      <c r="O591" s="34"/>
      <c r="P591" s="34">
        <v>0</v>
      </c>
      <c r="Q591" s="34">
        <v>0</v>
      </c>
      <c r="R591" s="34"/>
      <c r="S591" s="37"/>
    </row>
    <row r="592" spans="1:19" s="1" customFormat="1" ht="18.75" customHeight="1" hidden="1">
      <c r="A592" s="49" t="s">
        <v>39</v>
      </c>
      <c r="B592" s="33" t="s">
        <v>36</v>
      </c>
      <c r="C592" s="34" t="s">
        <v>36</v>
      </c>
      <c r="D592" s="34" t="s">
        <v>36</v>
      </c>
      <c r="E592" s="39" t="s">
        <v>36</v>
      </c>
      <c r="F592" s="40" t="s">
        <v>36</v>
      </c>
      <c r="G592" s="40" t="s">
        <v>36</v>
      </c>
      <c r="H592" s="36" t="s">
        <v>36</v>
      </c>
      <c r="I592" s="34" t="s">
        <v>36</v>
      </c>
      <c r="J592" s="51"/>
      <c r="K592" s="34"/>
      <c r="L592" s="34" t="s">
        <v>36</v>
      </c>
      <c r="M592" s="34" t="s">
        <v>36</v>
      </c>
      <c r="N592" s="51"/>
      <c r="O592" s="34"/>
      <c r="P592" s="34" t="s">
        <v>36</v>
      </c>
      <c r="Q592" s="34" t="s">
        <v>36</v>
      </c>
      <c r="R592" s="34"/>
      <c r="S592" s="37"/>
    </row>
    <row r="593" spans="1:19" s="1" customFormat="1" ht="18.75" customHeight="1" hidden="1">
      <c r="A593" s="50" t="s">
        <v>41</v>
      </c>
      <c r="B593" s="33"/>
      <c r="C593" s="51" t="e">
        <v>#DIV/0!</v>
      </c>
      <c r="D593" s="51" t="e">
        <v>#DIV/0!</v>
      </c>
      <c r="E593" s="39">
        <v>0</v>
      </c>
      <c r="F593" s="40">
        <v>0</v>
      </c>
      <c r="G593" s="40">
        <v>0</v>
      </c>
      <c r="H593" s="36">
        <v>0</v>
      </c>
      <c r="I593" s="34">
        <v>0</v>
      </c>
      <c r="J593" s="34">
        <v>0</v>
      </c>
      <c r="K593" s="34"/>
      <c r="L593" s="34">
        <v>0</v>
      </c>
      <c r="M593" s="34">
        <v>0</v>
      </c>
      <c r="N593" s="34">
        <v>0</v>
      </c>
      <c r="O593" s="34"/>
      <c r="P593" s="34">
        <v>0</v>
      </c>
      <c r="Q593" s="34">
        <v>0</v>
      </c>
      <c r="R593" s="34"/>
      <c r="S593" s="37"/>
    </row>
    <row r="594" spans="1:19" s="1" customFormat="1" ht="18.75" customHeight="1" hidden="1">
      <c r="A594" s="49" t="s">
        <v>37</v>
      </c>
      <c r="B594" s="33" t="s">
        <v>36</v>
      </c>
      <c r="C594" s="34" t="e">
        <v>#DIV/0!</v>
      </c>
      <c r="D594" s="34" t="e">
        <v>#DIV/0!</v>
      </c>
      <c r="E594" s="52"/>
      <c r="F594" s="53"/>
      <c r="G594" s="53"/>
      <c r="H594" s="54"/>
      <c r="I594" s="51"/>
      <c r="J594" s="34" t="s">
        <v>36</v>
      </c>
      <c r="K594" s="34"/>
      <c r="L594" s="51"/>
      <c r="M594" s="51"/>
      <c r="N594" s="34" t="s">
        <v>36</v>
      </c>
      <c r="O594" s="34"/>
      <c r="P594" s="34">
        <v>0</v>
      </c>
      <c r="Q594" s="34">
        <v>0</v>
      </c>
      <c r="R594" s="34"/>
      <c r="S594" s="37"/>
    </row>
    <row r="595" spans="1:19" s="1" customFormat="1" ht="18.75" customHeight="1" hidden="1">
      <c r="A595" s="49" t="s">
        <v>38</v>
      </c>
      <c r="B595" s="33" t="s">
        <v>36</v>
      </c>
      <c r="C595" s="34" t="e">
        <v>#DIV/0!</v>
      </c>
      <c r="D595" s="34" t="e">
        <v>#DIV/0!</v>
      </c>
      <c r="E595" s="52"/>
      <c r="F595" s="53"/>
      <c r="G595" s="53"/>
      <c r="H595" s="54"/>
      <c r="I595" s="51"/>
      <c r="J595" s="34" t="s">
        <v>36</v>
      </c>
      <c r="K595" s="34"/>
      <c r="L595" s="51"/>
      <c r="M595" s="51"/>
      <c r="N595" s="34" t="s">
        <v>36</v>
      </c>
      <c r="O595" s="34"/>
      <c r="P595" s="34">
        <v>0</v>
      </c>
      <c r="Q595" s="34">
        <v>0</v>
      </c>
      <c r="R595" s="34"/>
      <c r="S595" s="37"/>
    </row>
    <row r="596" spans="1:19" s="1" customFormat="1" ht="18.75" customHeight="1" hidden="1">
      <c r="A596" s="49" t="s">
        <v>39</v>
      </c>
      <c r="B596" s="33" t="s">
        <v>36</v>
      </c>
      <c r="C596" s="34" t="s">
        <v>36</v>
      </c>
      <c r="D596" s="34" t="s">
        <v>36</v>
      </c>
      <c r="E596" s="39" t="s">
        <v>36</v>
      </c>
      <c r="F596" s="40" t="s">
        <v>36</v>
      </c>
      <c r="G596" s="40" t="s">
        <v>36</v>
      </c>
      <c r="H596" s="36" t="s">
        <v>36</v>
      </c>
      <c r="I596" s="34" t="s">
        <v>36</v>
      </c>
      <c r="J596" s="51"/>
      <c r="K596" s="34"/>
      <c r="L596" s="34" t="s">
        <v>36</v>
      </c>
      <c r="M596" s="34" t="s">
        <v>36</v>
      </c>
      <c r="N596" s="51"/>
      <c r="O596" s="34"/>
      <c r="P596" s="34" t="s">
        <v>36</v>
      </c>
      <c r="Q596" s="34" t="s">
        <v>36</v>
      </c>
      <c r="R596" s="34"/>
      <c r="S596" s="37"/>
    </row>
    <row r="597" spans="1:19" s="1" customFormat="1" ht="18.75" customHeight="1" hidden="1">
      <c r="A597" s="50" t="s">
        <v>41</v>
      </c>
      <c r="B597" s="33"/>
      <c r="C597" s="51" t="e">
        <v>#DIV/0!</v>
      </c>
      <c r="D597" s="51" t="e">
        <v>#DIV/0!</v>
      </c>
      <c r="E597" s="39">
        <v>0</v>
      </c>
      <c r="F597" s="40">
        <v>0</v>
      </c>
      <c r="G597" s="40">
        <v>0</v>
      </c>
      <c r="H597" s="36">
        <v>0</v>
      </c>
      <c r="I597" s="34">
        <v>0</v>
      </c>
      <c r="J597" s="34">
        <v>0</v>
      </c>
      <c r="K597" s="34"/>
      <c r="L597" s="34">
        <v>0</v>
      </c>
      <c r="M597" s="34">
        <v>0</v>
      </c>
      <c r="N597" s="34">
        <v>0</v>
      </c>
      <c r="O597" s="34"/>
      <c r="P597" s="34">
        <v>0</v>
      </c>
      <c r="Q597" s="34">
        <v>0</v>
      </c>
      <c r="R597" s="34"/>
      <c r="S597" s="37"/>
    </row>
    <row r="598" spans="1:19" s="1" customFormat="1" ht="18.75" customHeight="1" hidden="1">
      <c r="A598" s="49" t="s">
        <v>37</v>
      </c>
      <c r="B598" s="33" t="s">
        <v>36</v>
      </c>
      <c r="C598" s="34" t="e">
        <v>#DIV/0!</v>
      </c>
      <c r="D598" s="34" t="e">
        <v>#DIV/0!</v>
      </c>
      <c r="E598" s="52"/>
      <c r="F598" s="53"/>
      <c r="G598" s="53"/>
      <c r="H598" s="54"/>
      <c r="I598" s="51"/>
      <c r="J598" s="34" t="s">
        <v>36</v>
      </c>
      <c r="K598" s="34"/>
      <c r="L598" s="51"/>
      <c r="M598" s="51"/>
      <c r="N598" s="34" t="s">
        <v>36</v>
      </c>
      <c r="O598" s="34"/>
      <c r="P598" s="34">
        <v>0</v>
      </c>
      <c r="Q598" s="34">
        <v>0</v>
      </c>
      <c r="R598" s="34"/>
      <c r="S598" s="37"/>
    </row>
    <row r="599" spans="1:19" s="1" customFormat="1" ht="18.75" customHeight="1" hidden="1">
      <c r="A599" s="49" t="s">
        <v>38</v>
      </c>
      <c r="B599" s="33" t="s">
        <v>36</v>
      </c>
      <c r="C599" s="34" t="e">
        <v>#DIV/0!</v>
      </c>
      <c r="D599" s="34" t="e">
        <v>#DIV/0!</v>
      </c>
      <c r="E599" s="52"/>
      <c r="F599" s="53"/>
      <c r="G599" s="53"/>
      <c r="H599" s="54"/>
      <c r="I599" s="51"/>
      <c r="J599" s="34" t="s">
        <v>36</v>
      </c>
      <c r="K599" s="34"/>
      <c r="L599" s="51"/>
      <c r="M599" s="51"/>
      <c r="N599" s="34" t="s">
        <v>36</v>
      </c>
      <c r="O599" s="34"/>
      <c r="P599" s="34">
        <v>0</v>
      </c>
      <c r="Q599" s="34">
        <v>0</v>
      </c>
      <c r="R599" s="34"/>
      <c r="S599" s="37"/>
    </row>
    <row r="600" spans="1:19" s="1" customFormat="1" ht="18.75" customHeight="1" hidden="1">
      <c r="A600" s="63" t="s">
        <v>39</v>
      </c>
      <c r="B600" s="64" t="s">
        <v>36</v>
      </c>
      <c r="C600" s="65" t="s">
        <v>36</v>
      </c>
      <c r="D600" s="65" t="s">
        <v>36</v>
      </c>
      <c r="E600" s="66" t="s">
        <v>36</v>
      </c>
      <c r="F600" s="67" t="s">
        <v>36</v>
      </c>
      <c r="G600" s="67" t="s">
        <v>36</v>
      </c>
      <c r="H600" s="68" t="s">
        <v>36</v>
      </c>
      <c r="I600" s="65" t="s">
        <v>36</v>
      </c>
      <c r="J600" s="69"/>
      <c r="K600" s="65"/>
      <c r="L600" s="65" t="s">
        <v>36</v>
      </c>
      <c r="M600" s="65" t="s">
        <v>36</v>
      </c>
      <c r="N600" s="69"/>
      <c r="O600" s="65"/>
      <c r="P600" s="65" t="s">
        <v>36</v>
      </c>
      <c r="Q600" s="65" t="s">
        <v>36</v>
      </c>
      <c r="R600" s="65"/>
      <c r="S600" s="70"/>
    </row>
    <row r="601" spans="1:19" s="1" customFormat="1" ht="18.75" customHeight="1">
      <c r="A601" s="77" t="s">
        <v>45</v>
      </c>
      <c r="B601" s="78" t="s">
        <v>36</v>
      </c>
      <c r="C601" s="79"/>
      <c r="D601" s="79"/>
      <c r="E601" s="80"/>
      <c r="F601" s="81"/>
      <c r="G601" s="81"/>
      <c r="H601" s="82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3"/>
    </row>
    <row r="602" spans="1:19" s="1" customFormat="1" ht="18.75" customHeight="1">
      <c r="A602" s="49" t="s">
        <v>37</v>
      </c>
      <c r="B602" s="33" t="s">
        <v>36</v>
      </c>
      <c r="C602" s="34"/>
      <c r="D602" s="34"/>
      <c r="E602" s="35"/>
      <c r="F602" s="34"/>
      <c r="G602" s="34"/>
      <c r="H602" s="36"/>
      <c r="I602" s="34"/>
      <c r="J602" s="34" t="s">
        <v>36</v>
      </c>
      <c r="K602" s="34"/>
      <c r="L602" s="34"/>
      <c r="M602" s="34"/>
      <c r="N602" s="34" t="s">
        <v>36</v>
      </c>
      <c r="O602" s="34"/>
      <c r="P602" s="34"/>
      <c r="Q602" s="34"/>
      <c r="R602" s="34" t="s">
        <v>36</v>
      </c>
      <c r="S602" s="37"/>
    </row>
    <row r="603" spans="1:19" s="1" customFormat="1" ht="18.75" customHeight="1">
      <c r="A603" s="49" t="s">
        <v>38</v>
      </c>
      <c r="B603" s="33" t="s">
        <v>36</v>
      </c>
      <c r="C603" s="34"/>
      <c r="D603" s="34"/>
      <c r="E603" s="35"/>
      <c r="F603" s="34"/>
      <c r="G603" s="34"/>
      <c r="H603" s="36"/>
      <c r="I603" s="34"/>
      <c r="J603" s="34" t="s">
        <v>36</v>
      </c>
      <c r="K603" s="34"/>
      <c r="L603" s="34"/>
      <c r="M603" s="34"/>
      <c r="N603" s="34" t="s">
        <v>36</v>
      </c>
      <c r="O603" s="34"/>
      <c r="P603" s="34"/>
      <c r="Q603" s="34"/>
      <c r="R603" s="34" t="s">
        <v>36</v>
      </c>
      <c r="S603" s="37"/>
    </row>
    <row r="604" spans="1:19" s="1" customFormat="1" ht="18.75" customHeight="1" thickBot="1">
      <c r="A604" s="49" t="s">
        <v>39</v>
      </c>
      <c r="B604" s="33" t="s">
        <v>36</v>
      </c>
      <c r="C604" s="34" t="s">
        <v>36</v>
      </c>
      <c r="D604" s="34" t="s">
        <v>36</v>
      </c>
      <c r="E604" s="39" t="s">
        <v>36</v>
      </c>
      <c r="F604" s="40" t="s">
        <v>36</v>
      </c>
      <c r="G604" s="40" t="s">
        <v>36</v>
      </c>
      <c r="H604" s="36" t="s">
        <v>36</v>
      </c>
      <c r="I604" s="34" t="s">
        <v>36</v>
      </c>
      <c r="J604" s="34"/>
      <c r="K604" s="34"/>
      <c r="L604" s="34" t="s">
        <v>36</v>
      </c>
      <c r="M604" s="34" t="s">
        <v>36</v>
      </c>
      <c r="N604" s="34"/>
      <c r="O604" s="34"/>
      <c r="P604" s="34" t="s">
        <v>36</v>
      </c>
      <c r="Q604" s="34" t="s">
        <v>36</v>
      </c>
      <c r="R604" s="34"/>
      <c r="S604" s="37"/>
    </row>
    <row r="605" spans="1:19" s="1" customFormat="1" ht="18.75" customHeight="1">
      <c r="A605" s="42" t="s">
        <v>42</v>
      </c>
      <c r="B605" s="43" t="s">
        <v>36</v>
      </c>
      <c r="C605" s="44"/>
      <c r="D605" s="44"/>
      <c r="E605" s="45"/>
      <c r="F605" s="46"/>
      <c r="G605" s="46"/>
      <c r="H605" s="47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8"/>
    </row>
    <row r="606" spans="1:19" s="1" customFormat="1" ht="18.75" customHeight="1">
      <c r="A606" s="49" t="s">
        <v>37</v>
      </c>
      <c r="B606" s="33" t="s">
        <v>36</v>
      </c>
      <c r="C606" s="34"/>
      <c r="D606" s="34"/>
      <c r="E606" s="35"/>
      <c r="F606" s="34"/>
      <c r="G606" s="34"/>
      <c r="H606" s="36"/>
      <c r="I606" s="34"/>
      <c r="J606" s="34" t="s">
        <v>36</v>
      </c>
      <c r="K606" s="34"/>
      <c r="L606" s="34"/>
      <c r="M606" s="34"/>
      <c r="N606" s="34" t="s">
        <v>36</v>
      </c>
      <c r="O606" s="34"/>
      <c r="P606" s="34"/>
      <c r="Q606" s="34"/>
      <c r="R606" s="34" t="s">
        <v>36</v>
      </c>
      <c r="S606" s="37"/>
    </row>
    <row r="607" spans="1:19" s="1" customFormat="1" ht="18.75" customHeight="1">
      <c r="A607" s="49" t="s">
        <v>38</v>
      </c>
      <c r="B607" s="33" t="s">
        <v>36</v>
      </c>
      <c r="C607" s="34"/>
      <c r="D607" s="34"/>
      <c r="E607" s="35"/>
      <c r="F607" s="34"/>
      <c r="G607" s="34"/>
      <c r="H607" s="36"/>
      <c r="I607" s="34"/>
      <c r="J607" s="34" t="s">
        <v>36</v>
      </c>
      <c r="K607" s="34"/>
      <c r="L607" s="34"/>
      <c r="M607" s="34"/>
      <c r="N607" s="34" t="s">
        <v>36</v>
      </c>
      <c r="O607" s="34"/>
      <c r="P607" s="34"/>
      <c r="Q607" s="34"/>
      <c r="R607" s="34" t="s">
        <v>36</v>
      </c>
      <c r="S607" s="37"/>
    </row>
    <row r="608" spans="1:19" s="1" customFormat="1" ht="18.75" customHeight="1">
      <c r="A608" s="49" t="s">
        <v>39</v>
      </c>
      <c r="B608" s="33" t="s">
        <v>36</v>
      </c>
      <c r="C608" s="34" t="s">
        <v>36</v>
      </c>
      <c r="D608" s="34" t="s">
        <v>36</v>
      </c>
      <c r="E608" s="39" t="s">
        <v>36</v>
      </c>
      <c r="F608" s="40" t="s">
        <v>36</v>
      </c>
      <c r="G608" s="40" t="s">
        <v>36</v>
      </c>
      <c r="H608" s="36" t="s">
        <v>36</v>
      </c>
      <c r="I608" s="34" t="s">
        <v>36</v>
      </c>
      <c r="J608" s="34"/>
      <c r="K608" s="34"/>
      <c r="L608" s="34" t="s">
        <v>36</v>
      </c>
      <c r="M608" s="34" t="s">
        <v>36</v>
      </c>
      <c r="N608" s="34"/>
      <c r="O608" s="34"/>
      <c r="P608" s="34" t="s">
        <v>36</v>
      </c>
      <c r="Q608" s="34" t="s">
        <v>36</v>
      </c>
      <c r="R608" s="34"/>
      <c r="S608" s="37"/>
    </row>
    <row r="609" spans="1:19" s="1" customFormat="1" ht="18.75" customHeight="1">
      <c r="A609" s="50" t="s">
        <v>41</v>
      </c>
      <c r="B609" s="33"/>
      <c r="C609" s="51"/>
      <c r="D609" s="51"/>
      <c r="E609" s="39"/>
      <c r="F609" s="40"/>
      <c r="G609" s="40"/>
      <c r="H609" s="36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7"/>
    </row>
    <row r="610" spans="1:19" s="1" customFormat="1" ht="18.75" customHeight="1">
      <c r="A610" s="49" t="s">
        <v>37</v>
      </c>
      <c r="B610" s="33" t="s">
        <v>36</v>
      </c>
      <c r="C610" s="34"/>
      <c r="D610" s="34"/>
      <c r="E610" s="52"/>
      <c r="F610" s="53"/>
      <c r="G610" s="53"/>
      <c r="H610" s="54"/>
      <c r="I610" s="51"/>
      <c r="J610" s="34" t="s">
        <v>36</v>
      </c>
      <c r="K610" s="34"/>
      <c r="L610" s="51"/>
      <c r="M610" s="51"/>
      <c r="N610" s="34" t="s">
        <v>36</v>
      </c>
      <c r="O610" s="34"/>
      <c r="P610" s="34"/>
      <c r="Q610" s="34"/>
      <c r="R610" s="34" t="s">
        <v>36</v>
      </c>
      <c r="S610" s="37"/>
    </row>
    <row r="611" spans="1:19" s="1" customFormat="1" ht="18.75" customHeight="1">
      <c r="A611" s="49" t="s">
        <v>38</v>
      </c>
      <c r="B611" s="33" t="s">
        <v>36</v>
      </c>
      <c r="C611" s="34"/>
      <c r="D611" s="34"/>
      <c r="E611" s="52"/>
      <c r="F611" s="53"/>
      <c r="G611" s="53"/>
      <c r="H611" s="54"/>
      <c r="I611" s="51"/>
      <c r="J611" s="34" t="s">
        <v>36</v>
      </c>
      <c r="K611" s="34"/>
      <c r="L611" s="51"/>
      <c r="M611" s="51"/>
      <c r="N611" s="34" t="s">
        <v>36</v>
      </c>
      <c r="O611" s="34"/>
      <c r="P611" s="34"/>
      <c r="Q611" s="34"/>
      <c r="R611" s="34" t="s">
        <v>36</v>
      </c>
      <c r="S611" s="37"/>
    </row>
    <row r="612" spans="1:19" s="1" customFormat="1" ht="18.75" customHeight="1" thickBot="1">
      <c r="A612" s="49" t="s">
        <v>39</v>
      </c>
      <c r="B612" s="33" t="s">
        <v>36</v>
      </c>
      <c r="C612" s="34" t="s">
        <v>36</v>
      </c>
      <c r="D612" s="34" t="s">
        <v>36</v>
      </c>
      <c r="E612" s="39" t="s">
        <v>36</v>
      </c>
      <c r="F612" s="40" t="s">
        <v>36</v>
      </c>
      <c r="G612" s="40" t="s">
        <v>36</v>
      </c>
      <c r="H612" s="36" t="s">
        <v>36</v>
      </c>
      <c r="I612" s="34" t="s">
        <v>36</v>
      </c>
      <c r="J612" s="51"/>
      <c r="K612" s="34"/>
      <c r="L612" s="34" t="s">
        <v>36</v>
      </c>
      <c r="M612" s="34" t="s">
        <v>36</v>
      </c>
      <c r="N612" s="51"/>
      <c r="O612" s="34"/>
      <c r="P612" s="34" t="s">
        <v>36</v>
      </c>
      <c r="Q612" s="34" t="s">
        <v>36</v>
      </c>
      <c r="R612" s="34"/>
      <c r="S612" s="37"/>
    </row>
    <row r="613" spans="1:19" s="1" customFormat="1" ht="18.75" customHeight="1" hidden="1">
      <c r="A613" s="50" t="s">
        <v>41</v>
      </c>
      <c r="B613" s="33"/>
      <c r="C613" s="51" t="e">
        <v>#DIV/0!</v>
      </c>
      <c r="D613" s="51" t="e">
        <v>#DIV/0!</v>
      </c>
      <c r="E613" s="39">
        <v>0</v>
      </c>
      <c r="F613" s="40">
        <v>0</v>
      </c>
      <c r="G613" s="40">
        <v>0</v>
      </c>
      <c r="H613" s="36">
        <v>0</v>
      </c>
      <c r="I613" s="34">
        <v>0</v>
      </c>
      <c r="J613" s="34">
        <v>0</v>
      </c>
      <c r="K613" s="34"/>
      <c r="L613" s="34">
        <v>0</v>
      </c>
      <c r="M613" s="34">
        <v>0</v>
      </c>
      <c r="N613" s="34">
        <v>0</v>
      </c>
      <c r="O613" s="34"/>
      <c r="P613" s="34">
        <v>0</v>
      </c>
      <c r="Q613" s="34">
        <v>0</v>
      </c>
      <c r="R613" s="34"/>
      <c r="S613" s="37"/>
    </row>
    <row r="614" spans="1:19" s="1" customFormat="1" ht="18.75" customHeight="1" hidden="1">
      <c r="A614" s="49" t="s">
        <v>37</v>
      </c>
      <c r="B614" s="33" t="s">
        <v>36</v>
      </c>
      <c r="C614" s="34" t="e">
        <v>#DIV/0!</v>
      </c>
      <c r="D614" s="34" t="e">
        <v>#DIV/0!</v>
      </c>
      <c r="E614" s="52"/>
      <c r="F614" s="53"/>
      <c r="G614" s="53"/>
      <c r="H614" s="54"/>
      <c r="I614" s="51"/>
      <c r="J614" s="34" t="s">
        <v>36</v>
      </c>
      <c r="K614" s="34"/>
      <c r="L614" s="51"/>
      <c r="M614" s="51"/>
      <c r="N614" s="34" t="s">
        <v>36</v>
      </c>
      <c r="O614" s="34"/>
      <c r="P614" s="34">
        <v>0</v>
      </c>
      <c r="Q614" s="34">
        <v>0</v>
      </c>
      <c r="R614" s="34"/>
      <c r="S614" s="37"/>
    </row>
    <row r="615" spans="1:19" s="1" customFormat="1" ht="18.75" customHeight="1" hidden="1">
      <c r="A615" s="49" t="s">
        <v>38</v>
      </c>
      <c r="B615" s="33" t="s">
        <v>36</v>
      </c>
      <c r="C615" s="34" t="e">
        <v>#DIV/0!</v>
      </c>
      <c r="D615" s="34" t="e">
        <v>#DIV/0!</v>
      </c>
      <c r="E615" s="52"/>
      <c r="F615" s="53"/>
      <c r="G615" s="53"/>
      <c r="H615" s="54"/>
      <c r="I615" s="51"/>
      <c r="J615" s="34" t="s">
        <v>36</v>
      </c>
      <c r="K615" s="34"/>
      <c r="L615" s="51"/>
      <c r="M615" s="51"/>
      <c r="N615" s="34" t="s">
        <v>36</v>
      </c>
      <c r="O615" s="34"/>
      <c r="P615" s="34">
        <v>0</v>
      </c>
      <c r="Q615" s="34">
        <v>0</v>
      </c>
      <c r="R615" s="34"/>
      <c r="S615" s="37"/>
    </row>
    <row r="616" spans="1:19" s="1" customFormat="1" ht="18.75" customHeight="1" hidden="1">
      <c r="A616" s="49" t="s">
        <v>39</v>
      </c>
      <c r="B616" s="33" t="s">
        <v>36</v>
      </c>
      <c r="C616" s="34" t="s">
        <v>36</v>
      </c>
      <c r="D616" s="34" t="s">
        <v>36</v>
      </c>
      <c r="E616" s="39" t="s">
        <v>36</v>
      </c>
      <c r="F616" s="40" t="s">
        <v>36</v>
      </c>
      <c r="G616" s="40" t="s">
        <v>36</v>
      </c>
      <c r="H616" s="36" t="s">
        <v>36</v>
      </c>
      <c r="I616" s="34" t="s">
        <v>36</v>
      </c>
      <c r="J616" s="51"/>
      <c r="K616" s="34"/>
      <c r="L616" s="34" t="s">
        <v>36</v>
      </c>
      <c r="M616" s="34" t="s">
        <v>36</v>
      </c>
      <c r="N616" s="51"/>
      <c r="O616" s="34"/>
      <c r="P616" s="34" t="s">
        <v>36</v>
      </c>
      <c r="Q616" s="34" t="s">
        <v>36</v>
      </c>
      <c r="R616" s="34"/>
      <c r="S616" s="37"/>
    </row>
    <row r="617" spans="1:19" s="1" customFormat="1" ht="18.75" customHeight="1" hidden="1">
      <c r="A617" s="50" t="s">
        <v>41</v>
      </c>
      <c r="B617" s="33"/>
      <c r="C617" s="51" t="e">
        <v>#DIV/0!</v>
      </c>
      <c r="D617" s="51" t="e">
        <v>#DIV/0!</v>
      </c>
      <c r="E617" s="39">
        <v>0</v>
      </c>
      <c r="F617" s="40">
        <v>0</v>
      </c>
      <c r="G617" s="40">
        <v>0</v>
      </c>
      <c r="H617" s="36">
        <v>0</v>
      </c>
      <c r="I617" s="34">
        <v>0</v>
      </c>
      <c r="J617" s="34">
        <v>0</v>
      </c>
      <c r="K617" s="34"/>
      <c r="L617" s="34">
        <v>0</v>
      </c>
      <c r="M617" s="34">
        <v>0</v>
      </c>
      <c r="N617" s="34">
        <v>0</v>
      </c>
      <c r="O617" s="34"/>
      <c r="P617" s="34">
        <v>0</v>
      </c>
      <c r="Q617" s="34">
        <v>0</v>
      </c>
      <c r="R617" s="34"/>
      <c r="S617" s="37"/>
    </row>
    <row r="618" spans="1:19" s="1" customFormat="1" ht="18.75" customHeight="1" hidden="1">
      <c r="A618" s="49" t="s">
        <v>37</v>
      </c>
      <c r="B618" s="33" t="s">
        <v>36</v>
      </c>
      <c r="C618" s="34" t="e">
        <v>#DIV/0!</v>
      </c>
      <c r="D618" s="34" t="e">
        <v>#DIV/0!</v>
      </c>
      <c r="E618" s="52"/>
      <c r="F618" s="53"/>
      <c r="G618" s="53"/>
      <c r="H618" s="54"/>
      <c r="I618" s="51"/>
      <c r="J618" s="34" t="s">
        <v>36</v>
      </c>
      <c r="K618" s="34"/>
      <c r="L618" s="51"/>
      <c r="M618" s="51"/>
      <c r="N618" s="34" t="s">
        <v>36</v>
      </c>
      <c r="O618" s="34"/>
      <c r="P618" s="34">
        <v>0</v>
      </c>
      <c r="Q618" s="34">
        <v>0</v>
      </c>
      <c r="R618" s="34"/>
      <c r="S618" s="37"/>
    </row>
    <row r="619" spans="1:19" s="1" customFormat="1" ht="18.75" customHeight="1" hidden="1">
      <c r="A619" s="49" t="s">
        <v>38</v>
      </c>
      <c r="B619" s="33" t="s">
        <v>36</v>
      </c>
      <c r="C619" s="34" t="e">
        <v>#DIV/0!</v>
      </c>
      <c r="D619" s="34" t="e">
        <v>#DIV/0!</v>
      </c>
      <c r="E619" s="52"/>
      <c r="F619" s="53"/>
      <c r="G619" s="53"/>
      <c r="H619" s="54"/>
      <c r="I619" s="51"/>
      <c r="J619" s="34" t="s">
        <v>36</v>
      </c>
      <c r="K619" s="34"/>
      <c r="L619" s="51"/>
      <c r="M619" s="51"/>
      <c r="N619" s="34" t="s">
        <v>36</v>
      </c>
      <c r="O619" s="34"/>
      <c r="P619" s="34">
        <v>0</v>
      </c>
      <c r="Q619" s="34">
        <v>0</v>
      </c>
      <c r="R619" s="34"/>
      <c r="S619" s="37"/>
    </row>
    <row r="620" spans="1:19" s="1" customFormat="1" ht="18.75" customHeight="1" hidden="1">
      <c r="A620" s="49" t="s">
        <v>39</v>
      </c>
      <c r="B620" s="33" t="s">
        <v>36</v>
      </c>
      <c r="C620" s="34" t="s">
        <v>36</v>
      </c>
      <c r="D620" s="34" t="s">
        <v>36</v>
      </c>
      <c r="E620" s="39" t="s">
        <v>36</v>
      </c>
      <c r="F620" s="40" t="s">
        <v>36</v>
      </c>
      <c r="G620" s="40" t="s">
        <v>36</v>
      </c>
      <c r="H620" s="36" t="s">
        <v>36</v>
      </c>
      <c r="I620" s="34" t="s">
        <v>36</v>
      </c>
      <c r="J620" s="51"/>
      <c r="K620" s="34"/>
      <c r="L620" s="34" t="s">
        <v>36</v>
      </c>
      <c r="M620" s="34" t="s">
        <v>36</v>
      </c>
      <c r="N620" s="51"/>
      <c r="O620" s="34"/>
      <c r="P620" s="34" t="s">
        <v>36</v>
      </c>
      <c r="Q620" s="34" t="s">
        <v>36</v>
      </c>
      <c r="R620" s="34"/>
      <c r="S620" s="37"/>
    </row>
    <row r="621" spans="1:19" s="1" customFormat="1" ht="18.75" customHeight="1" hidden="1">
      <c r="A621" s="50" t="s">
        <v>41</v>
      </c>
      <c r="B621" s="33"/>
      <c r="C621" s="51" t="e">
        <v>#DIV/0!</v>
      </c>
      <c r="D621" s="51" t="e">
        <v>#DIV/0!</v>
      </c>
      <c r="E621" s="39">
        <v>0</v>
      </c>
      <c r="F621" s="40">
        <v>0</v>
      </c>
      <c r="G621" s="40">
        <v>0</v>
      </c>
      <c r="H621" s="36">
        <v>0</v>
      </c>
      <c r="I621" s="34">
        <v>0</v>
      </c>
      <c r="J621" s="34">
        <v>0</v>
      </c>
      <c r="K621" s="34"/>
      <c r="L621" s="34">
        <v>0</v>
      </c>
      <c r="M621" s="34">
        <v>0</v>
      </c>
      <c r="N621" s="34">
        <v>0</v>
      </c>
      <c r="O621" s="34"/>
      <c r="P621" s="34">
        <v>0</v>
      </c>
      <c r="Q621" s="34">
        <v>0</v>
      </c>
      <c r="R621" s="34"/>
      <c r="S621" s="37"/>
    </row>
    <row r="622" spans="1:19" s="1" customFormat="1" ht="18.75" customHeight="1" hidden="1">
      <c r="A622" s="49" t="s">
        <v>37</v>
      </c>
      <c r="B622" s="33" t="s">
        <v>36</v>
      </c>
      <c r="C622" s="34" t="e">
        <v>#DIV/0!</v>
      </c>
      <c r="D622" s="34" t="e">
        <v>#DIV/0!</v>
      </c>
      <c r="E622" s="52"/>
      <c r="F622" s="53"/>
      <c r="G622" s="53"/>
      <c r="H622" s="54"/>
      <c r="I622" s="51"/>
      <c r="J622" s="34" t="s">
        <v>36</v>
      </c>
      <c r="K622" s="34"/>
      <c r="L622" s="51"/>
      <c r="M622" s="51"/>
      <c r="N622" s="34" t="s">
        <v>36</v>
      </c>
      <c r="O622" s="34"/>
      <c r="P622" s="34">
        <v>0</v>
      </c>
      <c r="Q622" s="34">
        <v>0</v>
      </c>
      <c r="R622" s="34"/>
      <c r="S622" s="37"/>
    </row>
    <row r="623" spans="1:19" s="1" customFormat="1" ht="18.75" customHeight="1" hidden="1">
      <c r="A623" s="49" t="s">
        <v>38</v>
      </c>
      <c r="B623" s="33" t="s">
        <v>36</v>
      </c>
      <c r="C623" s="34" t="e">
        <v>#DIV/0!</v>
      </c>
      <c r="D623" s="34" t="e">
        <v>#DIV/0!</v>
      </c>
      <c r="E623" s="52"/>
      <c r="F623" s="53"/>
      <c r="G623" s="53"/>
      <c r="H623" s="54"/>
      <c r="I623" s="51"/>
      <c r="J623" s="34" t="s">
        <v>36</v>
      </c>
      <c r="K623" s="34"/>
      <c r="L623" s="51"/>
      <c r="M623" s="51"/>
      <c r="N623" s="34" t="s">
        <v>36</v>
      </c>
      <c r="O623" s="34"/>
      <c r="P623" s="34">
        <v>0</v>
      </c>
      <c r="Q623" s="34">
        <v>0</v>
      </c>
      <c r="R623" s="34"/>
      <c r="S623" s="37"/>
    </row>
    <row r="624" spans="1:19" s="1" customFormat="1" ht="18.75" customHeight="1" hidden="1">
      <c r="A624" s="49" t="s">
        <v>39</v>
      </c>
      <c r="B624" s="33" t="s">
        <v>36</v>
      </c>
      <c r="C624" s="34" t="s">
        <v>36</v>
      </c>
      <c r="D624" s="34" t="s">
        <v>36</v>
      </c>
      <c r="E624" s="39" t="s">
        <v>36</v>
      </c>
      <c r="F624" s="40" t="s">
        <v>36</v>
      </c>
      <c r="G624" s="40" t="s">
        <v>36</v>
      </c>
      <c r="H624" s="36" t="s">
        <v>36</v>
      </c>
      <c r="I624" s="34" t="s">
        <v>36</v>
      </c>
      <c r="J624" s="51"/>
      <c r="K624" s="34"/>
      <c r="L624" s="34" t="s">
        <v>36</v>
      </c>
      <c r="M624" s="34" t="s">
        <v>36</v>
      </c>
      <c r="N624" s="51"/>
      <c r="O624" s="34"/>
      <c r="P624" s="34" t="s">
        <v>36</v>
      </c>
      <c r="Q624" s="34" t="s">
        <v>36</v>
      </c>
      <c r="R624" s="34"/>
      <c r="S624" s="37"/>
    </row>
    <row r="625" spans="1:19" s="1" customFormat="1" ht="18.75" customHeight="1" hidden="1">
      <c r="A625" s="50" t="s">
        <v>41</v>
      </c>
      <c r="B625" s="33"/>
      <c r="C625" s="51" t="e">
        <v>#DIV/0!</v>
      </c>
      <c r="D625" s="51" t="e">
        <v>#DIV/0!</v>
      </c>
      <c r="E625" s="39">
        <v>0</v>
      </c>
      <c r="F625" s="40">
        <v>0</v>
      </c>
      <c r="G625" s="40">
        <v>0</v>
      </c>
      <c r="H625" s="36">
        <v>0</v>
      </c>
      <c r="I625" s="34">
        <v>0</v>
      </c>
      <c r="J625" s="34">
        <v>0</v>
      </c>
      <c r="K625" s="34"/>
      <c r="L625" s="34">
        <v>0</v>
      </c>
      <c r="M625" s="34">
        <v>0</v>
      </c>
      <c r="N625" s="34">
        <v>0</v>
      </c>
      <c r="O625" s="34"/>
      <c r="P625" s="34">
        <v>0</v>
      </c>
      <c r="Q625" s="34">
        <v>0</v>
      </c>
      <c r="R625" s="34"/>
      <c r="S625" s="37"/>
    </row>
    <row r="626" spans="1:19" s="1" customFormat="1" ht="18.75" customHeight="1" hidden="1">
      <c r="A626" s="49" t="s">
        <v>37</v>
      </c>
      <c r="B626" s="33" t="s">
        <v>36</v>
      </c>
      <c r="C626" s="34" t="e">
        <v>#DIV/0!</v>
      </c>
      <c r="D626" s="34" t="e">
        <v>#DIV/0!</v>
      </c>
      <c r="E626" s="52"/>
      <c r="F626" s="53"/>
      <c r="G626" s="53"/>
      <c r="H626" s="54"/>
      <c r="I626" s="51"/>
      <c r="J626" s="34" t="s">
        <v>36</v>
      </c>
      <c r="K626" s="34"/>
      <c r="L626" s="51"/>
      <c r="M626" s="51"/>
      <c r="N626" s="34" t="s">
        <v>36</v>
      </c>
      <c r="O626" s="34"/>
      <c r="P626" s="34">
        <v>0</v>
      </c>
      <c r="Q626" s="34">
        <v>0</v>
      </c>
      <c r="R626" s="34"/>
      <c r="S626" s="37"/>
    </row>
    <row r="627" spans="1:19" s="1" customFormat="1" ht="18.75" customHeight="1" hidden="1">
      <c r="A627" s="49" t="s">
        <v>38</v>
      </c>
      <c r="B627" s="33" t="s">
        <v>36</v>
      </c>
      <c r="C627" s="34" t="e">
        <v>#DIV/0!</v>
      </c>
      <c r="D627" s="34" t="e">
        <v>#DIV/0!</v>
      </c>
      <c r="E627" s="52"/>
      <c r="F627" s="53"/>
      <c r="G627" s="53"/>
      <c r="H627" s="54"/>
      <c r="I627" s="51"/>
      <c r="J627" s="34" t="s">
        <v>36</v>
      </c>
      <c r="K627" s="34"/>
      <c r="L627" s="51"/>
      <c r="M627" s="51"/>
      <c r="N627" s="34" t="s">
        <v>36</v>
      </c>
      <c r="O627" s="34"/>
      <c r="P627" s="34">
        <v>0</v>
      </c>
      <c r="Q627" s="34">
        <v>0</v>
      </c>
      <c r="R627" s="34"/>
      <c r="S627" s="37"/>
    </row>
    <row r="628" spans="1:19" s="1" customFormat="1" ht="18.75" customHeight="1" hidden="1">
      <c r="A628" s="49" t="s">
        <v>39</v>
      </c>
      <c r="B628" s="33" t="s">
        <v>36</v>
      </c>
      <c r="C628" s="34" t="s">
        <v>36</v>
      </c>
      <c r="D628" s="34" t="s">
        <v>36</v>
      </c>
      <c r="E628" s="39" t="s">
        <v>36</v>
      </c>
      <c r="F628" s="40" t="s">
        <v>36</v>
      </c>
      <c r="G628" s="40" t="s">
        <v>36</v>
      </c>
      <c r="H628" s="36" t="s">
        <v>36</v>
      </c>
      <c r="I628" s="34" t="s">
        <v>36</v>
      </c>
      <c r="J628" s="51"/>
      <c r="K628" s="34"/>
      <c r="L628" s="34" t="s">
        <v>36</v>
      </c>
      <c r="M628" s="34" t="s">
        <v>36</v>
      </c>
      <c r="N628" s="51"/>
      <c r="O628" s="34"/>
      <c r="P628" s="34" t="s">
        <v>36</v>
      </c>
      <c r="Q628" s="34" t="s">
        <v>36</v>
      </c>
      <c r="R628" s="34"/>
      <c r="S628" s="37"/>
    </row>
    <row r="629" spans="1:19" s="1" customFormat="1" ht="18.75" customHeight="1" hidden="1">
      <c r="A629" s="50" t="s">
        <v>41</v>
      </c>
      <c r="B629" s="33"/>
      <c r="C629" s="51" t="e">
        <v>#DIV/0!</v>
      </c>
      <c r="D629" s="51" t="e">
        <v>#DIV/0!</v>
      </c>
      <c r="E629" s="39">
        <v>0</v>
      </c>
      <c r="F629" s="40">
        <v>0</v>
      </c>
      <c r="G629" s="40">
        <v>0</v>
      </c>
      <c r="H629" s="36">
        <v>0</v>
      </c>
      <c r="I629" s="34">
        <v>0</v>
      </c>
      <c r="J629" s="34">
        <v>0</v>
      </c>
      <c r="K629" s="34"/>
      <c r="L629" s="34">
        <v>0</v>
      </c>
      <c r="M629" s="34">
        <v>0</v>
      </c>
      <c r="N629" s="34">
        <v>0</v>
      </c>
      <c r="O629" s="34"/>
      <c r="P629" s="34">
        <v>0</v>
      </c>
      <c r="Q629" s="34">
        <v>0</v>
      </c>
      <c r="R629" s="34"/>
      <c r="S629" s="37"/>
    </row>
    <row r="630" spans="1:19" s="1" customFormat="1" ht="18.75" customHeight="1" hidden="1">
      <c r="A630" s="49" t="s">
        <v>37</v>
      </c>
      <c r="B630" s="33" t="s">
        <v>36</v>
      </c>
      <c r="C630" s="34" t="e">
        <v>#DIV/0!</v>
      </c>
      <c r="D630" s="34" t="e">
        <v>#DIV/0!</v>
      </c>
      <c r="E630" s="52"/>
      <c r="F630" s="53"/>
      <c r="G630" s="53"/>
      <c r="H630" s="54"/>
      <c r="I630" s="51"/>
      <c r="J630" s="34" t="s">
        <v>36</v>
      </c>
      <c r="K630" s="34"/>
      <c r="L630" s="51"/>
      <c r="M630" s="51"/>
      <c r="N630" s="34" t="s">
        <v>36</v>
      </c>
      <c r="O630" s="34"/>
      <c r="P630" s="34">
        <v>0</v>
      </c>
      <c r="Q630" s="34">
        <v>0</v>
      </c>
      <c r="R630" s="34"/>
      <c r="S630" s="37"/>
    </row>
    <row r="631" spans="1:19" s="1" customFormat="1" ht="18.75" customHeight="1" hidden="1">
      <c r="A631" s="49" t="s">
        <v>38</v>
      </c>
      <c r="B631" s="33" t="s">
        <v>36</v>
      </c>
      <c r="C631" s="34" t="e">
        <v>#DIV/0!</v>
      </c>
      <c r="D631" s="34" t="e">
        <v>#DIV/0!</v>
      </c>
      <c r="E631" s="52"/>
      <c r="F631" s="53"/>
      <c r="G631" s="53"/>
      <c r="H631" s="54"/>
      <c r="I631" s="51"/>
      <c r="J631" s="34" t="s">
        <v>36</v>
      </c>
      <c r="K631" s="34"/>
      <c r="L631" s="51"/>
      <c r="M631" s="51"/>
      <c r="N631" s="34" t="s">
        <v>36</v>
      </c>
      <c r="O631" s="34"/>
      <c r="P631" s="34">
        <v>0</v>
      </c>
      <c r="Q631" s="34">
        <v>0</v>
      </c>
      <c r="R631" s="34"/>
      <c r="S631" s="37"/>
    </row>
    <row r="632" spans="1:19" s="1" customFormat="1" ht="18.75" customHeight="1" hidden="1">
      <c r="A632" s="49" t="s">
        <v>39</v>
      </c>
      <c r="B632" s="33" t="s">
        <v>36</v>
      </c>
      <c r="C632" s="34" t="s">
        <v>36</v>
      </c>
      <c r="D632" s="34" t="s">
        <v>36</v>
      </c>
      <c r="E632" s="39" t="s">
        <v>36</v>
      </c>
      <c r="F632" s="40" t="s">
        <v>36</v>
      </c>
      <c r="G632" s="40" t="s">
        <v>36</v>
      </c>
      <c r="H632" s="36" t="s">
        <v>36</v>
      </c>
      <c r="I632" s="34" t="s">
        <v>36</v>
      </c>
      <c r="J632" s="51"/>
      <c r="K632" s="34"/>
      <c r="L632" s="34" t="s">
        <v>36</v>
      </c>
      <c r="M632" s="34" t="s">
        <v>36</v>
      </c>
      <c r="N632" s="51"/>
      <c r="O632" s="34"/>
      <c r="P632" s="34" t="s">
        <v>36</v>
      </c>
      <c r="Q632" s="34" t="s">
        <v>36</v>
      </c>
      <c r="R632" s="34"/>
      <c r="S632" s="37"/>
    </row>
    <row r="633" spans="1:19" s="1" customFormat="1" ht="18.75" customHeight="1" hidden="1">
      <c r="A633" s="50" t="s">
        <v>41</v>
      </c>
      <c r="B633" s="33"/>
      <c r="C633" s="51" t="e">
        <v>#DIV/0!</v>
      </c>
      <c r="D633" s="51" t="e">
        <v>#DIV/0!</v>
      </c>
      <c r="E633" s="39">
        <v>0</v>
      </c>
      <c r="F633" s="40">
        <v>0</v>
      </c>
      <c r="G633" s="40">
        <v>0</v>
      </c>
      <c r="H633" s="36">
        <v>0</v>
      </c>
      <c r="I633" s="34">
        <v>0</v>
      </c>
      <c r="J633" s="34">
        <v>0</v>
      </c>
      <c r="K633" s="34"/>
      <c r="L633" s="34">
        <v>0</v>
      </c>
      <c r="M633" s="34">
        <v>0</v>
      </c>
      <c r="N633" s="34">
        <v>0</v>
      </c>
      <c r="O633" s="34"/>
      <c r="P633" s="34">
        <v>0</v>
      </c>
      <c r="Q633" s="34">
        <v>0</v>
      </c>
      <c r="R633" s="34"/>
      <c r="S633" s="37"/>
    </row>
    <row r="634" spans="1:19" s="1" customFormat="1" ht="18.75" customHeight="1" hidden="1">
      <c r="A634" s="49" t="s">
        <v>37</v>
      </c>
      <c r="B634" s="33" t="s">
        <v>36</v>
      </c>
      <c r="C634" s="34" t="e">
        <v>#DIV/0!</v>
      </c>
      <c r="D634" s="34" t="e">
        <v>#DIV/0!</v>
      </c>
      <c r="E634" s="52"/>
      <c r="F634" s="53"/>
      <c r="G634" s="53"/>
      <c r="H634" s="54"/>
      <c r="I634" s="51"/>
      <c r="J634" s="34" t="s">
        <v>36</v>
      </c>
      <c r="K634" s="34"/>
      <c r="L634" s="51"/>
      <c r="M634" s="51"/>
      <c r="N634" s="34" t="s">
        <v>36</v>
      </c>
      <c r="O634" s="34"/>
      <c r="P634" s="34">
        <v>0</v>
      </c>
      <c r="Q634" s="34">
        <v>0</v>
      </c>
      <c r="R634" s="34"/>
      <c r="S634" s="37"/>
    </row>
    <row r="635" spans="1:19" s="1" customFormat="1" ht="18.75" customHeight="1" hidden="1">
      <c r="A635" s="49" t="s">
        <v>38</v>
      </c>
      <c r="B635" s="33" t="s">
        <v>36</v>
      </c>
      <c r="C635" s="34" t="e">
        <v>#DIV/0!</v>
      </c>
      <c r="D635" s="34" t="e">
        <v>#DIV/0!</v>
      </c>
      <c r="E635" s="52"/>
      <c r="F635" s="53"/>
      <c r="G635" s="53"/>
      <c r="H635" s="54"/>
      <c r="I635" s="51"/>
      <c r="J635" s="34" t="s">
        <v>36</v>
      </c>
      <c r="K635" s="34"/>
      <c r="L635" s="51"/>
      <c r="M635" s="51"/>
      <c r="N635" s="34" t="s">
        <v>36</v>
      </c>
      <c r="O635" s="34"/>
      <c r="P635" s="34">
        <v>0</v>
      </c>
      <c r="Q635" s="34">
        <v>0</v>
      </c>
      <c r="R635" s="34"/>
      <c r="S635" s="37"/>
    </row>
    <row r="636" spans="1:19" s="1" customFormat="1" ht="18.75" customHeight="1" hidden="1">
      <c r="A636" s="63" t="s">
        <v>39</v>
      </c>
      <c r="B636" s="64" t="s">
        <v>36</v>
      </c>
      <c r="C636" s="65" t="s">
        <v>36</v>
      </c>
      <c r="D636" s="65" t="s">
        <v>36</v>
      </c>
      <c r="E636" s="66" t="s">
        <v>36</v>
      </c>
      <c r="F636" s="67" t="s">
        <v>36</v>
      </c>
      <c r="G636" s="67" t="s">
        <v>36</v>
      </c>
      <c r="H636" s="68" t="s">
        <v>36</v>
      </c>
      <c r="I636" s="65" t="s">
        <v>36</v>
      </c>
      <c r="J636" s="69"/>
      <c r="K636" s="65"/>
      <c r="L636" s="65" t="s">
        <v>36</v>
      </c>
      <c r="M636" s="65" t="s">
        <v>36</v>
      </c>
      <c r="N636" s="69"/>
      <c r="O636" s="65"/>
      <c r="P636" s="65" t="s">
        <v>36</v>
      </c>
      <c r="Q636" s="65" t="s">
        <v>36</v>
      </c>
      <c r="R636" s="65"/>
      <c r="S636" s="70"/>
    </row>
    <row r="637" spans="1:19" s="1" customFormat="1" ht="18.75" customHeight="1" hidden="1">
      <c r="A637" s="42" t="s">
        <v>46</v>
      </c>
      <c r="B637" s="43" t="s">
        <v>36</v>
      </c>
      <c r="C637" s="44" t="e">
        <v>#DIV/0!</v>
      </c>
      <c r="D637" s="44" t="e">
        <v>#DIV/0!</v>
      </c>
      <c r="E637" s="45">
        <v>0</v>
      </c>
      <c r="F637" s="46">
        <v>0</v>
      </c>
      <c r="G637" s="46">
        <v>0</v>
      </c>
      <c r="H637" s="47">
        <v>0</v>
      </c>
      <c r="I637" s="46">
        <v>0</v>
      </c>
      <c r="J637" s="46">
        <v>0</v>
      </c>
      <c r="K637" s="46"/>
      <c r="L637" s="46">
        <v>0</v>
      </c>
      <c r="M637" s="46">
        <v>0</v>
      </c>
      <c r="N637" s="46">
        <v>0</v>
      </c>
      <c r="O637" s="46"/>
      <c r="P637" s="46">
        <v>0</v>
      </c>
      <c r="Q637" s="46">
        <v>0</v>
      </c>
      <c r="R637" s="46"/>
      <c r="S637" s="48"/>
    </row>
    <row r="638" spans="1:19" s="1" customFormat="1" ht="18.75" customHeight="1" hidden="1">
      <c r="A638" s="49" t="s">
        <v>37</v>
      </c>
      <c r="B638" s="33" t="s">
        <v>36</v>
      </c>
      <c r="C638" s="34" t="e">
        <v>#DIV/0!</v>
      </c>
      <c r="D638" s="34" t="e">
        <v>#DIV/0!</v>
      </c>
      <c r="E638" s="35">
        <v>0</v>
      </c>
      <c r="F638" s="34">
        <v>0</v>
      </c>
      <c r="G638" s="34">
        <v>0</v>
      </c>
      <c r="H638" s="36">
        <v>0</v>
      </c>
      <c r="I638" s="34">
        <v>0</v>
      </c>
      <c r="J638" s="34" t="s">
        <v>36</v>
      </c>
      <c r="K638" s="34"/>
      <c r="L638" s="34">
        <v>0</v>
      </c>
      <c r="M638" s="34">
        <v>0</v>
      </c>
      <c r="N638" s="34" t="s">
        <v>36</v>
      </c>
      <c r="O638" s="34"/>
      <c r="P638" s="34">
        <v>0</v>
      </c>
      <c r="Q638" s="34">
        <v>0</v>
      </c>
      <c r="R638" s="34"/>
      <c r="S638" s="37"/>
    </row>
    <row r="639" spans="1:19" s="1" customFormat="1" ht="18.75" customHeight="1" hidden="1">
      <c r="A639" s="49" t="s">
        <v>38</v>
      </c>
      <c r="B639" s="33" t="s">
        <v>36</v>
      </c>
      <c r="C639" s="34" t="e">
        <v>#DIV/0!</v>
      </c>
      <c r="D639" s="34" t="e">
        <v>#DIV/0!</v>
      </c>
      <c r="E639" s="35">
        <v>0</v>
      </c>
      <c r="F639" s="34">
        <v>0</v>
      </c>
      <c r="G639" s="34">
        <v>0</v>
      </c>
      <c r="H639" s="36">
        <v>0</v>
      </c>
      <c r="I639" s="34">
        <v>0</v>
      </c>
      <c r="J639" s="34" t="s">
        <v>36</v>
      </c>
      <c r="K639" s="34"/>
      <c r="L639" s="34">
        <v>0</v>
      </c>
      <c r="M639" s="34">
        <v>0</v>
      </c>
      <c r="N639" s="34" t="s">
        <v>36</v>
      </c>
      <c r="O639" s="34"/>
      <c r="P639" s="34">
        <v>0</v>
      </c>
      <c r="Q639" s="34">
        <v>0</v>
      </c>
      <c r="R639" s="34"/>
      <c r="S639" s="37"/>
    </row>
    <row r="640" spans="1:19" s="1" customFormat="1" ht="18.75" customHeight="1" hidden="1">
      <c r="A640" s="49" t="s">
        <v>39</v>
      </c>
      <c r="B640" s="33" t="s">
        <v>36</v>
      </c>
      <c r="C640" s="34" t="s">
        <v>36</v>
      </c>
      <c r="D640" s="34" t="s">
        <v>36</v>
      </c>
      <c r="E640" s="39" t="s">
        <v>36</v>
      </c>
      <c r="F640" s="40" t="s">
        <v>36</v>
      </c>
      <c r="G640" s="40" t="s">
        <v>36</v>
      </c>
      <c r="H640" s="36" t="s">
        <v>36</v>
      </c>
      <c r="I640" s="34" t="s">
        <v>36</v>
      </c>
      <c r="J640" s="34">
        <v>0</v>
      </c>
      <c r="K640" s="34"/>
      <c r="L640" s="34" t="s">
        <v>36</v>
      </c>
      <c r="M640" s="34" t="s">
        <v>36</v>
      </c>
      <c r="N640" s="34">
        <v>0</v>
      </c>
      <c r="O640" s="34"/>
      <c r="P640" s="34" t="s">
        <v>36</v>
      </c>
      <c r="Q640" s="34" t="s">
        <v>36</v>
      </c>
      <c r="R640" s="34"/>
      <c r="S640" s="37"/>
    </row>
    <row r="641" spans="1:19" s="1" customFormat="1" ht="18.75" customHeight="1" hidden="1">
      <c r="A641" s="50" t="s">
        <v>41</v>
      </c>
      <c r="B641" s="33"/>
      <c r="C641" s="51" t="e">
        <v>#DIV/0!</v>
      </c>
      <c r="D641" s="51" t="e">
        <v>#DIV/0!</v>
      </c>
      <c r="E641" s="39">
        <v>0</v>
      </c>
      <c r="F641" s="40">
        <v>0</v>
      </c>
      <c r="G641" s="40">
        <v>0</v>
      </c>
      <c r="H641" s="36">
        <v>0</v>
      </c>
      <c r="I641" s="34">
        <v>0</v>
      </c>
      <c r="J641" s="34">
        <v>0</v>
      </c>
      <c r="K641" s="34"/>
      <c r="L641" s="34">
        <v>0</v>
      </c>
      <c r="M641" s="34">
        <v>0</v>
      </c>
      <c r="N641" s="34">
        <v>0</v>
      </c>
      <c r="O641" s="34"/>
      <c r="P641" s="34">
        <v>0</v>
      </c>
      <c r="Q641" s="34">
        <v>0</v>
      </c>
      <c r="R641" s="34"/>
      <c r="S641" s="37"/>
    </row>
    <row r="642" spans="1:19" s="1" customFormat="1" ht="18.75" customHeight="1" hidden="1">
      <c r="A642" s="49" t="s">
        <v>37</v>
      </c>
      <c r="B642" s="33" t="s">
        <v>36</v>
      </c>
      <c r="C642" s="34" t="e">
        <v>#DIV/0!</v>
      </c>
      <c r="D642" s="34" t="e">
        <v>#DIV/0!</v>
      </c>
      <c r="E642" s="52"/>
      <c r="F642" s="53"/>
      <c r="G642" s="53"/>
      <c r="H642" s="54"/>
      <c r="I642" s="51"/>
      <c r="J642" s="34" t="s">
        <v>36</v>
      </c>
      <c r="K642" s="34"/>
      <c r="L642" s="51"/>
      <c r="M642" s="51"/>
      <c r="N642" s="34" t="s">
        <v>36</v>
      </c>
      <c r="O642" s="34"/>
      <c r="P642" s="34">
        <v>0</v>
      </c>
      <c r="Q642" s="34">
        <v>0</v>
      </c>
      <c r="R642" s="34"/>
      <c r="S642" s="37"/>
    </row>
    <row r="643" spans="1:19" s="1" customFormat="1" ht="18.75" customHeight="1" hidden="1">
      <c r="A643" s="49" t="s">
        <v>38</v>
      </c>
      <c r="B643" s="33" t="s">
        <v>36</v>
      </c>
      <c r="C643" s="34" t="e">
        <v>#DIV/0!</v>
      </c>
      <c r="D643" s="34" t="e">
        <v>#DIV/0!</v>
      </c>
      <c r="E643" s="52"/>
      <c r="F643" s="53"/>
      <c r="G643" s="53"/>
      <c r="H643" s="54"/>
      <c r="I643" s="51"/>
      <c r="J643" s="34" t="s">
        <v>36</v>
      </c>
      <c r="K643" s="34"/>
      <c r="L643" s="51"/>
      <c r="M643" s="51"/>
      <c r="N643" s="34" t="s">
        <v>36</v>
      </c>
      <c r="O643" s="34"/>
      <c r="P643" s="34">
        <v>0</v>
      </c>
      <c r="Q643" s="34">
        <v>0</v>
      </c>
      <c r="R643" s="34"/>
      <c r="S643" s="37"/>
    </row>
    <row r="644" spans="1:19" s="1" customFormat="1" ht="18.75" customHeight="1" hidden="1">
      <c r="A644" s="49" t="s">
        <v>39</v>
      </c>
      <c r="B644" s="33" t="s">
        <v>36</v>
      </c>
      <c r="C644" s="34" t="s">
        <v>36</v>
      </c>
      <c r="D644" s="34" t="s">
        <v>36</v>
      </c>
      <c r="E644" s="39" t="s">
        <v>36</v>
      </c>
      <c r="F644" s="40" t="s">
        <v>36</v>
      </c>
      <c r="G644" s="40" t="s">
        <v>36</v>
      </c>
      <c r="H644" s="36" t="s">
        <v>36</v>
      </c>
      <c r="I644" s="34" t="s">
        <v>36</v>
      </c>
      <c r="J644" s="51"/>
      <c r="K644" s="34"/>
      <c r="L644" s="34" t="s">
        <v>36</v>
      </c>
      <c r="M644" s="34" t="s">
        <v>36</v>
      </c>
      <c r="N644" s="51"/>
      <c r="O644" s="34"/>
      <c r="P644" s="34" t="s">
        <v>36</v>
      </c>
      <c r="Q644" s="34" t="s">
        <v>36</v>
      </c>
      <c r="R644" s="34"/>
      <c r="S644" s="37"/>
    </row>
    <row r="645" spans="1:19" s="1" customFormat="1" ht="18.75" customHeight="1" hidden="1">
      <c r="A645" s="50" t="s">
        <v>41</v>
      </c>
      <c r="B645" s="33"/>
      <c r="C645" s="51" t="e">
        <v>#DIV/0!</v>
      </c>
      <c r="D645" s="51" t="e">
        <v>#DIV/0!</v>
      </c>
      <c r="E645" s="39">
        <v>0</v>
      </c>
      <c r="F645" s="40">
        <v>0</v>
      </c>
      <c r="G645" s="40">
        <v>0</v>
      </c>
      <c r="H645" s="36">
        <v>0</v>
      </c>
      <c r="I645" s="34">
        <v>0</v>
      </c>
      <c r="J645" s="34">
        <v>0</v>
      </c>
      <c r="K645" s="34"/>
      <c r="L645" s="34">
        <v>0</v>
      </c>
      <c r="M645" s="34">
        <v>0</v>
      </c>
      <c r="N645" s="34">
        <v>0</v>
      </c>
      <c r="O645" s="34"/>
      <c r="P645" s="34">
        <v>0</v>
      </c>
      <c r="Q645" s="34">
        <v>0</v>
      </c>
      <c r="R645" s="34"/>
      <c r="S645" s="37"/>
    </row>
    <row r="646" spans="1:19" s="1" customFormat="1" ht="18.75" customHeight="1" hidden="1">
      <c r="A646" s="49" t="s">
        <v>37</v>
      </c>
      <c r="B646" s="33" t="s">
        <v>36</v>
      </c>
      <c r="C646" s="34" t="e">
        <v>#DIV/0!</v>
      </c>
      <c r="D646" s="34" t="e">
        <v>#DIV/0!</v>
      </c>
      <c r="E646" s="52"/>
      <c r="F646" s="53"/>
      <c r="G646" s="53"/>
      <c r="H646" s="54"/>
      <c r="I646" s="51"/>
      <c r="J646" s="34" t="s">
        <v>36</v>
      </c>
      <c r="K646" s="34"/>
      <c r="L646" s="51"/>
      <c r="M646" s="51"/>
      <c r="N646" s="34" t="s">
        <v>36</v>
      </c>
      <c r="O646" s="34"/>
      <c r="P646" s="34">
        <v>0</v>
      </c>
      <c r="Q646" s="34">
        <v>0</v>
      </c>
      <c r="R646" s="34"/>
      <c r="S646" s="37"/>
    </row>
    <row r="647" spans="1:19" s="1" customFormat="1" ht="18.75" customHeight="1" hidden="1">
      <c r="A647" s="49" t="s">
        <v>38</v>
      </c>
      <c r="B647" s="33" t="s">
        <v>36</v>
      </c>
      <c r="C647" s="34" t="e">
        <v>#DIV/0!</v>
      </c>
      <c r="D647" s="34" t="e">
        <v>#DIV/0!</v>
      </c>
      <c r="E647" s="52"/>
      <c r="F647" s="53"/>
      <c r="G647" s="53"/>
      <c r="H647" s="54"/>
      <c r="I647" s="51"/>
      <c r="J647" s="34" t="s">
        <v>36</v>
      </c>
      <c r="K647" s="34"/>
      <c r="L647" s="51"/>
      <c r="M647" s="51"/>
      <c r="N647" s="34" t="s">
        <v>36</v>
      </c>
      <c r="O647" s="34"/>
      <c r="P647" s="34">
        <v>0</v>
      </c>
      <c r="Q647" s="34">
        <v>0</v>
      </c>
      <c r="R647" s="34"/>
      <c r="S647" s="37"/>
    </row>
    <row r="648" spans="1:19" s="1" customFormat="1" ht="18.75" customHeight="1" hidden="1">
      <c r="A648" s="49" t="s">
        <v>39</v>
      </c>
      <c r="B648" s="33" t="s">
        <v>36</v>
      </c>
      <c r="C648" s="34" t="s">
        <v>36</v>
      </c>
      <c r="D648" s="34" t="s">
        <v>36</v>
      </c>
      <c r="E648" s="39" t="s">
        <v>36</v>
      </c>
      <c r="F648" s="40" t="s">
        <v>36</v>
      </c>
      <c r="G648" s="40" t="s">
        <v>36</v>
      </c>
      <c r="H648" s="36" t="s">
        <v>36</v>
      </c>
      <c r="I648" s="34" t="s">
        <v>36</v>
      </c>
      <c r="J648" s="51"/>
      <c r="K648" s="34"/>
      <c r="L648" s="34" t="s">
        <v>36</v>
      </c>
      <c r="M648" s="34" t="s">
        <v>36</v>
      </c>
      <c r="N648" s="51"/>
      <c r="O648" s="34"/>
      <c r="P648" s="34" t="s">
        <v>36</v>
      </c>
      <c r="Q648" s="34" t="s">
        <v>36</v>
      </c>
      <c r="R648" s="34"/>
      <c r="S648" s="37"/>
    </row>
    <row r="649" spans="1:19" s="1" customFormat="1" ht="18.75" customHeight="1" hidden="1">
      <c r="A649" s="50" t="s">
        <v>41</v>
      </c>
      <c r="B649" s="33"/>
      <c r="C649" s="51" t="e">
        <v>#DIV/0!</v>
      </c>
      <c r="D649" s="51" t="e">
        <v>#DIV/0!</v>
      </c>
      <c r="E649" s="39">
        <v>0</v>
      </c>
      <c r="F649" s="40">
        <v>0</v>
      </c>
      <c r="G649" s="40">
        <v>0</v>
      </c>
      <c r="H649" s="36">
        <v>0</v>
      </c>
      <c r="I649" s="34">
        <v>0</v>
      </c>
      <c r="J649" s="34">
        <v>0</v>
      </c>
      <c r="K649" s="34"/>
      <c r="L649" s="34">
        <v>0</v>
      </c>
      <c r="M649" s="34">
        <v>0</v>
      </c>
      <c r="N649" s="34">
        <v>0</v>
      </c>
      <c r="O649" s="34"/>
      <c r="P649" s="34">
        <v>0</v>
      </c>
      <c r="Q649" s="34">
        <v>0</v>
      </c>
      <c r="R649" s="34"/>
      <c r="S649" s="37"/>
    </row>
    <row r="650" spans="1:19" s="1" customFormat="1" ht="18.75" customHeight="1" hidden="1">
      <c r="A650" s="49" t="s">
        <v>37</v>
      </c>
      <c r="B650" s="33" t="s">
        <v>36</v>
      </c>
      <c r="C650" s="34" t="e">
        <v>#DIV/0!</v>
      </c>
      <c r="D650" s="34" t="e">
        <v>#DIV/0!</v>
      </c>
      <c r="E650" s="52"/>
      <c r="F650" s="53"/>
      <c r="G650" s="53"/>
      <c r="H650" s="54"/>
      <c r="I650" s="51"/>
      <c r="J650" s="34" t="s">
        <v>36</v>
      </c>
      <c r="K650" s="34"/>
      <c r="L650" s="51"/>
      <c r="M650" s="51"/>
      <c r="N650" s="34" t="s">
        <v>36</v>
      </c>
      <c r="O650" s="34"/>
      <c r="P650" s="34">
        <v>0</v>
      </c>
      <c r="Q650" s="34">
        <v>0</v>
      </c>
      <c r="R650" s="34"/>
      <c r="S650" s="37"/>
    </row>
    <row r="651" spans="1:19" s="1" customFormat="1" ht="18.75" customHeight="1" hidden="1">
      <c r="A651" s="49" t="s">
        <v>38</v>
      </c>
      <c r="B651" s="33" t="s">
        <v>36</v>
      </c>
      <c r="C651" s="34" t="e">
        <v>#DIV/0!</v>
      </c>
      <c r="D651" s="34" t="e">
        <v>#DIV/0!</v>
      </c>
      <c r="E651" s="52"/>
      <c r="F651" s="53"/>
      <c r="G651" s="53"/>
      <c r="H651" s="54"/>
      <c r="I651" s="51"/>
      <c r="J651" s="34" t="s">
        <v>36</v>
      </c>
      <c r="K651" s="34"/>
      <c r="L651" s="51"/>
      <c r="M651" s="51"/>
      <c r="N651" s="34" t="s">
        <v>36</v>
      </c>
      <c r="O651" s="34"/>
      <c r="P651" s="34">
        <v>0</v>
      </c>
      <c r="Q651" s="34">
        <v>0</v>
      </c>
      <c r="R651" s="34"/>
      <c r="S651" s="37"/>
    </row>
    <row r="652" spans="1:19" s="1" customFormat="1" ht="18.75" customHeight="1" hidden="1">
      <c r="A652" s="49" t="s">
        <v>39</v>
      </c>
      <c r="B652" s="33" t="s">
        <v>36</v>
      </c>
      <c r="C652" s="34" t="s">
        <v>36</v>
      </c>
      <c r="D652" s="34" t="s">
        <v>36</v>
      </c>
      <c r="E652" s="39" t="s">
        <v>36</v>
      </c>
      <c r="F652" s="40" t="s">
        <v>36</v>
      </c>
      <c r="G652" s="40" t="s">
        <v>36</v>
      </c>
      <c r="H652" s="36" t="s">
        <v>36</v>
      </c>
      <c r="I652" s="34" t="s">
        <v>36</v>
      </c>
      <c r="J652" s="51"/>
      <c r="K652" s="34"/>
      <c r="L652" s="34" t="s">
        <v>36</v>
      </c>
      <c r="M652" s="34" t="s">
        <v>36</v>
      </c>
      <c r="N652" s="51"/>
      <c r="O652" s="34"/>
      <c r="P652" s="34" t="s">
        <v>36</v>
      </c>
      <c r="Q652" s="34" t="s">
        <v>36</v>
      </c>
      <c r="R652" s="34"/>
      <c r="S652" s="37"/>
    </row>
    <row r="653" spans="1:19" s="1" customFormat="1" ht="18.75" customHeight="1" hidden="1">
      <c r="A653" s="50" t="s">
        <v>41</v>
      </c>
      <c r="B653" s="33"/>
      <c r="C653" s="51" t="e">
        <v>#DIV/0!</v>
      </c>
      <c r="D653" s="51" t="e">
        <v>#DIV/0!</v>
      </c>
      <c r="E653" s="39">
        <v>0</v>
      </c>
      <c r="F653" s="40">
        <v>0</v>
      </c>
      <c r="G653" s="40">
        <v>0</v>
      </c>
      <c r="H653" s="36">
        <v>0</v>
      </c>
      <c r="I653" s="34">
        <v>0</v>
      </c>
      <c r="J653" s="34">
        <v>0</v>
      </c>
      <c r="K653" s="34"/>
      <c r="L653" s="34">
        <v>0</v>
      </c>
      <c r="M653" s="34">
        <v>0</v>
      </c>
      <c r="N653" s="34">
        <v>0</v>
      </c>
      <c r="O653" s="34"/>
      <c r="P653" s="34">
        <v>0</v>
      </c>
      <c r="Q653" s="34">
        <v>0</v>
      </c>
      <c r="R653" s="34"/>
      <c r="S653" s="37"/>
    </row>
    <row r="654" spans="1:19" s="1" customFormat="1" ht="18.75" customHeight="1" hidden="1">
      <c r="A654" s="49" t="s">
        <v>37</v>
      </c>
      <c r="B654" s="33" t="s">
        <v>36</v>
      </c>
      <c r="C654" s="34" t="e">
        <v>#DIV/0!</v>
      </c>
      <c r="D654" s="34" t="e">
        <v>#DIV/0!</v>
      </c>
      <c r="E654" s="52"/>
      <c r="F654" s="53"/>
      <c r="G654" s="53"/>
      <c r="H654" s="54"/>
      <c r="I654" s="51"/>
      <c r="J654" s="34" t="s">
        <v>36</v>
      </c>
      <c r="K654" s="34"/>
      <c r="L654" s="51"/>
      <c r="M654" s="51"/>
      <c r="N654" s="34" t="s">
        <v>36</v>
      </c>
      <c r="O654" s="34"/>
      <c r="P654" s="34">
        <v>0</v>
      </c>
      <c r="Q654" s="34">
        <v>0</v>
      </c>
      <c r="R654" s="34"/>
      <c r="S654" s="37"/>
    </row>
    <row r="655" spans="1:19" s="1" customFormat="1" ht="18.75" customHeight="1" hidden="1">
      <c r="A655" s="49" t="s">
        <v>38</v>
      </c>
      <c r="B655" s="33" t="s">
        <v>36</v>
      </c>
      <c r="C655" s="34" t="e">
        <v>#DIV/0!</v>
      </c>
      <c r="D655" s="34" t="e">
        <v>#DIV/0!</v>
      </c>
      <c r="E655" s="52"/>
      <c r="F655" s="53"/>
      <c r="G655" s="53"/>
      <c r="H655" s="54"/>
      <c r="I655" s="51"/>
      <c r="J655" s="34" t="s">
        <v>36</v>
      </c>
      <c r="K655" s="34"/>
      <c r="L655" s="51"/>
      <c r="M655" s="51"/>
      <c r="N655" s="34" t="s">
        <v>36</v>
      </c>
      <c r="O655" s="34"/>
      <c r="P655" s="34">
        <v>0</v>
      </c>
      <c r="Q655" s="34">
        <v>0</v>
      </c>
      <c r="R655" s="34"/>
      <c r="S655" s="37"/>
    </row>
    <row r="656" spans="1:19" s="1" customFormat="1" ht="18.75" customHeight="1" hidden="1">
      <c r="A656" s="49" t="s">
        <v>39</v>
      </c>
      <c r="B656" s="33" t="s">
        <v>36</v>
      </c>
      <c r="C656" s="34" t="s">
        <v>36</v>
      </c>
      <c r="D656" s="34" t="s">
        <v>36</v>
      </c>
      <c r="E656" s="39" t="s">
        <v>36</v>
      </c>
      <c r="F656" s="40" t="s">
        <v>36</v>
      </c>
      <c r="G656" s="40" t="s">
        <v>36</v>
      </c>
      <c r="H656" s="36" t="s">
        <v>36</v>
      </c>
      <c r="I656" s="34" t="s">
        <v>36</v>
      </c>
      <c r="J656" s="51"/>
      <c r="K656" s="34"/>
      <c r="L656" s="34" t="s">
        <v>36</v>
      </c>
      <c r="M656" s="34" t="s">
        <v>36</v>
      </c>
      <c r="N656" s="51"/>
      <c r="O656" s="34"/>
      <c r="P656" s="34" t="s">
        <v>36</v>
      </c>
      <c r="Q656" s="34" t="s">
        <v>36</v>
      </c>
      <c r="R656" s="34"/>
      <c r="S656" s="37"/>
    </row>
    <row r="657" spans="1:19" s="1" customFormat="1" ht="18.75" customHeight="1" hidden="1">
      <c r="A657" s="50" t="s">
        <v>41</v>
      </c>
      <c r="B657" s="33"/>
      <c r="C657" s="51" t="e">
        <v>#DIV/0!</v>
      </c>
      <c r="D657" s="51" t="e">
        <v>#DIV/0!</v>
      </c>
      <c r="E657" s="39">
        <v>0</v>
      </c>
      <c r="F657" s="40">
        <v>0</v>
      </c>
      <c r="G657" s="40">
        <v>0</v>
      </c>
      <c r="H657" s="36">
        <v>0</v>
      </c>
      <c r="I657" s="34">
        <v>0</v>
      </c>
      <c r="J657" s="34">
        <v>0</v>
      </c>
      <c r="K657" s="34"/>
      <c r="L657" s="34">
        <v>0</v>
      </c>
      <c r="M657" s="34">
        <v>0</v>
      </c>
      <c r="N657" s="34">
        <v>0</v>
      </c>
      <c r="O657" s="34"/>
      <c r="P657" s="34">
        <v>0</v>
      </c>
      <c r="Q657" s="34">
        <v>0</v>
      </c>
      <c r="R657" s="34"/>
      <c r="S657" s="37"/>
    </row>
    <row r="658" spans="1:19" s="1" customFormat="1" ht="18.75" customHeight="1" hidden="1">
      <c r="A658" s="49" t="s">
        <v>37</v>
      </c>
      <c r="B658" s="33" t="s">
        <v>36</v>
      </c>
      <c r="C658" s="34" t="e">
        <v>#DIV/0!</v>
      </c>
      <c r="D658" s="34" t="e">
        <v>#DIV/0!</v>
      </c>
      <c r="E658" s="52"/>
      <c r="F658" s="53"/>
      <c r="G658" s="53"/>
      <c r="H658" s="54"/>
      <c r="I658" s="51"/>
      <c r="J658" s="34" t="s">
        <v>36</v>
      </c>
      <c r="K658" s="34"/>
      <c r="L658" s="51"/>
      <c r="M658" s="51"/>
      <c r="N658" s="34" t="s">
        <v>36</v>
      </c>
      <c r="O658" s="34"/>
      <c r="P658" s="34">
        <v>0</v>
      </c>
      <c r="Q658" s="34">
        <v>0</v>
      </c>
      <c r="R658" s="34"/>
      <c r="S658" s="37"/>
    </row>
    <row r="659" spans="1:19" s="1" customFormat="1" ht="18.75" customHeight="1" hidden="1">
      <c r="A659" s="49" t="s">
        <v>38</v>
      </c>
      <c r="B659" s="33" t="s">
        <v>36</v>
      </c>
      <c r="C659" s="34" t="e">
        <v>#DIV/0!</v>
      </c>
      <c r="D659" s="34" t="e">
        <v>#DIV/0!</v>
      </c>
      <c r="E659" s="52"/>
      <c r="F659" s="53"/>
      <c r="G659" s="53"/>
      <c r="H659" s="54"/>
      <c r="I659" s="51"/>
      <c r="J659" s="34" t="s">
        <v>36</v>
      </c>
      <c r="K659" s="34"/>
      <c r="L659" s="51"/>
      <c r="M659" s="51"/>
      <c r="N659" s="34" t="s">
        <v>36</v>
      </c>
      <c r="O659" s="34"/>
      <c r="P659" s="34">
        <v>0</v>
      </c>
      <c r="Q659" s="34">
        <v>0</v>
      </c>
      <c r="R659" s="34"/>
      <c r="S659" s="37"/>
    </row>
    <row r="660" spans="1:19" s="1" customFormat="1" ht="18.75" customHeight="1" hidden="1">
      <c r="A660" s="49" t="s">
        <v>39</v>
      </c>
      <c r="B660" s="33" t="s">
        <v>36</v>
      </c>
      <c r="C660" s="34" t="s">
        <v>36</v>
      </c>
      <c r="D660" s="34" t="s">
        <v>36</v>
      </c>
      <c r="E660" s="39" t="s">
        <v>36</v>
      </c>
      <c r="F660" s="40" t="s">
        <v>36</v>
      </c>
      <c r="G660" s="40" t="s">
        <v>36</v>
      </c>
      <c r="H660" s="36" t="s">
        <v>36</v>
      </c>
      <c r="I660" s="34" t="s">
        <v>36</v>
      </c>
      <c r="J660" s="51"/>
      <c r="K660" s="34"/>
      <c r="L660" s="34" t="s">
        <v>36</v>
      </c>
      <c r="M660" s="34" t="s">
        <v>36</v>
      </c>
      <c r="N660" s="51"/>
      <c r="O660" s="34"/>
      <c r="P660" s="34" t="s">
        <v>36</v>
      </c>
      <c r="Q660" s="34" t="s">
        <v>36</v>
      </c>
      <c r="R660" s="34"/>
      <c r="S660" s="37"/>
    </row>
    <row r="661" spans="1:19" s="1" customFormat="1" ht="18.75" customHeight="1" hidden="1">
      <c r="A661" s="50" t="s">
        <v>41</v>
      </c>
      <c r="B661" s="33"/>
      <c r="C661" s="51" t="e">
        <v>#DIV/0!</v>
      </c>
      <c r="D661" s="51" t="e">
        <v>#DIV/0!</v>
      </c>
      <c r="E661" s="39">
        <v>0</v>
      </c>
      <c r="F661" s="40">
        <v>0</v>
      </c>
      <c r="G661" s="40">
        <v>0</v>
      </c>
      <c r="H661" s="36">
        <v>0</v>
      </c>
      <c r="I661" s="34">
        <v>0</v>
      </c>
      <c r="J661" s="34">
        <v>0</v>
      </c>
      <c r="K661" s="34"/>
      <c r="L661" s="34">
        <v>0</v>
      </c>
      <c r="M661" s="34">
        <v>0</v>
      </c>
      <c r="N661" s="34">
        <v>0</v>
      </c>
      <c r="O661" s="34"/>
      <c r="P661" s="34">
        <v>0</v>
      </c>
      <c r="Q661" s="34">
        <v>0</v>
      </c>
      <c r="R661" s="34"/>
      <c r="S661" s="37"/>
    </row>
    <row r="662" spans="1:19" s="1" customFormat="1" ht="18.75" customHeight="1" hidden="1">
      <c r="A662" s="49" t="s">
        <v>37</v>
      </c>
      <c r="B662" s="33" t="s">
        <v>36</v>
      </c>
      <c r="C662" s="34" t="e">
        <v>#DIV/0!</v>
      </c>
      <c r="D662" s="34" t="e">
        <v>#DIV/0!</v>
      </c>
      <c r="E662" s="52"/>
      <c r="F662" s="53"/>
      <c r="G662" s="53"/>
      <c r="H662" s="54"/>
      <c r="I662" s="51"/>
      <c r="J662" s="34" t="s">
        <v>36</v>
      </c>
      <c r="K662" s="34"/>
      <c r="L662" s="51"/>
      <c r="M662" s="51"/>
      <c r="N662" s="34" t="s">
        <v>36</v>
      </c>
      <c r="O662" s="34"/>
      <c r="P662" s="34">
        <v>0</v>
      </c>
      <c r="Q662" s="34">
        <v>0</v>
      </c>
      <c r="R662" s="34"/>
      <c r="S662" s="37"/>
    </row>
    <row r="663" spans="1:19" s="1" customFormat="1" ht="18.75" customHeight="1" hidden="1">
      <c r="A663" s="49" t="s">
        <v>38</v>
      </c>
      <c r="B663" s="33" t="s">
        <v>36</v>
      </c>
      <c r="C663" s="34" t="e">
        <v>#DIV/0!</v>
      </c>
      <c r="D663" s="34" t="e">
        <v>#DIV/0!</v>
      </c>
      <c r="E663" s="52"/>
      <c r="F663" s="53"/>
      <c r="G663" s="53"/>
      <c r="H663" s="54"/>
      <c r="I663" s="51"/>
      <c r="J663" s="34" t="s">
        <v>36</v>
      </c>
      <c r="K663" s="34"/>
      <c r="L663" s="51"/>
      <c r="M663" s="51"/>
      <c r="N663" s="34" t="s">
        <v>36</v>
      </c>
      <c r="O663" s="34"/>
      <c r="P663" s="34">
        <v>0</v>
      </c>
      <c r="Q663" s="34">
        <v>0</v>
      </c>
      <c r="R663" s="34"/>
      <c r="S663" s="37"/>
    </row>
    <row r="664" spans="1:19" s="1" customFormat="1" ht="18.75" customHeight="1" hidden="1">
      <c r="A664" s="49" t="s">
        <v>39</v>
      </c>
      <c r="B664" s="33" t="s">
        <v>36</v>
      </c>
      <c r="C664" s="34" t="s">
        <v>36</v>
      </c>
      <c r="D664" s="34" t="s">
        <v>36</v>
      </c>
      <c r="E664" s="39" t="s">
        <v>36</v>
      </c>
      <c r="F664" s="40" t="s">
        <v>36</v>
      </c>
      <c r="G664" s="40" t="s">
        <v>36</v>
      </c>
      <c r="H664" s="36" t="s">
        <v>36</v>
      </c>
      <c r="I664" s="34" t="s">
        <v>36</v>
      </c>
      <c r="J664" s="51"/>
      <c r="K664" s="34"/>
      <c r="L664" s="34" t="s">
        <v>36</v>
      </c>
      <c r="M664" s="34" t="s">
        <v>36</v>
      </c>
      <c r="N664" s="51"/>
      <c r="O664" s="34"/>
      <c r="P664" s="34" t="s">
        <v>36</v>
      </c>
      <c r="Q664" s="34" t="s">
        <v>36</v>
      </c>
      <c r="R664" s="34"/>
      <c r="S664" s="37"/>
    </row>
    <row r="665" spans="1:19" s="1" customFormat="1" ht="18.75" customHeight="1" hidden="1">
      <c r="A665" s="50" t="s">
        <v>41</v>
      </c>
      <c r="B665" s="33"/>
      <c r="C665" s="51" t="e">
        <v>#DIV/0!</v>
      </c>
      <c r="D665" s="51" t="e">
        <v>#DIV/0!</v>
      </c>
      <c r="E665" s="39">
        <v>0</v>
      </c>
      <c r="F665" s="40">
        <v>0</v>
      </c>
      <c r="G665" s="40">
        <v>0</v>
      </c>
      <c r="H665" s="36">
        <v>0</v>
      </c>
      <c r="I665" s="34">
        <v>0</v>
      </c>
      <c r="J665" s="34">
        <v>0</v>
      </c>
      <c r="K665" s="34"/>
      <c r="L665" s="34">
        <v>0</v>
      </c>
      <c r="M665" s="34">
        <v>0</v>
      </c>
      <c r="N665" s="34">
        <v>0</v>
      </c>
      <c r="O665" s="34"/>
      <c r="P665" s="34">
        <v>0</v>
      </c>
      <c r="Q665" s="34">
        <v>0</v>
      </c>
      <c r="R665" s="34"/>
      <c r="S665" s="37"/>
    </row>
    <row r="666" spans="1:19" s="1" customFormat="1" ht="18.75" customHeight="1" hidden="1">
      <c r="A666" s="49" t="s">
        <v>37</v>
      </c>
      <c r="B666" s="33" t="s">
        <v>36</v>
      </c>
      <c r="C666" s="34" t="e">
        <v>#DIV/0!</v>
      </c>
      <c r="D666" s="34" t="e">
        <v>#DIV/0!</v>
      </c>
      <c r="E666" s="52"/>
      <c r="F666" s="53"/>
      <c r="G666" s="53"/>
      <c r="H666" s="54"/>
      <c r="I666" s="51"/>
      <c r="J666" s="34" t="s">
        <v>36</v>
      </c>
      <c r="K666" s="34"/>
      <c r="L666" s="51"/>
      <c r="M666" s="51"/>
      <c r="N666" s="34" t="s">
        <v>36</v>
      </c>
      <c r="O666" s="34"/>
      <c r="P666" s="34">
        <v>0</v>
      </c>
      <c r="Q666" s="34">
        <v>0</v>
      </c>
      <c r="R666" s="34"/>
      <c r="S666" s="37"/>
    </row>
    <row r="667" spans="1:19" s="1" customFormat="1" ht="18.75" customHeight="1" hidden="1">
      <c r="A667" s="49" t="s">
        <v>38</v>
      </c>
      <c r="B667" s="33" t="s">
        <v>36</v>
      </c>
      <c r="C667" s="34" t="e">
        <v>#DIV/0!</v>
      </c>
      <c r="D667" s="34" t="e">
        <v>#DIV/0!</v>
      </c>
      <c r="E667" s="52"/>
      <c r="F667" s="53"/>
      <c r="G667" s="53"/>
      <c r="H667" s="54"/>
      <c r="I667" s="51"/>
      <c r="J667" s="34" t="s">
        <v>36</v>
      </c>
      <c r="K667" s="34"/>
      <c r="L667" s="51"/>
      <c r="M667" s="51"/>
      <c r="N667" s="34" t="s">
        <v>36</v>
      </c>
      <c r="O667" s="34"/>
      <c r="P667" s="34">
        <v>0</v>
      </c>
      <c r="Q667" s="34">
        <v>0</v>
      </c>
      <c r="R667" s="34"/>
      <c r="S667" s="37"/>
    </row>
    <row r="668" spans="1:19" s="1" customFormat="1" ht="18.75" customHeight="1" hidden="1">
      <c r="A668" s="63" t="s">
        <v>39</v>
      </c>
      <c r="B668" s="64" t="s">
        <v>36</v>
      </c>
      <c r="C668" s="65" t="s">
        <v>36</v>
      </c>
      <c r="D668" s="65" t="s">
        <v>36</v>
      </c>
      <c r="E668" s="66" t="s">
        <v>36</v>
      </c>
      <c r="F668" s="67" t="s">
        <v>36</v>
      </c>
      <c r="G668" s="67" t="s">
        <v>36</v>
      </c>
      <c r="H668" s="68" t="s">
        <v>36</v>
      </c>
      <c r="I668" s="65" t="s">
        <v>36</v>
      </c>
      <c r="J668" s="69"/>
      <c r="K668" s="65"/>
      <c r="L668" s="65" t="s">
        <v>36</v>
      </c>
      <c r="M668" s="65" t="s">
        <v>36</v>
      </c>
      <c r="N668" s="69"/>
      <c r="O668" s="65"/>
      <c r="P668" s="65" t="s">
        <v>36</v>
      </c>
      <c r="Q668" s="65" t="s">
        <v>36</v>
      </c>
      <c r="R668" s="65"/>
      <c r="S668" s="70"/>
    </row>
    <row r="669" spans="1:19" s="1" customFormat="1" ht="18.75" customHeight="1" hidden="1">
      <c r="A669" s="42" t="s">
        <v>46</v>
      </c>
      <c r="B669" s="43" t="s">
        <v>36</v>
      </c>
      <c r="C669" s="44" t="e">
        <v>#DIV/0!</v>
      </c>
      <c r="D669" s="44" t="e">
        <v>#DIV/0!</v>
      </c>
      <c r="E669" s="45">
        <v>0</v>
      </c>
      <c r="F669" s="46">
        <v>0</v>
      </c>
      <c r="G669" s="46">
        <v>0</v>
      </c>
      <c r="H669" s="47">
        <v>0</v>
      </c>
      <c r="I669" s="46">
        <v>0</v>
      </c>
      <c r="J669" s="46">
        <v>0</v>
      </c>
      <c r="K669" s="46"/>
      <c r="L669" s="46">
        <v>0</v>
      </c>
      <c r="M669" s="46">
        <v>0</v>
      </c>
      <c r="N669" s="46">
        <v>0</v>
      </c>
      <c r="O669" s="46"/>
      <c r="P669" s="46">
        <v>0</v>
      </c>
      <c r="Q669" s="46">
        <v>0</v>
      </c>
      <c r="R669" s="46"/>
      <c r="S669" s="48"/>
    </row>
    <row r="670" spans="1:19" s="1" customFormat="1" ht="18.75" customHeight="1" hidden="1">
      <c r="A670" s="49" t="s">
        <v>37</v>
      </c>
      <c r="B670" s="33" t="s">
        <v>36</v>
      </c>
      <c r="C670" s="34" t="e">
        <v>#DIV/0!</v>
      </c>
      <c r="D670" s="34" t="e">
        <v>#DIV/0!</v>
      </c>
      <c r="E670" s="35">
        <v>0</v>
      </c>
      <c r="F670" s="34">
        <v>0</v>
      </c>
      <c r="G670" s="34">
        <v>0</v>
      </c>
      <c r="H670" s="36">
        <v>0</v>
      </c>
      <c r="I670" s="34">
        <v>0</v>
      </c>
      <c r="J670" s="34" t="s">
        <v>36</v>
      </c>
      <c r="K670" s="34"/>
      <c r="L670" s="34">
        <v>0</v>
      </c>
      <c r="M670" s="34">
        <v>0</v>
      </c>
      <c r="N670" s="34" t="s">
        <v>36</v>
      </c>
      <c r="O670" s="34"/>
      <c r="P670" s="34">
        <v>0</v>
      </c>
      <c r="Q670" s="34">
        <v>0</v>
      </c>
      <c r="R670" s="34"/>
      <c r="S670" s="37"/>
    </row>
    <row r="671" spans="1:19" s="1" customFormat="1" ht="18.75" customHeight="1" hidden="1">
      <c r="A671" s="49" t="s">
        <v>38</v>
      </c>
      <c r="B671" s="33" t="s">
        <v>36</v>
      </c>
      <c r="C671" s="34" t="e">
        <v>#DIV/0!</v>
      </c>
      <c r="D671" s="34" t="e">
        <v>#DIV/0!</v>
      </c>
      <c r="E671" s="35">
        <v>0</v>
      </c>
      <c r="F671" s="34">
        <v>0</v>
      </c>
      <c r="G671" s="34">
        <v>0</v>
      </c>
      <c r="H671" s="36">
        <v>0</v>
      </c>
      <c r="I671" s="34">
        <v>0</v>
      </c>
      <c r="J671" s="34" t="s">
        <v>36</v>
      </c>
      <c r="K671" s="34"/>
      <c r="L671" s="34">
        <v>0</v>
      </c>
      <c r="M671" s="34">
        <v>0</v>
      </c>
      <c r="N671" s="34" t="s">
        <v>36</v>
      </c>
      <c r="O671" s="34"/>
      <c r="P671" s="34">
        <v>0</v>
      </c>
      <c r="Q671" s="34">
        <v>0</v>
      </c>
      <c r="R671" s="34"/>
      <c r="S671" s="37"/>
    </row>
    <row r="672" spans="1:19" s="1" customFormat="1" ht="18.75" customHeight="1" hidden="1">
      <c r="A672" s="49" t="s">
        <v>39</v>
      </c>
      <c r="B672" s="33" t="s">
        <v>36</v>
      </c>
      <c r="C672" s="34" t="s">
        <v>36</v>
      </c>
      <c r="D672" s="34" t="s">
        <v>36</v>
      </c>
      <c r="E672" s="39" t="s">
        <v>36</v>
      </c>
      <c r="F672" s="40" t="s">
        <v>36</v>
      </c>
      <c r="G672" s="40" t="s">
        <v>36</v>
      </c>
      <c r="H672" s="36" t="s">
        <v>36</v>
      </c>
      <c r="I672" s="34" t="s">
        <v>36</v>
      </c>
      <c r="J672" s="34">
        <v>0</v>
      </c>
      <c r="K672" s="34"/>
      <c r="L672" s="34" t="s">
        <v>36</v>
      </c>
      <c r="M672" s="34" t="s">
        <v>36</v>
      </c>
      <c r="N672" s="34">
        <v>0</v>
      </c>
      <c r="O672" s="34"/>
      <c r="P672" s="34" t="s">
        <v>36</v>
      </c>
      <c r="Q672" s="34" t="s">
        <v>36</v>
      </c>
      <c r="R672" s="34"/>
      <c r="S672" s="37"/>
    </row>
    <row r="673" spans="1:19" s="1" customFormat="1" ht="18.75" customHeight="1" hidden="1">
      <c r="A673" s="50" t="s">
        <v>41</v>
      </c>
      <c r="B673" s="33"/>
      <c r="C673" s="51" t="e">
        <v>#DIV/0!</v>
      </c>
      <c r="D673" s="51" t="e">
        <v>#DIV/0!</v>
      </c>
      <c r="E673" s="39">
        <v>0</v>
      </c>
      <c r="F673" s="40">
        <v>0</v>
      </c>
      <c r="G673" s="40">
        <v>0</v>
      </c>
      <c r="H673" s="36">
        <v>0</v>
      </c>
      <c r="I673" s="34">
        <v>0</v>
      </c>
      <c r="J673" s="34">
        <v>0</v>
      </c>
      <c r="K673" s="34"/>
      <c r="L673" s="34">
        <v>0</v>
      </c>
      <c r="M673" s="34">
        <v>0</v>
      </c>
      <c r="N673" s="34">
        <v>0</v>
      </c>
      <c r="O673" s="34"/>
      <c r="P673" s="34">
        <v>0</v>
      </c>
      <c r="Q673" s="34">
        <v>0</v>
      </c>
      <c r="R673" s="34"/>
      <c r="S673" s="37"/>
    </row>
    <row r="674" spans="1:19" s="1" customFormat="1" ht="18.75" customHeight="1" hidden="1">
      <c r="A674" s="49" t="s">
        <v>37</v>
      </c>
      <c r="B674" s="33" t="s">
        <v>36</v>
      </c>
      <c r="C674" s="34" t="e">
        <v>#DIV/0!</v>
      </c>
      <c r="D674" s="34" t="e">
        <v>#DIV/0!</v>
      </c>
      <c r="E674" s="52"/>
      <c r="F674" s="53"/>
      <c r="G674" s="53"/>
      <c r="H674" s="54"/>
      <c r="I674" s="51"/>
      <c r="J674" s="34" t="s">
        <v>36</v>
      </c>
      <c r="K674" s="34"/>
      <c r="L674" s="51"/>
      <c r="M674" s="51"/>
      <c r="N674" s="34" t="s">
        <v>36</v>
      </c>
      <c r="O674" s="34"/>
      <c r="P674" s="34">
        <v>0</v>
      </c>
      <c r="Q674" s="34">
        <v>0</v>
      </c>
      <c r="R674" s="34"/>
      <c r="S674" s="37"/>
    </row>
    <row r="675" spans="1:19" s="1" customFormat="1" ht="18.75" customHeight="1" hidden="1">
      <c r="A675" s="49" t="s">
        <v>38</v>
      </c>
      <c r="B675" s="33" t="s">
        <v>36</v>
      </c>
      <c r="C675" s="34" t="e">
        <v>#DIV/0!</v>
      </c>
      <c r="D675" s="34" t="e">
        <v>#DIV/0!</v>
      </c>
      <c r="E675" s="52"/>
      <c r="F675" s="53"/>
      <c r="G675" s="53"/>
      <c r="H675" s="54"/>
      <c r="I675" s="51"/>
      <c r="J675" s="34" t="s">
        <v>36</v>
      </c>
      <c r="K675" s="34"/>
      <c r="L675" s="51"/>
      <c r="M675" s="51"/>
      <c r="N675" s="34" t="s">
        <v>36</v>
      </c>
      <c r="O675" s="34"/>
      <c r="P675" s="34">
        <v>0</v>
      </c>
      <c r="Q675" s="34">
        <v>0</v>
      </c>
      <c r="R675" s="34"/>
      <c r="S675" s="37"/>
    </row>
    <row r="676" spans="1:19" s="1" customFormat="1" ht="18.75" customHeight="1" hidden="1">
      <c r="A676" s="49" t="s">
        <v>39</v>
      </c>
      <c r="B676" s="33" t="s">
        <v>36</v>
      </c>
      <c r="C676" s="34" t="s">
        <v>36</v>
      </c>
      <c r="D676" s="34" t="s">
        <v>36</v>
      </c>
      <c r="E676" s="39" t="s">
        <v>36</v>
      </c>
      <c r="F676" s="40" t="s">
        <v>36</v>
      </c>
      <c r="G676" s="40" t="s">
        <v>36</v>
      </c>
      <c r="H676" s="36" t="s">
        <v>36</v>
      </c>
      <c r="I676" s="34" t="s">
        <v>36</v>
      </c>
      <c r="J676" s="51"/>
      <c r="K676" s="34"/>
      <c r="L676" s="34" t="s">
        <v>36</v>
      </c>
      <c r="M676" s="34" t="s">
        <v>36</v>
      </c>
      <c r="N676" s="51"/>
      <c r="O676" s="34"/>
      <c r="P676" s="34" t="s">
        <v>36</v>
      </c>
      <c r="Q676" s="34" t="s">
        <v>36</v>
      </c>
      <c r="R676" s="34"/>
      <c r="S676" s="37"/>
    </row>
    <row r="677" spans="1:19" s="1" customFormat="1" ht="18.75" customHeight="1" hidden="1">
      <c r="A677" s="50" t="s">
        <v>41</v>
      </c>
      <c r="B677" s="33"/>
      <c r="C677" s="51" t="e">
        <v>#DIV/0!</v>
      </c>
      <c r="D677" s="51" t="e">
        <v>#DIV/0!</v>
      </c>
      <c r="E677" s="39">
        <v>0</v>
      </c>
      <c r="F677" s="40">
        <v>0</v>
      </c>
      <c r="G677" s="40">
        <v>0</v>
      </c>
      <c r="H677" s="36">
        <v>0</v>
      </c>
      <c r="I677" s="34">
        <v>0</v>
      </c>
      <c r="J677" s="34">
        <v>0</v>
      </c>
      <c r="K677" s="34"/>
      <c r="L677" s="34">
        <v>0</v>
      </c>
      <c r="M677" s="34">
        <v>0</v>
      </c>
      <c r="N677" s="34">
        <v>0</v>
      </c>
      <c r="O677" s="34"/>
      <c r="P677" s="34">
        <v>0</v>
      </c>
      <c r="Q677" s="34">
        <v>0</v>
      </c>
      <c r="R677" s="34"/>
      <c r="S677" s="37"/>
    </row>
    <row r="678" spans="1:19" s="1" customFormat="1" ht="18.75" customHeight="1" hidden="1">
      <c r="A678" s="49" t="s">
        <v>37</v>
      </c>
      <c r="B678" s="33" t="s">
        <v>36</v>
      </c>
      <c r="C678" s="34" t="e">
        <v>#DIV/0!</v>
      </c>
      <c r="D678" s="34" t="e">
        <v>#DIV/0!</v>
      </c>
      <c r="E678" s="52"/>
      <c r="F678" s="53"/>
      <c r="G678" s="53"/>
      <c r="H678" s="54"/>
      <c r="I678" s="51"/>
      <c r="J678" s="34" t="s">
        <v>36</v>
      </c>
      <c r="K678" s="34"/>
      <c r="L678" s="51"/>
      <c r="M678" s="51"/>
      <c r="N678" s="34" t="s">
        <v>36</v>
      </c>
      <c r="O678" s="34"/>
      <c r="P678" s="34">
        <v>0</v>
      </c>
      <c r="Q678" s="34">
        <v>0</v>
      </c>
      <c r="R678" s="34"/>
      <c r="S678" s="37"/>
    </row>
    <row r="679" spans="1:19" s="1" customFormat="1" ht="18.75" customHeight="1" hidden="1">
      <c r="A679" s="49" t="s">
        <v>38</v>
      </c>
      <c r="B679" s="33" t="s">
        <v>36</v>
      </c>
      <c r="C679" s="34" t="e">
        <v>#DIV/0!</v>
      </c>
      <c r="D679" s="34" t="e">
        <v>#DIV/0!</v>
      </c>
      <c r="E679" s="52"/>
      <c r="F679" s="53"/>
      <c r="G679" s="53"/>
      <c r="H679" s="54"/>
      <c r="I679" s="51"/>
      <c r="J679" s="34" t="s">
        <v>36</v>
      </c>
      <c r="K679" s="34"/>
      <c r="L679" s="51"/>
      <c r="M679" s="51"/>
      <c r="N679" s="34" t="s">
        <v>36</v>
      </c>
      <c r="O679" s="34"/>
      <c r="P679" s="34">
        <v>0</v>
      </c>
      <c r="Q679" s="34">
        <v>0</v>
      </c>
      <c r="R679" s="34"/>
      <c r="S679" s="37"/>
    </row>
    <row r="680" spans="1:19" s="1" customFormat="1" ht="18.75" customHeight="1" hidden="1">
      <c r="A680" s="49" t="s">
        <v>39</v>
      </c>
      <c r="B680" s="33" t="s">
        <v>36</v>
      </c>
      <c r="C680" s="34" t="s">
        <v>36</v>
      </c>
      <c r="D680" s="34" t="s">
        <v>36</v>
      </c>
      <c r="E680" s="39" t="s">
        <v>36</v>
      </c>
      <c r="F680" s="40" t="s">
        <v>36</v>
      </c>
      <c r="G680" s="40" t="s">
        <v>36</v>
      </c>
      <c r="H680" s="36" t="s">
        <v>36</v>
      </c>
      <c r="I680" s="34" t="s">
        <v>36</v>
      </c>
      <c r="J680" s="51"/>
      <c r="K680" s="34"/>
      <c r="L680" s="34" t="s">
        <v>36</v>
      </c>
      <c r="M680" s="34" t="s">
        <v>36</v>
      </c>
      <c r="N680" s="51"/>
      <c r="O680" s="34"/>
      <c r="P680" s="34" t="s">
        <v>36</v>
      </c>
      <c r="Q680" s="34" t="s">
        <v>36</v>
      </c>
      <c r="R680" s="34"/>
      <c r="S680" s="37"/>
    </row>
    <row r="681" spans="1:19" s="1" customFormat="1" ht="18.75" customHeight="1" hidden="1">
      <c r="A681" s="50" t="s">
        <v>41</v>
      </c>
      <c r="B681" s="33"/>
      <c r="C681" s="51" t="e">
        <v>#DIV/0!</v>
      </c>
      <c r="D681" s="51" t="e">
        <v>#DIV/0!</v>
      </c>
      <c r="E681" s="39">
        <v>0</v>
      </c>
      <c r="F681" s="40">
        <v>0</v>
      </c>
      <c r="G681" s="40">
        <v>0</v>
      </c>
      <c r="H681" s="36">
        <v>0</v>
      </c>
      <c r="I681" s="34">
        <v>0</v>
      </c>
      <c r="J681" s="34">
        <v>0</v>
      </c>
      <c r="K681" s="34"/>
      <c r="L681" s="34">
        <v>0</v>
      </c>
      <c r="M681" s="34">
        <v>0</v>
      </c>
      <c r="N681" s="34">
        <v>0</v>
      </c>
      <c r="O681" s="34"/>
      <c r="P681" s="34">
        <v>0</v>
      </c>
      <c r="Q681" s="34">
        <v>0</v>
      </c>
      <c r="R681" s="34"/>
      <c r="S681" s="37"/>
    </row>
    <row r="682" spans="1:19" s="1" customFormat="1" ht="18.75" customHeight="1" hidden="1">
      <c r="A682" s="49" t="s">
        <v>37</v>
      </c>
      <c r="B682" s="33" t="s">
        <v>36</v>
      </c>
      <c r="C682" s="34" t="e">
        <v>#DIV/0!</v>
      </c>
      <c r="D682" s="34" t="e">
        <v>#DIV/0!</v>
      </c>
      <c r="E682" s="52"/>
      <c r="F682" s="53"/>
      <c r="G682" s="53"/>
      <c r="H682" s="54"/>
      <c r="I682" s="51"/>
      <c r="J682" s="34" t="s">
        <v>36</v>
      </c>
      <c r="K682" s="34"/>
      <c r="L682" s="51"/>
      <c r="M682" s="51"/>
      <c r="N682" s="34" t="s">
        <v>36</v>
      </c>
      <c r="O682" s="34"/>
      <c r="P682" s="34">
        <v>0</v>
      </c>
      <c r="Q682" s="34">
        <v>0</v>
      </c>
      <c r="R682" s="34"/>
      <c r="S682" s="37"/>
    </row>
    <row r="683" spans="1:19" s="1" customFormat="1" ht="18.75" customHeight="1" hidden="1">
      <c r="A683" s="49" t="s">
        <v>38</v>
      </c>
      <c r="B683" s="33" t="s">
        <v>36</v>
      </c>
      <c r="C683" s="34" t="e">
        <v>#DIV/0!</v>
      </c>
      <c r="D683" s="34" t="e">
        <v>#DIV/0!</v>
      </c>
      <c r="E683" s="52"/>
      <c r="F683" s="53"/>
      <c r="G683" s="53"/>
      <c r="H683" s="54"/>
      <c r="I683" s="51"/>
      <c r="J683" s="34" t="s">
        <v>36</v>
      </c>
      <c r="K683" s="34"/>
      <c r="L683" s="51"/>
      <c r="M683" s="51"/>
      <c r="N683" s="34" t="s">
        <v>36</v>
      </c>
      <c r="O683" s="34"/>
      <c r="P683" s="34">
        <v>0</v>
      </c>
      <c r="Q683" s="34">
        <v>0</v>
      </c>
      <c r="R683" s="34"/>
      <c r="S683" s="37"/>
    </row>
    <row r="684" spans="1:19" s="1" customFormat="1" ht="18.75" customHeight="1" hidden="1">
      <c r="A684" s="49" t="s">
        <v>39</v>
      </c>
      <c r="B684" s="33" t="s">
        <v>36</v>
      </c>
      <c r="C684" s="34" t="s">
        <v>36</v>
      </c>
      <c r="D684" s="34" t="s">
        <v>36</v>
      </c>
      <c r="E684" s="39" t="s">
        <v>36</v>
      </c>
      <c r="F684" s="40" t="s">
        <v>36</v>
      </c>
      <c r="G684" s="40" t="s">
        <v>36</v>
      </c>
      <c r="H684" s="36" t="s">
        <v>36</v>
      </c>
      <c r="I684" s="34" t="s">
        <v>36</v>
      </c>
      <c r="J684" s="51"/>
      <c r="K684" s="34"/>
      <c r="L684" s="34" t="s">
        <v>36</v>
      </c>
      <c r="M684" s="34" t="s">
        <v>36</v>
      </c>
      <c r="N684" s="51"/>
      <c r="O684" s="34"/>
      <c r="P684" s="34" t="s">
        <v>36</v>
      </c>
      <c r="Q684" s="34" t="s">
        <v>36</v>
      </c>
      <c r="R684" s="34"/>
      <c r="S684" s="37"/>
    </row>
    <row r="685" spans="1:19" s="1" customFormat="1" ht="18.75" customHeight="1" hidden="1">
      <c r="A685" s="50" t="s">
        <v>41</v>
      </c>
      <c r="B685" s="33"/>
      <c r="C685" s="51" t="e">
        <v>#DIV/0!</v>
      </c>
      <c r="D685" s="51" t="e">
        <v>#DIV/0!</v>
      </c>
      <c r="E685" s="39">
        <v>0</v>
      </c>
      <c r="F685" s="40">
        <v>0</v>
      </c>
      <c r="G685" s="40">
        <v>0</v>
      </c>
      <c r="H685" s="36">
        <v>0</v>
      </c>
      <c r="I685" s="34">
        <v>0</v>
      </c>
      <c r="J685" s="34">
        <v>0</v>
      </c>
      <c r="K685" s="34"/>
      <c r="L685" s="34">
        <v>0</v>
      </c>
      <c r="M685" s="34">
        <v>0</v>
      </c>
      <c r="N685" s="34">
        <v>0</v>
      </c>
      <c r="O685" s="34"/>
      <c r="P685" s="34">
        <v>0</v>
      </c>
      <c r="Q685" s="34">
        <v>0</v>
      </c>
      <c r="R685" s="34"/>
      <c r="S685" s="37"/>
    </row>
    <row r="686" spans="1:19" s="1" customFormat="1" ht="18.75" customHeight="1" hidden="1">
      <c r="A686" s="49" t="s">
        <v>37</v>
      </c>
      <c r="B686" s="33" t="s">
        <v>36</v>
      </c>
      <c r="C686" s="34" t="e">
        <v>#DIV/0!</v>
      </c>
      <c r="D686" s="34" t="e">
        <v>#DIV/0!</v>
      </c>
      <c r="E686" s="52"/>
      <c r="F686" s="53"/>
      <c r="G686" s="53"/>
      <c r="H686" s="54"/>
      <c r="I686" s="51"/>
      <c r="J686" s="34" t="s">
        <v>36</v>
      </c>
      <c r="K686" s="34"/>
      <c r="L686" s="51"/>
      <c r="M686" s="51"/>
      <c r="N686" s="34" t="s">
        <v>36</v>
      </c>
      <c r="O686" s="34"/>
      <c r="P686" s="34">
        <v>0</v>
      </c>
      <c r="Q686" s="34">
        <v>0</v>
      </c>
      <c r="R686" s="34"/>
      <c r="S686" s="37"/>
    </row>
    <row r="687" spans="1:19" s="1" customFormat="1" ht="18.75" customHeight="1" hidden="1">
      <c r="A687" s="49" t="s">
        <v>38</v>
      </c>
      <c r="B687" s="33" t="s">
        <v>36</v>
      </c>
      <c r="C687" s="34" t="e">
        <v>#DIV/0!</v>
      </c>
      <c r="D687" s="34" t="e">
        <v>#DIV/0!</v>
      </c>
      <c r="E687" s="52"/>
      <c r="F687" s="53"/>
      <c r="G687" s="53"/>
      <c r="H687" s="54"/>
      <c r="I687" s="51"/>
      <c r="J687" s="34" t="s">
        <v>36</v>
      </c>
      <c r="K687" s="34"/>
      <c r="L687" s="51"/>
      <c r="M687" s="51"/>
      <c r="N687" s="34" t="s">
        <v>36</v>
      </c>
      <c r="O687" s="34"/>
      <c r="P687" s="34">
        <v>0</v>
      </c>
      <c r="Q687" s="34">
        <v>0</v>
      </c>
      <c r="R687" s="34"/>
      <c r="S687" s="37"/>
    </row>
    <row r="688" spans="1:19" s="1" customFormat="1" ht="18.75" customHeight="1" hidden="1">
      <c r="A688" s="49" t="s">
        <v>39</v>
      </c>
      <c r="B688" s="33" t="s">
        <v>36</v>
      </c>
      <c r="C688" s="34" t="s">
        <v>36</v>
      </c>
      <c r="D688" s="34" t="s">
        <v>36</v>
      </c>
      <c r="E688" s="39" t="s">
        <v>36</v>
      </c>
      <c r="F688" s="40" t="s">
        <v>36</v>
      </c>
      <c r="G688" s="40" t="s">
        <v>36</v>
      </c>
      <c r="H688" s="36" t="s">
        <v>36</v>
      </c>
      <c r="I688" s="34" t="s">
        <v>36</v>
      </c>
      <c r="J688" s="51"/>
      <c r="K688" s="34"/>
      <c r="L688" s="34" t="s">
        <v>36</v>
      </c>
      <c r="M688" s="34" t="s">
        <v>36</v>
      </c>
      <c r="N688" s="51"/>
      <c r="O688" s="34"/>
      <c r="P688" s="34" t="s">
        <v>36</v>
      </c>
      <c r="Q688" s="34" t="s">
        <v>36</v>
      </c>
      <c r="R688" s="34"/>
      <c r="S688" s="37"/>
    </row>
    <row r="689" spans="1:19" s="1" customFormat="1" ht="18.75" customHeight="1" hidden="1">
      <c r="A689" s="50" t="s">
        <v>41</v>
      </c>
      <c r="B689" s="33"/>
      <c r="C689" s="51" t="e">
        <v>#DIV/0!</v>
      </c>
      <c r="D689" s="51" t="e">
        <v>#DIV/0!</v>
      </c>
      <c r="E689" s="39">
        <v>0</v>
      </c>
      <c r="F689" s="40">
        <v>0</v>
      </c>
      <c r="G689" s="40">
        <v>0</v>
      </c>
      <c r="H689" s="36">
        <v>0</v>
      </c>
      <c r="I689" s="34">
        <v>0</v>
      </c>
      <c r="J689" s="34">
        <v>0</v>
      </c>
      <c r="K689" s="34"/>
      <c r="L689" s="34">
        <v>0</v>
      </c>
      <c r="M689" s="34">
        <v>0</v>
      </c>
      <c r="N689" s="34">
        <v>0</v>
      </c>
      <c r="O689" s="34"/>
      <c r="P689" s="34">
        <v>0</v>
      </c>
      <c r="Q689" s="34">
        <v>0</v>
      </c>
      <c r="R689" s="34"/>
      <c r="S689" s="37"/>
    </row>
    <row r="690" spans="1:19" s="1" customFormat="1" ht="18.75" customHeight="1" hidden="1">
      <c r="A690" s="49" t="s">
        <v>37</v>
      </c>
      <c r="B690" s="33" t="s">
        <v>36</v>
      </c>
      <c r="C690" s="34" t="e">
        <v>#DIV/0!</v>
      </c>
      <c r="D690" s="34" t="e">
        <v>#DIV/0!</v>
      </c>
      <c r="E690" s="52"/>
      <c r="F690" s="53"/>
      <c r="G690" s="53"/>
      <c r="H690" s="54"/>
      <c r="I690" s="51"/>
      <c r="J690" s="34" t="s">
        <v>36</v>
      </c>
      <c r="K690" s="34"/>
      <c r="L690" s="51"/>
      <c r="M690" s="51"/>
      <c r="N690" s="34" t="s">
        <v>36</v>
      </c>
      <c r="O690" s="34"/>
      <c r="P690" s="34">
        <v>0</v>
      </c>
      <c r="Q690" s="34">
        <v>0</v>
      </c>
      <c r="R690" s="34"/>
      <c r="S690" s="37"/>
    </row>
    <row r="691" spans="1:19" s="1" customFormat="1" ht="18.75" customHeight="1" hidden="1">
      <c r="A691" s="49" t="s">
        <v>38</v>
      </c>
      <c r="B691" s="33" t="s">
        <v>36</v>
      </c>
      <c r="C691" s="34" t="e">
        <v>#DIV/0!</v>
      </c>
      <c r="D691" s="34" t="e">
        <v>#DIV/0!</v>
      </c>
      <c r="E691" s="52"/>
      <c r="F691" s="53"/>
      <c r="G691" s="53"/>
      <c r="H691" s="54"/>
      <c r="I691" s="51"/>
      <c r="J691" s="34" t="s">
        <v>36</v>
      </c>
      <c r="K691" s="34"/>
      <c r="L691" s="51"/>
      <c r="M691" s="51"/>
      <c r="N691" s="34" t="s">
        <v>36</v>
      </c>
      <c r="O691" s="34"/>
      <c r="P691" s="34">
        <v>0</v>
      </c>
      <c r="Q691" s="34">
        <v>0</v>
      </c>
      <c r="R691" s="34"/>
      <c r="S691" s="37"/>
    </row>
    <row r="692" spans="1:19" s="1" customFormat="1" ht="18.75" customHeight="1" hidden="1">
      <c r="A692" s="49" t="s">
        <v>39</v>
      </c>
      <c r="B692" s="33" t="s">
        <v>36</v>
      </c>
      <c r="C692" s="34" t="s">
        <v>36</v>
      </c>
      <c r="D692" s="34" t="s">
        <v>36</v>
      </c>
      <c r="E692" s="39" t="s">
        <v>36</v>
      </c>
      <c r="F692" s="40" t="s">
        <v>36</v>
      </c>
      <c r="G692" s="40" t="s">
        <v>36</v>
      </c>
      <c r="H692" s="36" t="s">
        <v>36</v>
      </c>
      <c r="I692" s="34" t="s">
        <v>36</v>
      </c>
      <c r="J692" s="51"/>
      <c r="K692" s="34"/>
      <c r="L692" s="34" t="s">
        <v>36</v>
      </c>
      <c r="M692" s="34" t="s">
        <v>36</v>
      </c>
      <c r="N692" s="51"/>
      <c r="O692" s="34"/>
      <c r="P692" s="34" t="s">
        <v>36</v>
      </c>
      <c r="Q692" s="34" t="s">
        <v>36</v>
      </c>
      <c r="R692" s="34"/>
      <c r="S692" s="37"/>
    </row>
    <row r="693" spans="1:19" s="1" customFormat="1" ht="18.75" customHeight="1" hidden="1">
      <c r="A693" s="50" t="s">
        <v>41</v>
      </c>
      <c r="B693" s="33"/>
      <c r="C693" s="51" t="e">
        <v>#DIV/0!</v>
      </c>
      <c r="D693" s="51" t="e">
        <v>#DIV/0!</v>
      </c>
      <c r="E693" s="39">
        <v>0</v>
      </c>
      <c r="F693" s="40">
        <v>0</v>
      </c>
      <c r="G693" s="40">
        <v>0</v>
      </c>
      <c r="H693" s="36">
        <v>0</v>
      </c>
      <c r="I693" s="34">
        <v>0</v>
      </c>
      <c r="J693" s="34">
        <v>0</v>
      </c>
      <c r="K693" s="34"/>
      <c r="L693" s="34">
        <v>0</v>
      </c>
      <c r="M693" s="34">
        <v>0</v>
      </c>
      <c r="N693" s="34">
        <v>0</v>
      </c>
      <c r="O693" s="34"/>
      <c r="P693" s="34">
        <v>0</v>
      </c>
      <c r="Q693" s="34">
        <v>0</v>
      </c>
      <c r="R693" s="34"/>
      <c r="S693" s="37"/>
    </row>
    <row r="694" spans="1:19" s="1" customFormat="1" ht="18.75" customHeight="1" hidden="1">
      <c r="A694" s="49" t="s">
        <v>37</v>
      </c>
      <c r="B694" s="33" t="s">
        <v>36</v>
      </c>
      <c r="C694" s="34" t="e">
        <v>#DIV/0!</v>
      </c>
      <c r="D694" s="34" t="e">
        <v>#DIV/0!</v>
      </c>
      <c r="E694" s="52"/>
      <c r="F694" s="53"/>
      <c r="G694" s="53"/>
      <c r="H694" s="54"/>
      <c r="I694" s="51"/>
      <c r="J694" s="34" t="s">
        <v>36</v>
      </c>
      <c r="K694" s="34"/>
      <c r="L694" s="51"/>
      <c r="M694" s="51"/>
      <c r="N694" s="34" t="s">
        <v>36</v>
      </c>
      <c r="O694" s="34"/>
      <c r="P694" s="34">
        <v>0</v>
      </c>
      <c r="Q694" s="34">
        <v>0</v>
      </c>
      <c r="R694" s="34"/>
      <c r="S694" s="37"/>
    </row>
    <row r="695" spans="1:19" s="1" customFormat="1" ht="18.75" customHeight="1" hidden="1">
      <c r="A695" s="49" t="s">
        <v>38</v>
      </c>
      <c r="B695" s="33" t="s">
        <v>36</v>
      </c>
      <c r="C695" s="34" t="e">
        <v>#DIV/0!</v>
      </c>
      <c r="D695" s="34" t="e">
        <v>#DIV/0!</v>
      </c>
      <c r="E695" s="52"/>
      <c r="F695" s="53"/>
      <c r="G695" s="53"/>
      <c r="H695" s="54"/>
      <c r="I695" s="51"/>
      <c r="J695" s="34" t="s">
        <v>36</v>
      </c>
      <c r="K695" s="34"/>
      <c r="L695" s="51"/>
      <c r="M695" s="51"/>
      <c r="N695" s="34" t="s">
        <v>36</v>
      </c>
      <c r="O695" s="34"/>
      <c r="P695" s="34">
        <v>0</v>
      </c>
      <c r="Q695" s="34">
        <v>0</v>
      </c>
      <c r="R695" s="34"/>
      <c r="S695" s="37"/>
    </row>
    <row r="696" spans="1:19" s="1" customFormat="1" ht="18.75" customHeight="1" hidden="1">
      <c r="A696" s="49" t="s">
        <v>39</v>
      </c>
      <c r="B696" s="33" t="s">
        <v>36</v>
      </c>
      <c r="C696" s="34" t="s">
        <v>36</v>
      </c>
      <c r="D696" s="34" t="s">
        <v>36</v>
      </c>
      <c r="E696" s="39" t="s">
        <v>36</v>
      </c>
      <c r="F696" s="40" t="s">
        <v>36</v>
      </c>
      <c r="G696" s="40" t="s">
        <v>36</v>
      </c>
      <c r="H696" s="36" t="s">
        <v>36</v>
      </c>
      <c r="I696" s="34" t="s">
        <v>36</v>
      </c>
      <c r="J696" s="51"/>
      <c r="K696" s="34"/>
      <c r="L696" s="34" t="s">
        <v>36</v>
      </c>
      <c r="M696" s="34" t="s">
        <v>36</v>
      </c>
      <c r="N696" s="51"/>
      <c r="O696" s="34"/>
      <c r="P696" s="34" t="s">
        <v>36</v>
      </c>
      <c r="Q696" s="34" t="s">
        <v>36</v>
      </c>
      <c r="R696" s="34"/>
      <c r="S696" s="37"/>
    </row>
    <row r="697" spans="1:19" s="1" customFormat="1" ht="18.75" customHeight="1" hidden="1">
      <c r="A697" s="50" t="s">
        <v>41</v>
      </c>
      <c r="B697" s="33"/>
      <c r="C697" s="51" t="e">
        <v>#DIV/0!</v>
      </c>
      <c r="D697" s="51" t="e">
        <v>#DIV/0!</v>
      </c>
      <c r="E697" s="39">
        <v>0</v>
      </c>
      <c r="F697" s="40">
        <v>0</v>
      </c>
      <c r="G697" s="40">
        <v>0</v>
      </c>
      <c r="H697" s="36">
        <v>0</v>
      </c>
      <c r="I697" s="34">
        <v>0</v>
      </c>
      <c r="J697" s="34">
        <v>0</v>
      </c>
      <c r="K697" s="34"/>
      <c r="L697" s="34">
        <v>0</v>
      </c>
      <c r="M697" s="34">
        <v>0</v>
      </c>
      <c r="N697" s="34">
        <v>0</v>
      </c>
      <c r="O697" s="34"/>
      <c r="P697" s="34">
        <v>0</v>
      </c>
      <c r="Q697" s="34">
        <v>0</v>
      </c>
      <c r="R697" s="34"/>
      <c r="S697" s="37"/>
    </row>
    <row r="698" spans="1:19" s="1" customFormat="1" ht="18.75" customHeight="1" hidden="1">
      <c r="A698" s="49" t="s">
        <v>37</v>
      </c>
      <c r="B698" s="33" t="s">
        <v>36</v>
      </c>
      <c r="C698" s="34" t="e">
        <v>#DIV/0!</v>
      </c>
      <c r="D698" s="34" t="e">
        <v>#DIV/0!</v>
      </c>
      <c r="E698" s="52"/>
      <c r="F698" s="53"/>
      <c r="G698" s="53"/>
      <c r="H698" s="54"/>
      <c r="I698" s="51"/>
      <c r="J698" s="34" t="s">
        <v>36</v>
      </c>
      <c r="K698" s="34"/>
      <c r="L698" s="51"/>
      <c r="M698" s="51"/>
      <c r="N698" s="34" t="s">
        <v>36</v>
      </c>
      <c r="O698" s="34"/>
      <c r="P698" s="34">
        <v>0</v>
      </c>
      <c r="Q698" s="34">
        <v>0</v>
      </c>
      <c r="R698" s="34"/>
      <c r="S698" s="37"/>
    </row>
    <row r="699" spans="1:19" s="1" customFormat="1" ht="18.75" customHeight="1" hidden="1">
      <c r="A699" s="49" t="s">
        <v>38</v>
      </c>
      <c r="B699" s="33" t="s">
        <v>36</v>
      </c>
      <c r="C699" s="34" t="e">
        <v>#DIV/0!</v>
      </c>
      <c r="D699" s="34" t="e">
        <v>#DIV/0!</v>
      </c>
      <c r="E699" s="52"/>
      <c r="F699" s="53"/>
      <c r="G699" s="53"/>
      <c r="H699" s="54"/>
      <c r="I699" s="51"/>
      <c r="J699" s="34" t="s">
        <v>36</v>
      </c>
      <c r="K699" s="34"/>
      <c r="L699" s="51"/>
      <c r="M699" s="51"/>
      <c r="N699" s="34" t="s">
        <v>36</v>
      </c>
      <c r="O699" s="34"/>
      <c r="P699" s="34">
        <v>0</v>
      </c>
      <c r="Q699" s="34">
        <v>0</v>
      </c>
      <c r="R699" s="34"/>
      <c r="S699" s="37"/>
    </row>
    <row r="700" spans="1:19" s="1" customFormat="1" ht="18.75" customHeight="1" hidden="1">
      <c r="A700" s="63" t="s">
        <v>39</v>
      </c>
      <c r="B700" s="64" t="s">
        <v>36</v>
      </c>
      <c r="C700" s="65" t="s">
        <v>36</v>
      </c>
      <c r="D700" s="65" t="s">
        <v>36</v>
      </c>
      <c r="E700" s="66" t="s">
        <v>36</v>
      </c>
      <c r="F700" s="67" t="s">
        <v>36</v>
      </c>
      <c r="G700" s="67" t="s">
        <v>36</v>
      </c>
      <c r="H700" s="68" t="s">
        <v>36</v>
      </c>
      <c r="I700" s="65" t="s">
        <v>36</v>
      </c>
      <c r="J700" s="69"/>
      <c r="K700" s="65"/>
      <c r="L700" s="65" t="s">
        <v>36</v>
      </c>
      <c r="M700" s="65" t="s">
        <v>36</v>
      </c>
      <c r="N700" s="69"/>
      <c r="O700" s="65"/>
      <c r="P700" s="65" t="s">
        <v>36</v>
      </c>
      <c r="Q700" s="65" t="s">
        <v>36</v>
      </c>
      <c r="R700" s="65"/>
      <c r="S700" s="70"/>
    </row>
    <row r="701" spans="1:19" s="1" customFormat="1" ht="18.75" customHeight="1" hidden="1">
      <c r="A701" s="42" t="s">
        <v>46</v>
      </c>
      <c r="B701" s="43" t="s">
        <v>36</v>
      </c>
      <c r="C701" s="44" t="e">
        <v>#DIV/0!</v>
      </c>
      <c r="D701" s="44" t="e">
        <v>#DIV/0!</v>
      </c>
      <c r="E701" s="45">
        <v>0</v>
      </c>
      <c r="F701" s="46">
        <v>0</v>
      </c>
      <c r="G701" s="46">
        <v>0</v>
      </c>
      <c r="H701" s="47">
        <v>0</v>
      </c>
      <c r="I701" s="46">
        <v>0</v>
      </c>
      <c r="J701" s="46">
        <v>0</v>
      </c>
      <c r="K701" s="46"/>
      <c r="L701" s="46">
        <v>0</v>
      </c>
      <c r="M701" s="46">
        <v>0</v>
      </c>
      <c r="N701" s="46">
        <v>0</v>
      </c>
      <c r="O701" s="46"/>
      <c r="P701" s="46">
        <v>0</v>
      </c>
      <c r="Q701" s="46">
        <v>0</v>
      </c>
      <c r="R701" s="46"/>
      <c r="S701" s="48"/>
    </row>
    <row r="702" spans="1:19" s="1" customFormat="1" ht="18.75" customHeight="1" hidden="1">
      <c r="A702" s="49" t="s">
        <v>37</v>
      </c>
      <c r="B702" s="33" t="s">
        <v>36</v>
      </c>
      <c r="C702" s="34" t="e">
        <v>#DIV/0!</v>
      </c>
      <c r="D702" s="34" t="e">
        <v>#DIV/0!</v>
      </c>
      <c r="E702" s="35">
        <v>0</v>
      </c>
      <c r="F702" s="34">
        <v>0</v>
      </c>
      <c r="G702" s="34">
        <v>0</v>
      </c>
      <c r="H702" s="36">
        <v>0</v>
      </c>
      <c r="I702" s="34">
        <v>0</v>
      </c>
      <c r="J702" s="34" t="s">
        <v>36</v>
      </c>
      <c r="K702" s="34"/>
      <c r="L702" s="34">
        <v>0</v>
      </c>
      <c r="M702" s="34">
        <v>0</v>
      </c>
      <c r="N702" s="34" t="s">
        <v>36</v>
      </c>
      <c r="O702" s="34"/>
      <c r="P702" s="34">
        <v>0</v>
      </c>
      <c r="Q702" s="34">
        <v>0</v>
      </c>
      <c r="R702" s="34"/>
      <c r="S702" s="37"/>
    </row>
    <row r="703" spans="1:19" s="1" customFormat="1" ht="18.75" customHeight="1" hidden="1">
      <c r="A703" s="49" t="s">
        <v>38</v>
      </c>
      <c r="B703" s="33" t="s">
        <v>36</v>
      </c>
      <c r="C703" s="34" t="e">
        <v>#DIV/0!</v>
      </c>
      <c r="D703" s="34" t="e">
        <v>#DIV/0!</v>
      </c>
      <c r="E703" s="35">
        <v>0</v>
      </c>
      <c r="F703" s="34">
        <v>0</v>
      </c>
      <c r="G703" s="34">
        <v>0</v>
      </c>
      <c r="H703" s="36">
        <v>0</v>
      </c>
      <c r="I703" s="34">
        <v>0</v>
      </c>
      <c r="J703" s="34" t="s">
        <v>36</v>
      </c>
      <c r="K703" s="34"/>
      <c r="L703" s="34">
        <v>0</v>
      </c>
      <c r="M703" s="34">
        <v>0</v>
      </c>
      <c r="N703" s="34" t="s">
        <v>36</v>
      </c>
      <c r="O703" s="34"/>
      <c r="P703" s="34">
        <v>0</v>
      </c>
      <c r="Q703" s="34">
        <v>0</v>
      </c>
      <c r="R703" s="34"/>
      <c r="S703" s="37"/>
    </row>
    <row r="704" spans="1:19" s="1" customFormat="1" ht="18.75" customHeight="1" hidden="1">
      <c r="A704" s="49" t="s">
        <v>39</v>
      </c>
      <c r="B704" s="33" t="s">
        <v>36</v>
      </c>
      <c r="C704" s="34" t="s">
        <v>36</v>
      </c>
      <c r="D704" s="34" t="s">
        <v>36</v>
      </c>
      <c r="E704" s="39" t="s">
        <v>36</v>
      </c>
      <c r="F704" s="40" t="s">
        <v>36</v>
      </c>
      <c r="G704" s="40" t="s">
        <v>36</v>
      </c>
      <c r="H704" s="36" t="s">
        <v>36</v>
      </c>
      <c r="I704" s="34" t="s">
        <v>36</v>
      </c>
      <c r="J704" s="34">
        <v>0</v>
      </c>
      <c r="K704" s="34"/>
      <c r="L704" s="34" t="s">
        <v>36</v>
      </c>
      <c r="M704" s="34" t="s">
        <v>36</v>
      </c>
      <c r="N704" s="34">
        <v>0</v>
      </c>
      <c r="O704" s="34"/>
      <c r="P704" s="34" t="s">
        <v>36</v>
      </c>
      <c r="Q704" s="34" t="s">
        <v>36</v>
      </c>
      <c r="R704" s="34"/>
      <c r="S704" s="37"/>
    </row>
    <row r="705" spans="1:19" s="1" customFormat="1" ht="18.75" customHeight="1" hidden="1">
      <c r="A705" s="50" t="s">
        <v>41</v>
      </c>
      <c r="B705" s="33"/>
      <c r="C705" s="51" t="e">
        <v>#DIV/0!</v>
      </c>
      <c r="D705" s="51" t="e">
        <v>#DIV/0!</v>
      </c>
      <c r="E705" s="39">
        <v>0</v>
      </c>
      <c r="F705" s="40">
        <v>0</v>
      </c>
      <c r="G705" s="40">
        <v>0</v>
      </c>
      <c r="H705" s="36">
        <v>0</v>
      </c>
      <c r="I705" s="34">
        <v>0</v>
      </c>
      <c r="J705" s="34">
        <v>0</v>
      </c>
      <c r="K705" s="34"/>
      <c r="L705" s="34">
        <v>0</v>
      </c>
      <c r="M705" s="34">
        <v>0</v>
      </c>
      <c r="N705" s="34">
        <v>0</v>
      </c>
      <c r="O705" s="34"/>
      <c r="P705" s="34">
        <v>0</v>
      </c>
      <c r="Q705" s="34">
        <v>0</v>
      </c>
      <c r="R705" s="34"/>
      <c r="S705" s="37"/>
    </row>
    <row r="706" spans="1:19" s="1" customFormat="1" ht="18.75" customHeight="1" hidden="1">
      <c r="A706" s="49" t="s">
        <v>37</v>
      </c>
      <c r="B706" s="33" t="s">
        <v>36</v>
      </c>
      <c r="C706" s="34" t="e">
        <v>#DIV/0!</v>
      </c>
      <c r="D706" s="34" t="e">
        <v>#DIV/0!</v>
      </c>
      <c r="E706" s="52"/>
      <c r="F706" s="53"/>
      <c r="G706" s="53"/>
      <c r="H706" s="54"/>
      <c r="I706" s="51"/>
      <c r="J706" s="34" t="s">
        <v>36</v>
      </c>
      <c r="K706" s="34"/>
      <c r="L706" s="51"/>
      <c r="M706" s="51"/>
      <c r="N706" s="34" t="s">
        <v>36</v>
      </c>
      <c r="O706" s="34"/>
      <c r="P706" s="34">
        <v>0</v>
      </c>
      <c r="Q706" s="34">
        <v>0</v>
      </c>
      <c r="R706" s="34"/>
      <c r="S706" s="37"/>
    </row>
    <row r="707" spans="1:19" s="1" customFormat="1" ht="18.75" customHeight="1" hidden="1">
      <c r="A707" s="49" t="s">
        <v>38</v>
      </c>
      <c r="B707" s="33" t="s">
        <v>36</v>
      </c>
      <c r="C707" s="34" t="e">
        <v>#DIV/0!</v>
      </c>
      <c r="D707" s="34" t="e">
        <v>#DIV/0!</v>
      </c>
      <c r="E707" s="52"/>
      <c r="F707" s="53"/>
      <c r="G707" s="53"/>
      <c r="H707" s="54"/>
      <c r="I707" s="51"/>
      <c r="J707" s="34" t="s">
        <v>36</v>
      </c>
      <c r="K707" s="34"/>
      <c r="L707" s="51"/>
      <c r="M707" s="51"/>
      <c r="N707" s="34" t="s">
        <v>36</v>
      </c>
      <c r="O707" s="34"/>
      <c r="P707" s="34">
        <v>0</v>
      </c>
      <c r="Q707" s="34">
        <v>0</v>
      </c>
      <c r="R707" s="34"/>
      <c r="S707" s="37"/>
    </row>
    <row r="708" spans="1:19" s="1" customFormat="1" ht="18.75" customHeight="1" hidden="1">
      <c r="A708" s="49" t="s">
        <v>39</v>
      </c>
      <c r="B708" s="33" t="s">
        <v>36</v>
      </c>
      <c r="C708" s="34" t="s">
        <v>36</v>
      </c>
      <c r="D708" s="34" t="s">
        <v>36</v>
      </c>
      <c r="E708" s="39" t="s">
        <v>36</v>
      </c>
      <c r="F708" s="40" t="s">
        <v>36</v>
      </c>
      <c r="G708" s="40" t="s">
        <v>36</v>
      </c>
      <c r="H708" s="36" t="s">
        <v>36</v>
      </c>
      <c r="I708" s="34" t="s">
        <v>36</v>
      </c>
      <c r="J708" s="51"/>
      <c r="K708" s="34"/>
      <c r="L708" s="34" t="s">
        <v>36</v>
      </c>
      <c r="M708" s="34" t="s">
        <v>36</v>
      </c>
      <c r="N708" s="51"/>
      <c r="O708" s="34"/>
      <c r="P708" s="34" t="s">
        <v>36</v>
      </c>
      <c r="Q708" s="34" t="s">
        <v>36</v>
      </c>
      <c r="R708" s="34"/>
      <c r="S708" s="37"/>
    </row>
    <row r="709" spans="1:19" s="1" customFormat="1" ht="18.75" customHeight="1" hidden="1">
      <c r="A709" s="50" t="s">
        <v>41</v>
      </c>
      <c r="B709" s="33"/>
      <c r="C709" s="51" t="e">
        <v>#DIV/0!</v>
      </c>
      <c r="D709" s="51" t="e">
        <v>#DIV/0!</v>
      </c>
      <c r="E709" s="39">
        <v>0</v>
      </c>
      <c r="F709" s="40">
        <v>0</v>
      </c>
      <c r="G709" s="40">
        <v>0</v>
      </c>
      <c r="H709" s="36">
        <v>0</v>
      </c>
      <c r="I709" s="34">
        <v>0</v>
      </c>
      <c r="J709" s="34">
        <v>0</v>
      </c>
      <c r="K709" s="34"/>
      <c r="L709" s="34">
        <v>0</v>
      </c>
      <c r="M709" s="34">
        <v>0</v>
      </c>
      <c r="N709" s="34">
        <v>0</v>
      </c>
      <c r="O709" s="34"/>
      <c r="P709" s="34">
        <v>0</v>
      </c>
      <c r="Q709" s="34">
        <v>0</v>
      </c>
      <c r="R709" s="34"/>
      <c r="S709" s="37"/>
    </row>
    <row r="710" spans="1:19" s="1" customFormat="1" ht="18.75" customHeight="1" hidden="1">
      <c r="A710" s="49" t="s">
        <v>37</v>
      </c>
      <c r="B710" s="33" t="s">
        <v>36</v>
      </c>
      <c r="C710" s="34" t="e">
        <v>#DIV/0!</v>
      </c>
      <c r="D710" s="34" t="e">
        <v>#DIV/0!</v>
      </c>
      <c r="E710" s="52"/>
      <c r="F710" s="53"/>
      <c r="G710" s="53"/>
      <c r="H710" s="54"/>
      <c r="I710" s="51"/>
      <c r="J710" s="34" t="s">
        <v>36</v>
      </c>
      <c r="K710" s="34"/>
      <c r="L710" s="51"/>
      <c r="M710" s="51"/>
      <c r="N710" s="34" t="s">
        <v>36</v>
      </c>
      <c r="O710" s="34"/>
      <c r="P710" s="34">
        <v>0</v>
      </c>
      <c r="Q710" s="34">
        <v>0</v>
      </c>
      <c r="R710" s="34"/>
      <c r="S710" s="37"/>
    </row>
    <row r="711" spans="1:19" s="1" customFormat="1" ht="18.75" customHeight="1" hidden="1">
      <c r="A711" s="49" t="s">
        <v>38</v>
      </c>
      <c r="B711" s="33" t="s">
        <v>36</v>
      </c>
      <c r="C711" s="34" t="e">
        <v>#DIV/0!</v>
      </c>
      <c r="D711" s="34" t="e">
        <v>#DIV/0!</v>
      </c>
      <c r="E711" s="52"/>
      <c r="F711" s="53"/>
      <c r="G711" s="53"/>
      <c r="H711" s="54"/>
      <c r="I711" s="51"/>
      <c r="J711" s="34" t="s">
        <v>36</v>
      </c>
      <c r="K711" s="34"/>
      <c r="L711" s="51"/>
      <c r="M711" s="51"/>
      <c r="N711" s="34" t="s">
        <v>36</v>
      </c>
      <c r="O711" s="34"/>
      <c r="P711" s="34">
        <v>0</v>
      </c>
      <c r="Q711" s="34">
        <v>0</v>
      </c>
      <c r="R711" s="34"/>
      <c r="S711" s="37"/>
    </row>
    <row r="712" spans="1:19" s="1" customFormat="1" ht="18.75" customHeight="1" hidden="1">
      <c r="A712" s="49" t="s">
        <v>39</v>
      </c>
      <c r="B712" s="33" t="s">
        <v>36</v>
      </c>
      <c r="C712" s="34" t="s">
        <v>36</v>
      </c>
      <c r="D712" s="34" t="s">
        <v>36</v>
      </c>
      <c r="E712" s="39" t="s">
        <v>36</v>
      </c>
      <c r="F712" s="40" t="s">
        <v>36</v>
      </c>
      <c r="G712" s="40" t="s">
        <v>36</v>
      </c>
      <c r="H712" s="36" t="s">
        <v>36</v>
      </c>
      <c r="I712" s="34" t="s">
        <v>36</v>
      </c>
      <c r="J712" s="51"/>
      <c r="K712" s="34"/>
      <c r="L712" s="34" t="s">
        <v>36</v>
      </c>
      <c r="M712" s="34" t="s">
        <v>36</v>
      </c>
      <c r="N712" s="51"/>
      <c r="O712" s="34"/>
      <c r="P712" s="34" t="s">
        <v>36</v>
      </c>
      <c r="Q712" s="34" t="s">
        <v>36</v>
      </c>
      <c r="R712" s="34"/>
      <c r="S712" s="37"/>
    </row>
    <row r="713" spans="1:19" s="1" customFormat="1" ht="18.75" customHeight="1" hidden="1">
      <c r="A713" s="50" t="s">
        <v>41</v>
      </c>
      <c r="B713" s="33"/>
      <c r="C713" s="51" t="e">
        <v>#DIV/0!</v>
      </c>
      <c r="D713" s="51" t="e">
        <v>#DIV/0!</v>
      </c>
      <c r="E713" s="39">
        <v>0</v>
      </c>
      <c r="F713" s="40">
        <v>0</v>
      </c>
      <c r="G713" s="40">
        <v>0</v>
      </c>
      <c r="H713" s="36">
        <v>0</v>
      </c>
      <c r="I713" s="34">
        <v>0</v>
      </c>
      <c r="J713" s="34">
        <v>0</v>
      </c>
      <c r="K713" s="34"/>
      <c r="L713" s="34">
        <v>0</v>
      </c>
      <c r="M713" s="34">
        <v>0</v>
      </c>
      <c r="N713" s="34">
        <v>0</v>
      </c>
      <c r="O713" s="34"/>
      <c r="P713" s="34">
        <v>0</v>
      </c>
      <c r="Q713" s="34">
        <v>0</v>
      </c>
      <c r="R713" s="34"/>
      <c r="S713" s="37"/>
    </row>
    <row r="714" spans="1:19" s="1" customFormat="1" ht="18.75" customHeight="1" hidden="1">
      <c r="A714" s="49" t="s">
        <v>37</v>
      </c>
      <c r="B714" s="33" t="s">
        <v>36</v>
      </c>
      <c r="C714" s="34" t="e">
        <v>#DIV/0!</v>
      </c>
      <c r="D714" s="34" t="e">
        <v>#DIV/0!</v>
      </c>
      <c r="E714" s="52"/>
      <c r="F714" s="53"/>
      <c r="G714" s="53"/>
      <c r="H714" s="54"/>
      <c r="I714" s="51"/>
      <c r="J714" s="34" t="s">
        <v>36</v>
      </c>
      <c r="K714" s="34"/>
      <c r="L714" s="51"/>
      <c r="M714" s="51"/>
      <c r="N714" s="34" t="s">
        <v>36</v>
      </c>
      <c r="O714" s="34"/>
      <c r="P714" s="34">
        <v>0</v>
      </c>
      <c r="Q714" s="34">
        <v>0</v>
      </c>
      <c r="R714" s="34"/>
      <c r="S714" s="37"/>
    </row>
    <row r="715" spans="1:19" s="1" customFormat="1" ht="18.75" customHeight="1" hidden="1">
      <c r="A715" s="49" t="s">
        <v>38</v>
      </c>
      <c r="B715" s="33" t="s">
        <v>36</v>
      </c>
      <c r="C715" s="34" t="e">
        <v>#DIV/0!</v>
      </c>
      <c r="D715" s="34" t="e">
        <v>#DIV/0!</v>
      </c>
      <c r="E715" s="52"/>
      <c r="F715" s="53"/>
      <c r="G715" s="53"/>
      <c r="H715" s="54"/>
      <c r="I715" s="51"/>
      <c r="J715" s="34" t="s">
        <v>36</v>
      </c>
      <c r="K715" s="34"/>
      <c r="L715" s="51"/>
      <c r="M715" s="51"/>
      <c r="N715" s="34" t="s">
        <v>36</v>
      </c>
      <c r="O715" s="34"/>
      <c r="P715" s="34">
        <v>0</v>
      </c>
      <c r="Q715" s="34">
        <v>0</v>
      </c>
      <c r="R715" s="34"/>
      <c r="S715" s="37"/>
    </row>
    <row r="716" spans="1:19" s="1" customFormat="1" ht="18.75" customHeight="1" hidden="1">
      <c r="A716" s="49" t="s">
        <v>39</v>
      </c>
      <c r="B716" s="33" t="s">
        <v>36</v>
      </c>
      <c r="C716" s="34" t="s">
        <v>36</v>
      </c>
      <c r="D716" s="34" t="s">
        <v>36</v>
      </c>
      <c r="E716" s="39" t="s">
        <v>36</v>
      </c>
      <c r="F716" s="40" t="s">
        <v>36</v>
      </c>
      <c r="G716" s="40" t="s">
        <v>36</v>
      </c>
      <c r="H716" s="36" t="s">
        <v>36</v>
      </c>
      <c r="I716" s="34" t="s">
        <v>36</v>
      </c>
      <c r="J716" s="51"/>
      <c r="K716" s="34"/>
      <c r="L716" s="34" t="s">
        <v>36</v>
      </c>
      <c r="M716" s="34" t="s">
        <v>36</v>
      </c>
      <c r="N716" s="51"/>
      <c r="O716" s="34"/>
      <c r="P716" s="34" t="s">
        <v>36</v>
      </c>
      <c r="Q716" s="34" t="s">
        <v>36</v>
      </c>
      <c r="R716" s="34"/>
      <c r="S716" s="37"/>
    </row>
    <row r="717" spans="1:19" s="1" customFormat="1" ht="18.75" customHeight="1" hidden="1">
      <c r="A717" s="50" t="s">
        <v>41</v>
      </c>
      <c r="B717" s="33"/>
      <c r="C717" s="51" t="e">
        <v>#DIV/0!</v>
      </c>
      <c r="D717" s="51" t="e">
        <v>#DIV/0!</v>
      </c>
      <c r="E717" s="39">
        <v>0</v>
      </c>
      <c r="F717" s="40">
        <v>0</v>
      </c>
      <c r="G717" s="40">
        <v>0</v>
      </c>
      <c r="H717" s="36">
        <v>0</v>
      </c>
      <c r="I717" s="34">
        <v>0</v>
      </c>
      <c r="J717" s="34">
        <v>0</v>
      </c>
      <c r="K717" s="34"/>
      <c r="L717" s="34">
        <v>0</v>
      </c>
      <c r="M717" s="34">
        <v>0</v>
      </c>
      <c r="N717" s="34">
        <v>0</v>
      </c>
      <c r="O717" s="34"/>
      <c r="P717" s="34">
        <v>0</v>
      </c>
      <c r="Q717" s="34">
        <v>0</v>
      </c>
      <c r="R717" s="34"/>
      <c r="S717" s="37"/>
    </row>
    <row r="718" spans="1:19" s="1" customFormat="1" ht="18.75" customHeight="1" hidden="1">
      <c r="A718" s="49" t="s">
        <v>37</v>
      </c>
      <c r="B718" s="33" t="s">
        <v>36</v>
      </c>
      <c r="C718" s="34" t="e">
        <v>#DIV/0!</v>
      </c>
      <c r="D718" s="34" t="e">
        <v>#DIV/0!</v>
      </c>
      <c r="E718" s="52"/>
      <c r="F718" s="53"/>
      <c r="G718" s="53"/>
      <c r="H718" s="54"/>
      <c r="I718" s="51"/>
      <c r="J718" s="34" t="s">
        <v>36</v>
      </c>
      <c r="K718" s="34"/>
      <c r="L718" s="51"/>
      <c r="M718" s="51"/>
      <c r="N718" s="34" t="s">
        <v>36</v>
      </c>
      <c r="O718" s="34"/>
      <c r="P718" s="34">
        <v>0</v>
      </c>
      <c r="Q718" s="34">
        <v>0</v>
      </c>
      <c r="R718" s="34"/>
      <c r="S718" s="37"/>
    </row>
    <row r="719" spans="1:19" s="1" customFormat="1" ht="18.75" customHeight="1" hidden="1">
      <c r="A719" s="49" t="s">
        <v>38</v>
      </c>
      <c r="B719" s="33" t="s">
        <v>36</v>
      </c>
      <c r="C719" s="34" t="e">
        <v>#DIV/0!</v>
      </c>
      <c r="D719" s="34" t="e">
        <v>#DIV/0!</v>
      </c>
      <c r="E719" s="52"/>
      <c r="F719" s="53"/>
      <c r="G719" s="53"/>
      <c r="H719" s="54"/>
      <c r="I719" s="51"/>
      <c r="J719" s="34" t="s">
        <v>36</v>
      </c>
      <c r="K719" s="34"/>
      <c r="L719" s="51"/>
      <c r="M719" s="51"/>
      <c r="N719" s="34" t="s">
        <v>36</v>
      </c>
      <c r="O719" s="34"/>
      <c r="P719" s="34">
        <v>0</v>
      </c>
      <c r="Q719" s="34">
        <v>0</v>
      </c>
      <c r="R719" s="34"/>
      <c r="S719" s="37"/>
    </row>
    <row r="720" spans="1:19" s="1" customFormat="1" ht="18.75" customHeight="1" hidden="1">
      <c r="A720" s="49" t="s">
        <v>39</v>
      </c>
      <c r="B720" s="33" t="s">
        <v>36</v>
      </c>
      <c r="C720" s="34" t="s">
        <v>36</v>
      </c>
      <c r="D720" s="34" t="s">
        <v>36</v>
      </c>
      <c r="E720" s="39" t="s">
        <v>36</v>
      </c>
      <c r="F720" s="40" t="s">
        <v>36</v>
      </c>
      <c r="G720" s="40" t="s">
        <v>36</v>
      </c>
      <c r="H720" s="36" t="s">
        <v>36</v>
      </c>
      <c r="I720" s="34" t="s">
        <v>36</v>
      </c>
      <c r="J720" s="51"/>
      <c r="K720" s="34"/>
      <c r="L720" s="34" t="s">
        <v>36</v>
      </c>
      <c r="M720" s="34" t="s">
        <v>36</v>
      </c>
      <c r="N720" s="51"/>
      <c r="O720" s="34"/>
      <c r="P720" s="34" t="s">
        <v>36</v>
      </c>
      <c r="Q720" s="34" t="s">
        <v>36</v>
      </c>
      <c r="R720" s="34"/>
      <c r="S720" s="37"/>
    </row>
    <row r="721" spans="1:19" s="1" customFormat="1" ht="18.75" customHeight="1" hidden="1">
      <c r="A721" s="50" t="s">
        <v>41</v>
      </c>
      <c r="B721" s="33"/>
      <c r="C721" s="51" t="e">
        <v>#DIV/0!</v>
      </c>
      <c r="D721" s="51" t="e">
        <v>#DIV/0!</v>
      </c>
      <c r="E721" s="39">
        <v>0</v>
      </c>
      <c r="F721" s="40">
        <v>0</v>
      </c>
      <c r="G721" s="40">
        <v>0</v>
      </c>
      <c r="H721" s="36">
        <v>0</v>
      </c>
      <c r="I721" s="34">
        <v>0</v>
      </c>
      <c r="J721" s="34">
        <v>0</v>
      </c>
      <c r="K721" s="34"/>
      <c r="L721" s="34">
        <v>0</v>
      </c>
      <c r="M721" s="34">
        <v>0</v>
      </c>
      <c r="N721" s="34">
        <v>0</v>
      </c>
      <c r="O721" s="34"/>
      <c r="P721" s="34">
        <v>0</v>
      </c>
      <c r="Q721" s="34">
        <v>0</v>
      </c>
      <c r="R721" s="34"/>
      <c r="S721" s="37"/>
    </row>
    <row r="722" spans="1:19" s="1" customFormat="1" ht="18.75" customHeight="1" hidden="1">
      <c r="A722" s="49" t="s">
        <v>37</v>
      </c>
      <c r="B722" s="33" t="s">
        <v>36</v>
      </c>
      <c r="C722" s="34" t="e">
        <v>#DIV/0!</v>
      </c>
      <c r="D722" s="34" t="e">
        <v>#DIV/0!</v>
      </c>
      <c r="E722" s="52"/>
      <c r="F722" s="53"/>
      <c r="G722" s="53"/>
      <c r="H722" s="54"/>
      <c r="I722" s="51"/>
      <c r="J722" s="34" t="s">
        <v>36</v>
      </c>
      <c r="K722" s="34"/>
      <c r="L722" s="51"/>
      <c r="M722" s="51"/>
      <c r="N722" s="34" t="s">
        <v>36</v>
      </c>
      <c r="O722" s="34"/>
      <c r="P722" s="34">
        <v>0</v>
      </c>
      <c r="Q722" s="34">
        <v>0</v>
      </c>
      <c r="R722" s="34"/>
      <c r="S722" s="37"/>
    </row>
    <row r="723" spans="1:19" s="1" customFormat="1" ht="18.75" customHeight="1" hidden="1">
      <c r="A723" s="49" t="s">
        <v>38</v>
      </c>
      <c r="B723" s="33" t="s">
        <v>36</v>
      </c>
      <c r="C723" s="34" t="e">
        <v>#DIV/0!</v>
      </c>
      <c r="D723" s="34" t="e">
        <v>#DIV/0!</v>
      </c>
      <c r="E723" s="52"/>
      <c r="F723" s="53"/>
      <c r="G723" s="53"/>
      <c r="H723" s="54"/>
      <c r="I723" s="51"/>
      <c r="J723" s="34" t="s">
        <v>36</v>
      </c>
      <c r="K723" s="34"/>
      <c r="L723" s="51"/>
      <c r="M723" s="51"/>
      <c r="N723" s="34" t="s">
        <v>36</v>
      </c>
      <c r="O723" s="34"/>
      <c r="P723" s="34">
        <v>0</v>
      </c>
      <c r="Q723" s="34">
        <v>0</v>
      </c>
      <c r="R723" s="34"/>
      <c r="S723" s="37"/>
    </row>
    <row r="724" spans="1:19" s="1" customFormat="1" ht="18.75" customHeight="1" hidden="1">
      <c r="A724" s="49" t="s">
        <v>39</v>
      </c>
      <c r="B724" s="33" t="s">
        <v>36</v>
      </c>
      <c r="C724" s="34" t="s">
        <v>36</v>
      </c>
      <c r="D724" s="34" t="s">
        <v>36</v>
      </c>
      <c r="E724" s="39" t="s">
        <v>36</v>
      </c>
      <c r="F724" s="40" t="s">
        <v>36</v>
      </c>
      <c r="G724" s="40" t="s">
        <v>36</v>
      </c>
      <c r="H724" s="36" t="s">
        <v>36</v>
      </c>
      <c r="I724" s="34" t="s">
        <v>36</v>
      </c>
      <c r="J724" s="51"/>
      <c r="K724" s="34"/>
      <c r="L724" s="34" t="s">
        <v>36</v>
      </c>
      <c r="M724" s="34" t="s">
        <v>36</v>
      </c>
      <c r="N724" s="51"/>
      <c r="O724" s="34"/>
      <c r="P724" s="34" t="s">
        <v>36</v>
      </c>
      <c r="Q724" s="34" t="s">
        <v>36</v>
      </c>
      <c r="R724" s="34"/>
      <c r="S724" s="37"/>
    </row>
    <row r="725" spans="1:19" s="1" customFormat="1" ht="18.75" customHeight="1" hidden="1">
      <c r="A725" s="50" t="s">
        <v>41</v>
      </c>
      <c r="B725" s="33"/>
      <c r="C725" s="51" t="e">
        <v>#DIV/0!</v>
      </c>
      <c r="D725" s="51" t="e">
        <v>#DIV/0!</v>
      </c>
      <c r="E725" s="39">
        <v>0</v>
      </c>
      <c r="F725" s="40">
        <v>0</v>
      </c>
      <c r="G725" s="40">
        <v>0</v>
      </c>
      <c r="H725" s="36">
        <v>0</v>
      </c>
      <c r="I725" s="34">
        <v>0</v>
      </c>
      <c r="J725" s="34">
        <v>0</v>
      </c>
      <c r="K725" s="34"/>
      <c r="L725" s="34">
        <v>0</v>
      </c>
      <c r="M725" s="34">
        <v>0</v>
      </c>
      <c r="N725" s="34">
        <v>0</v>
      </c>
      <c r="O725" s="34"/>
      <c r="P725" s="34">
        <v>0</v>
      </c>
      <c r="Q725" s="34">
        <v>0</v>
      </c>
      <c r="R725" s="34"/>
      <c r="S725" s="37"/>
    </row>
    <row r="726" spans="1:19" s="1" customFormat="1" ht="18.75" customHeight="1" hidden="1">
      <c r="A726" s="49" t="s">
        <v>37</v>
      </c>
      <c r="B726" s="33" t="s">
        <v>36</v>
      </c>
      <c r="C726" s="34" t="e">
        <v>#DIV/0!</v>
      </c>
      <c r="D726" s="34" t="e">
        <v>#DIV/0!</v>
      </c>
      <c r="E726" s="52"/>
      <c r="F726" s="53"/>
      <c r="G726" s="53"/>
      <c r="H726" s="54"/>
      <c r="I726" s="51"/>
      <c r="J726" s="34" t="s">
        <v>36</v>
      </c>
      <c r="K726" s="34"/>
      <c r="L726" s="51"/>
      <c r="M726" s="51"/>
      <c r="N726" s="34" t="s">
        <v>36</v>
      </c>
      <c r="O726" s="34"/>
      <c r="P726" s="34">
        <v>0</v>
      </c>
      <c r="Q726" s="34">
        <v>0</v>
      </c>
      <c r="R726" s="34"/>
      <c r="S726" s="37"/>
    </row>
    <row r="727" spans="1:19" s="1" customFormat="1" ht="18.75" customHeight="1" hidden="1">
      <c r="A727" s="49" t="s">
        <v>38</v>
      </c>
      <c r="B727" s="33" t="s">
        <v>36</v>
      </c>
      <c r="C727" s="34" t="e">
        <v>#DIV/0!</v>
      </c>
      <c r="D727" s="34" t="e">
        <v>#DIV/0!</v>
      </c>
      <c r="E727" s="52"/>
      <c r="F727" s="53"/>
      <c r="G727" s="53"/>
      <c r="H727" s="54"/>
      <c r="I727" s="51"/>
      <c r="J727" s="34" t="s">
        <v>36</v>
      </c>
      <c r="K727" s="34"/>
      <c r="L727" s="51"/>
      <c r="M727" s="51"/>
      <c r="N727" s="34" t="s">
        <v>36</v>
      </c>
      <c r="O727" s="34"/>
      <c r="P727" s="34">
        <v>0</v>
      </c>
      <c r="Q727" s="34">
        <v>0</v>
      </c>
      <c r="R727" s="34"/>
      <c r="S727" s="37"/>
    </row>
    <row r="728" spans="1:19" s="1" customFormat="1" ht="18.75" customHeight="1" hidden="1">
      <c r="A728" s="49" t="s">
        <v>39</v>
      </c>
      <c r="B728" s="33" t="s">
        <v>36</v>
      </c>
      <c r="C728" s="34" t="s">
        <v>36</v>
      </c>
      <c r="D728" s="34" t="s">
        <v>36</v>
      </c>
      <c r="E728" s="39" t="s">
        <v>36</v>
      </c>
      <c r="F728" s="40" t="s">
        <v>36</v>
      </c>
      <c r="G728" s="40" t="s">
        <v>36</v>
      </c>
      <c r="H728" s="36" t="s">
        <v>36</v>
      </c>
      <c r="I728" s="34" t="s">
        <v>36</v>
      </c>
      <c r="J728" s="51"/>
      <c r="K728" s="34"/>
      <c r="L728" s="34" t="s">
        <v>36</v>
      </c>
      <c r="M728" s="34" t="s">
        <v>36</v>
      </c>
      <c r="N728" s="51"/>
      <c r="O728" s="34"/>
      <c r="P728" s="34" t="s">
        <v>36</v>
      </c>
      <c r="Q728" s="34" t="s">
        <v>36</v>
      </c>
      <c r="R728" s="34"/>
      <c r="S728" s="37"/>
    </row>
    <row r="729" spans="1:19" s="1" customFormat="1" ht="18.75" customHeight="1" hidden="1">
      <c r="A729" s="50" t="s">
        <v>41</v>
      </c>
      <c r="B729" s="33"/>
      <c r="C729" s="51" t="e">
        <v>#DIV/0!</v>
      </c>
      <c r="D729" s="51" t="e">
        <v>#DIV/0!</v>
      </c>
      <c r="E729" s="39">
        <v>0</v>
      </c>
      <c r="F729" s="40">
        <v>0</v>
      </c>
      <c r="G729" s="40">
        <v>0</v>
      </c>
      <c r="H729" s="36">
        <v>0</v>
      </c>
      <c r="I729" s="34">
        <v>0</v>
      </c>
      <c r="J729" s="34">
        <v>0</v>
      </c>
      <c r="K729" s="34"/>
      <c r="L729" s="34">
        <v>0</v>
      </c>
      <c r="M729" s="34">
        <v>0</v>
      </c>
      <c r="N729" s="34">
        <v>0</v>
      </c>
      <c r="O729" s="34"/>
      <c r="P729" s="34">
        <v>0</v>
      </c>
      <c r="Q729" s="34">
        <v>0</v>
      </c>
      <c r="R729" s="34"/>
      <c r="S729" s="37"/>
    </row>
    <row r="730" spans="1:19" s="1" customFormat="1" ht="18.75" customHeight="1" hidden="1">
      <c r="A730" s="49" t="s">
        <v>37</v>
      </c>
      <c r="B730" s="33" t="s">
        <v>36</v>
      </c>
      <c r="C730" s="34" t="e">
        <v>#DIV/0!</v>
      </c>
      <c r="D730" s="34" t="e">
        <v>#DIV/0!</v>
      </c>
      <c r="E730" s="52"/>
      <c r="F730" s="53"/>
      <c r="G730" s="53"/>
      <c r="H730" s="54"/>
      <c r="I730" s="51"/>
      <c r="J730" s="34" t="s">
        <v>36</v>
      </c>
      <c r="K730" s="34"/>
      <c r="L730" s="51"/>
      <c r="M730" s="51"/>
      <c r="N730" s="34" t="s">
        <v>36</v>
      </c>
      <c r="O730" s="34"/>
      <c r="P730" s="34">
        <v>0</v>
      </c>
      <c r="Q730" s="34">
        <v>0</v>
      </c>
      <c r="R730" s="34"/>
      <c r="S730" s="37"/>
    </row>
    <row r="731" spans="1:19" s="1" customFormat="1" ht="18.75" customHeight="1" hidden="1">
      <c r="A731" s="49" t="s">
        <v>38</v>
      </c>
      <c r="B731" s="33" t="s">
        <v>36</v>
      </c>
      <c r="C731" s="34" t="e">
        <v>#DIV/0!</v>
      </c>
      <c r="D731" s="34" t="e">
        <v>#DIV/0!</v>
      </c>
      <c r="E731" s="52"/>
      <c r="F731" s="53"/>
      <c r="G731" s="53"/>
      <c r="H731" s="54"/>
      <c r="I731" s="51"/>
      <c r="J731" s="34" t="s">
        <v>36</v>
      </c>
      <c r="K731" s="34"/>
      <c r="L731" s="51"/>
      <c r="M731" s="51"/>
      <c r="N731" s="34" t="s">
        <v>36</v>
      </c>
      <c r="O731" s="34"/>
      <c r="P731" s="34">
        <v>0</v>
      </c>
      <c r="Q731" s="34">
        <v>0</v>
      </c>
      <c r="R731" s="34"/>
      <c r="S731" s="37"/>
    </row>
    <row r="732" spans="1:19" s="1" customFormat="1" ht="18.75" customHeight="1" hidden="1">
      <c r="A732" s="63" t="s">
        <v>39</v>
      </c>
      <c r="B732" s="64" t="s">
        <v>36</v>
      </c>
      <c r="C732" s="65" t="s">
        <v>36</v>
      </c>
      <c r="D732" s="65" t="s">
        <v>36</v>
      </c>
      <c r="E732" s="66" t="s">
        <v>36</v>
      </c>
      <c r="F732" s="67" t="s">
        <v>36</v>
      </c>
      <c r="G732" s="67" t="s">
        <v>36</v>
      </c>
      <c r="H732" s="68" t="s">
        <v>36</v>
      </c>
      <c r="I732" s="65" t="s">
        <v>36</v>
      </c>
      <c r="J732" s="69"/>
      <c r="K732" s="65"/>
      <c r="L732" s="65" t="s">
        <v>36</v>
      </c>
      <c r="M732" s="65" t="s">
        <v>36</v>
      </c>
      <c r="N732" s="69"/>
      <c r="O732" s="65"/>
      <c r="P732" s="65" t="s">
        <v>36</v>
      </c>
      <c r="Q732" s="65" t="s">
        <v>36</v>
      </c>
      <c r="R732" s="65"/>
      <c r="S732" s="70"/>
    </row>
    <row r="733" spans="1:19" s="1" customFormat="1" ht="18.75" customHeight="1" hidden="1">
      <c r="A733" s="42" t="s">
        <v>46</v>
      </c>
      <c r="B733" s="43" t="s">
        <v>36</v>
      </c>
      <c r="C733" s="44" t="e">
        <v>#DIV/0!</v>
      </c>
      <c r="D733" s="44" t="e">
        <v>#DIV/0!</v>
      </c>
      <c r="E733" s="45">
        <v>0</v>
      </c>
      <c r="F733" s="46">
        <v>0</v>
      </c>
      <c r="G733" s="46">
        <v>0</v>
      </c>
      <c r="H733" s="47">
        <v>0</v>
      </c>
      <c r="I733" s="46">
        <v>0</v>
      </c>
      <c r="J733" s="46">
        <v>0</v>
      </c>
      <c r="K733" s="46"/>
      <c r="L733" s="46">
        <v>0</v>
      </c>
      <c r="M733" s="46">
        <v>0</v>
      </c>
      <c r="N733" s="46">
        <v>0</v>
      </c>
      <c r="O733" s="46"/>
      <c r="P733" s="46">
        <v>0</v>
      </c>
      <c r="Q733" s="46">
        <v>0</v>
      </c>
      <c r="R733" s="46"/>
      <c r="S733" s="48"/>
    </row>
    <row r="734" spans="1:19" s="1" customFormat="1" ht="18.75" customHeight="1" hidden="1">
      <c r="A734" s="49" t="s">
        <v>37</v>
      </c>
      <c r="B734" s="33" t="s">
        <v>36</v>
      </c>
      <c r="C734" s="34" t="e">
        <v>#DIV/0!</v>
      </c>
      <c r="D734" s="34" t="e">
        <v>#DIV/0!</v>
      </c>
      <c r="E734" s="35">
        <v>0</v>
      </c>
      <c r="F734" s="34">
        <v>0</v>
      </c>
      <c r="G734" s="34">
        <v>0</v>
      </c>
      <c r="H734" s="36">
        <v>0</v>
      </c>
      <c r="I734" s="34">
        <v>0</v>
      </c>
      <c r="J734" s="34" t="s">
        <v>36</v>
      </c>
      <c r="K734" s="34"/>
      <c r="L734" s="34">
        <v>0</v>
      </c>
      <c r="M734" s="34">
        <v>0</v>
      </c>
      <c r="N734" s="34" t="s">
        <v>36</v>
      </c>
      <c r="O734" s="34"/>
      <c r="P734" s="34">
        <v>0</v>
      </c>
      <c r="Q734" s="34">
        <v>0</v>
      </c>
      <c r="R734" s="34"/>
      <c r="S734" s="37"/>
    </row>
    <row r="735" spans="1:19" s="1" customFormat="1" ht="18.75" customHeight="1" hidden="1">
      <c r="A735" s="49" t="s">
        <v>38</v>
      </c>
      <c r="B735" s="33" t="s">
        <v>36</v>
      </c>
      <c r="C735" s="34" t="e">
        <v>#DIV/0!</v>
      </c>
      <c r="D735" s="34" t="e">
        <v>#DIV/0!</v>
      </c>
      <c r="E735" s="35">
        <v>0</v>
      </c>
      <c r="F735" s="34">
        <v>0</v>
      </c>
      <c r="G735" s="34">
        <v>0</v>
      </c>
      <c r="H735" s="36">
        <v>0</v>
      </c>
      <c r="I735" s="34">
        <v>0</v>
      </c>
      <c r="J735" s="34" t="s">
        <v>36</v>
      </c>
      <c r="K735" s="34"/>
      <c r="L735" s="34">
        <v>0</v>
      </c>
      <c r="M735" s="34">
        <v>0</v>
      </c>
      <c r="N735" s="34" t="s">
        <v>36</v>
      </c>
      <c r="O735" s="34"/>
      <c r="P735" s="34">
        <v>0</v>
      </c>
      <c r="Q735" s="34">
        <v>0</v>
      </c>
      <c r="R735" s="34"/>
      <c r="S735" s="37"/>
    </row>
    <row r="736" spans="1:19" s="1" customFormat="1" ht="18.75" customHeight="1" hidden="1">
      <c r="A736" s="49" t="s">
        <v>39</v>
      </c>
      <c r="B736" s="33" t="s">
        <v>36</v>
      </c>
      <c r="C736" s="34" t="s">
        <v>36</v>
      </c>
      <c r="D736" s="34" t="s">
        <v>36</v>
      </c>
      <c r="E736" s="39" t="s">
        <v>36</v>
      </c>
      <c r="F736" s="40" t="s">
        <v>36</v>
      </c>
      <c r="G736" s="40" t="s">
        <v>36</v>
      </c>
      <c r="H736" s="36" t="s">
        <v>36</v>
      </c>
      <c r="I736" s="34" t="s">
        <v>36</v>
      </c>
      <c r="J736" s="34">
        <v>0</v>
      </c>
      <c r="K736" s="34"/>
      <c r="L736" s="34" t="s">
        <v>36</v>
      </c>
      <c r="M736" s="34" t="s">
        <v>36</v>
      </c>
      <c r="N736" s="34">
        <v>0</v>
      </c>
      <c r="O736" s="34"/>
      <c r="P736" s="34" t="s">
        <v>36</v>
      </c>
      <c r="Q736" s="34" t="s">
        <v>36</v>
      </c>
      <c r="R736" s="34"/>
      <c r="S736" s="37"/>
    </row>
    <row r="737" spans="1:19" s="1" customFormat="1" ht="18.75" customHeight="1" hidden="1">
      <c r="A737" s="50" t="s">
        <v>41</v>
      </c>
      <c r="B737" s="33"/>
      <c r="C737" s="51" t="e">
        <v>#DIV/0!</v>
      </c>
      <c r="D737" s="51" t="e">
        <v>#DIV/0!</v>
      </c>
      <c r="E737" s="39">
        <v>0</v>
      </c>
      <c r="F737" s="40">
        <v>0</v>
      </c>
      <c r="G737" s="40">
        <v>0</v>
      </c>
      <c r="H737" s="36">
        <v>0</v>
      </c>
      <c r="I737" s="34">
        <v>0</v>
      </c>
      <c r="J737" s="34">
        <v>0</v>
      </c>
      <c r="K737" s="34"/>
      <c r="L737" s="34">
        <v>0</v>
      </c>
      <c r="M737" s="34">
        <v>0</v>
      </c>
      <c r="N737" s="34">
        <v>0</v>
      </c>
      <c r="O737" s="34"/>
      <c r="P737" s="34">
        <v>0</v>
      </c>
      <c r="Q737" s="34">
        <v>0</v>
      </c>
      <c r="R737" s="34"/>
      <c r="S737" s="37"/>
    </row>
    <row r="738" spans="1:19" s="1" customFormat="1" ht="18.75" customHeight="1" hidden="1">
      <c r="A738" s="49" t="s">
        <v>37</v>
      </c>
      <c r="B738" s="33" t="s">
        <v>36</v>
      </c>
      <c r="C738" s="34" t="e">
        <v>#DIV/0!</v>
      </c>
      <c r="D738" s="34" t="e">
        <v>#DIV/0!</v>
      </c>
      <c r="E738" s="52"/>
      <c r="F738" s="53"/>
      <c r="G738" s="53"/>
      <c r="H738" s="54"/>
      <c r="I738" s="51"/>
      <c r="J738" s="34" t="s">
        <v>36</v>
      </c>
      <c r="K738" s="34"/>
      <c r="L738" s="51"/>
      <c r="M738" s="51"/>
      <c r="N738" s="34" t="s">
        <v>36</v>
      </c>
      <c r="O738" s="34"/>
      <c r="P738" s="34">
        <v>0</v>
      </c>
      <c r="Q738" s="34">
        <v>0</v>
      </c>
      <c r="R738" s="34"/>
      <c r="S738" s="37"/>
    </row>
    <row r="739" spans="1:19" s="1" customFormat="1" ht="18.75" customHeight="1" hidden="1">
      <c r="A739" s="49" t="s">
        <v>38</v>
      </c>
      <c r="B739" s="33" t="s">
        <v>36</v>
      </c>
      <c r="C739" s="34" t="e">
        <v>#DIV/0!</v>
      </c>
      <c r="D739" s="34" t="e">
        <v>#DIV/0!</v>
      </c>
      <c r="E739" s="52"/>
      <c r="F739" s="53"/>
      <c r="G739" s="53"/>
      <c r="H739" s="54"/>
      <c r="I739" s="51"/>
      <c r="J739" s="34" t="s">
        <v>36</v>
      </c>
      <c r="K739" s="34"/>
      <c r="L739" s="51"/>
      <c r="M739" s="51"/>
      <c r="N739" s="34" t="s">
        <v>36</v>
      </c>
      <c r="O739" s="34"/>
      <c r="P739" s="34">
        <v>0</v>
      </c>
      <c r="Q739" s="34">
        <v>0</v>
      </c>
      <c r="R739" s="34"/>
      <c r="S739" s="37"/>
    </row>
    <row r="740" spans="1:19" s="1" customFormat="1" ht="18.75" customHeight="1" hidden="1">
      <c r="A740" s="49" t="s">
        <v>39</v>
      </c>
      <c r="B740" s="33" t="s">
        <v>36</v>
      </c>
      <c r="C740" s="34" t="s">
        <v>36</v>
      </c>
      <c r="D740" s="34" t="s">
        <v>36</v>
      </c>
      <c r="E740" s="39" t="s">
        <v>36</v>
      </c>
      <c r="F740" s="40" t="s">
        <v>36</v>
      </c>
      <c r="G740" s="40" t="s">
        <v>36</v>
      </c>
      <c r="H740" s="36" t="s">
        <v>36</v>
      </c>
      <c r="I740" s="34" t="s">
        <v>36</v>
      </c>
      <c r="J740" s="51"/>
      <c r="K740" s="34"/>
      <c r="L740" s="34" t="s">
        <v>36</v>
      </c>
      <c r="M740" s="34" t="s">
        <v>36</v>
      </c>
      <c r="N740" s="51"/>
      <c r="O740" s="34"/>
      <c r="P740" s="34" t="s">
        <v>36</v>
      </c>
      <c r="Q740" s="34" t="s">
        <v>36</v>
      </c>
      <c r="R740" s="34"/>
      <c r="S740" s="37"/>
    </row>
    <row r="741" spans="1:19" s="1" customFormat="1" ht="18.75" customHeight="1" hidden="1">
      <c r="A741" s="50" t="s">
        <v>41</v>
      </c>
      <c r="B741" s="33"/>
      <c r="C741" s="51" t="e">
        <v>#DIV/0!</v>
      </c>
      <c r="D741" s="51" t="e">
        <v>#DIV/0!</v>
      </c>
      <c r="E741" s="39">
        <v>0</v>
      </c>
      <c r="F741" s="40">
        <v>0</v>
      </c>
      <c r="G741" s="40">
        <v>0</v>
      </c>
      <c r="H741" s="36">
        <v>0</v>
      </c>
      <c r="I741" s="34">
        <v>0</v>
      </c>
      <c r="J741" s="34">
        <v>0</v>
      </c>
      <c r="K741" s="34"/>
      <c r="L741" s="34">
        <v>0</v>
      </c>
      <c r="M741" s="34">
        <v>0</v>
      </c>
      <c r="N741" s="34">
        <v>0</v>
      </c>
      <c r="O741" s="34"/>
      <c r="P741" s="34">
        <v>0</v>
      </c>
      <c r="Q741" s="34">
        <v>0</v>
      </c>
      <c r="R741" s="34"/>
      <c r="S741" s="37"/>
    </row>
    <row r="742" spans="1:19" s="1" customFormat="1" ht="18.75" customHeight="1" hidden="1">
      <c r="A742" s="49" t="s">
        <v>37</v>
      </c>
      <c r="B742" s="33" t="s">
        <v>36</v>
      </c>
      <c r="C742" s="34" t="e">
        <v>#DIV/0!</v>
      </c>
      <c r="D742" s="34" t="e">
        <v>#DIV/0!</v>
      </c>
      <c r="E742" s="52"/>
      <c r="F742" s="53"/>
      <c r="G742" s="53"/>
      <c r="H742" s="54"/>
      <c r="I742" s="51"/>
      <c r="J742" s="34" t="s">
        <v>36</v>
      </c>
      <c r="K742" s="34"/>
      <c r="L742" s="51"/>
      <c r="M742" s="51"/>
      <c r="N742" s="34" t="s">
        <v>36</v>
      </c>
      <c r="O742" s="34"/>
      <c r="P742" s="34">
        <v>0</v>
      </c>
      <c r="Q742" s="34">
        <v>0</v>
      </c>
      <c r="R742" s="34"/>
      <c r="S742" s="37"/>
    </row>
    <row r="743" spans="1:19" s="1" customFormat="1" ht="18.75" customHeight="1" hidden="1">
      <c r="A743" s="49" t="s">
        <v>38</v>
      </c>
      <c r="B743" s="33" t="s">
        <v>36</v>
      </c>
      <c r="C743" s="34" t="e">
        <v>#DIV/0!</v>
      </c>
      <c r="D743" s="34" t="e">
        <v>#DIV/0!</v>
      </c>
      <c r="E743" s="52"/>
      <c r="F743" s="53"/>
      <c r="G743" s="53"/>
      <c r="H743" s="54"/>
      <c r="I743" s="51"/>
      <c r="J743" s="34" t="s">
        <v>36</v>
      </c>
      <c r="K743" s="34"/>
      <c r="L743" s="51"/>
      <c r="M743" s="51"/>
      <c r="N743" s="34" t="s">
        <v>36</v>
      </c>
      <c r="O743" s="34"/>
      <c r="P743" s="34">
        <v>0</v>
      </c>
      <c r="Q743" s="34">
        <v>0</v>
      </c>
      <c r="R743" s="34"/>
      <c r="S743" s="37"/>
    </row>
    <row r="744" spans="1:19" s="1" customFormat="1" ht="18.75" customHeight="1" hidden="1">
      <c r="A744" s="49" t="s">
        <v>39</v>
      </c>
      <c r="B744" s="33" t="s">
        <v>36</v>
      </c>
      <c r="C744" s="34" t="s">
        <v>36</v>
      </c>
      <c r="D744" s="34" t="s">
        <v>36</v>
      </c>
      <c r="E744" s="39" t="s">
        <v>36</v>
      </c>
      <c r="F744" s="40" t="s">
        <v>36</v>
      </c>
      <c r="G744" s="40" t="s">
        <v>36</v>
      </c>
      <c r="H744" s="36" t="s">
        <v>36</v>
      </c>
      <c r="I744" s="34" t="s">
        <v>36</v>
      </c>
      <c r="J744" s="51"/>
      <c r="K744" s="34"/>
      <c r="L744" s="34" t="s">
        <v>36</v>
      </c>
      <c r="M744" s="34" t="s">
        <v>36</v>
      </c>
      <c r="N744" s="51"/>
      <c r="O744" s="34"/>
      <c r="P744" s="34" t="s">
        <v>36</v>
      </c>
      <c r="Q744" s="34" t="s">
        <v>36</v>
      </c>
      <c r="R744" s="34"/>
      <c r="S744" s="37"/>
    </row>
    <row r="745" spans="1:19" s="1" customFormat="1" ht="18.75" customHeight="1" hidden="1">
      <c r="A745" s="50" t="s">
        <v>41</v>
      </c>
      <c r="B745" s="33"/>
      <c r="C745" s="51" t="e">
        <v>#DIV/0!</v>
      </c>
      <c r="D745" s="51" t="e">
        <v>#DIV/0!</v>
      </c>
      <c r="E745" s="39">
        <v>0</v>
      </c>
      <c r="F745" s="40">
        <v>0</v>
      </c>
      <c r="G745" s="40">
        <v>0</v>
      </c>
      <c r="H745" s="36">
        <v>0</v>
      </c>
      <c r="I745" s="34">
        <v>0</v>
      </c>
      <c r="J745" s="34">
        <v>0</v>
      </c>
      <c r="K745" s="34"/>
      <c r="L745" s="34">
        <v>0</v>
      </c>
      <c r="M745" s="34">
        <v>0</v>
      </c>
      <c r="N745" s="34">
        <v>0</v>
      </c>
      <c r="O745" s="34"/>
      <c r="P745" s="34">
        <v>0</v>
      </c>
      <c r="Q745" s="34">
        <v>0</v>
      </c>
      <c r="R745" s="34"/>
      <c r="S745" s="37"/>
    </row>
    <row r="746" spans="1:19" s="1" customFormat="1" ht="18.75" customHeight="1" hidden="1">
      <c r="A746" s="49" t="s">
        <v>37</v>
      </c>
      <c r="B746" s="33" t="s">
        <v>36</v>
      </c>
      <c r="C746" s="34" t="e">
        <v>#DIV/0!</v>
      </c>
      <c r="D746" s="34" t="e">
        <v>#DIV/0!</v>
      </c>
      <c r="E746" s="52"/>
      <c r="F746" s="53"/>
      <c r="G746" s="53"/>
      <c r="H746" s="54"/>
      <c r="I746" s="51"/>
      <c r="J746" s="34" t="s">
        <v>36</v>
      </c>
      <c r="K746" s="34"/>
      <c r="L746" s="51"/>
      <c r="M746" s="51"/>
      <c r="N746" s="34" t="s">
        <v>36</v>
      </c>
      <c r="O746" s="34"/>
      <c r="P746" s="34">
        <v>0</v>
      </c>
      <c r="Q746" s="34">
        <v>0</v>
      </c>
      <c r="R746" s="34"/>
      <c r="S746" s="37"/>
    </row>
    <row r="747" spans="1:19" s="1" customFormat="1" ht="18.75" customHeight="1" hidden="1">
      <c r="A747" s="49" t="s">
        <v>38</v>
      </c>
      <c r="B747" s="33" t="s">
        <v>36</v>
      </c>
      <c r="C747" s="34" t="e">
        <v>#DIV/0!</v>
      </c>
      <c r="D747" s="34" t="e">
        <v>#DIV/0!</v>
      </c>
      <c r="E747" s="52"/>
      <c r="F747" s="53"/>
      <c r="G747" s="53"/>
      <c r="H747" s="54"/>
      <c r="I747" s="51"/>
      <c r="J747" s="34" t="s">
        <v>36</v>
      </c>
      <c r="K747" s="34"/>
      <c r="L747" s="51"/>
      <c r="M747" s="51"/>
      <c r="N747" s="34" t="s">
        <v>36</v>
      </c>
      <c r="O747" s="34"/>
      <c r="P747" s="34">
        <v>0</v>
      </c>
      <c r="Q747" s="34">
        <v>0</v>
      </c>
      <c r="R747" s="34"/>
      <c r="S747" s="37"/>
    </row>
    <row r="748" spans="1:19" s="1" customFormat="1" ht="18.75" customHeight="1" hidden="1">
      <c r="A748" s="49" t="s">
        <v>39</v>
      </c>
      <c r="B748" s="33" t="s">
        <v>36</v>
      </c>
      <c r="C748" s="34" t="s">
        <v>36</v>
      </c>
      <c r="D748" s="34" t="s">
        <v>36</v>
      </c>
      <c r="E748" s="39" t="s">
        <v>36</v>
      </c>
      <c r="F748" s="40" t="s">
        <v>36</v>
      </c>
      <c r="G748" s="40" t="s">
        <v>36</v>
      </c>
      <c r="H748" s="36" t="s">
        <v>36</v>
      </c>
      <c r="I748" s="34" t="s">
        <v>36</v>
      </c>
      <c r="J748" s="51"/>
      <c r="K748" s="34"/>
      <c r="L748" s="34" t="s">
        <v>36</v>
      </c>
      <c r="M748" s="34" t="s">
        <v>36</v>
      </c>
      <c r="N748" s="51"/>
      <c r="O748" s="34"/>
      <c r="P748" s="34" t="s">
        <v>36</v>
      </c>
      <c r="Q748" s="34" t="s">
        <v>36</v>
      </c>
      <c r="R748" s="34"/>
      <c r="S748" s="37"/>
    </row>
    <row r="749" spans="1:19" s="1" customFormat="1" ht="18.75" customHeight="1" hidden="1">
      <c r="A749" s="50" t="s">
        <v>41</v>
      </c>
      <c r="B749" s="33"/>
      <c r="C749" s="51" t="e">
        <v>#DIV/0!</v>
      </c>
      <c r="D749" s="51" t="e">
        <v>#DIV/0!</v>
      </c>
      <c r="E749" s="39">
        <v>0</v>
      </c>
      <c r="F749" s="40">
        <v>0</v>
      </c>
      <c r="G749" s="40">
        <v>0</v>
      </c>
      <c r="H749" s="36">
        <v>0</v>
      </c>
      <c r="I749" s="34">
        <v>0</v>
      </c>
      <c r="J749" s="34">
        <v>0</v>
      </c>
      <c r="K749" s="34"/>
      <c r="L749" s="34">
        <v>0</v>
      </c>
      <c r="M749" s="34">
        <v>0</v>
      </c>
      <c r="N749" s="34">
        <v>0</v>
      </c>
      <c r="O749" s="34"/>
      <c r="P749" s="34">
        <v>0</v>
      </c>
      <c r="Q749" s="34">
        <v>0</v>
      </c>
      <c r="R749" s="34"/>
      <c r="S749" s="37"/>
    </row>
    <row r="750" spans="1:19" s="1" customFormat="1" ht="18.75" customHeight="1" hidden="1">
      <c r="A750" s="49" t="s">
        <v>37</v>
      </c>
      <c r="B750" s="33" t="s">
        <v>36</v>
      </c>
      <c r="C750" s="34" t="e">
        <v>#DIV/0!</v>
      </c>
      <c r="D750" s="34" t="e">
        <v>#DIV/0!</v>
      </c>
      <c r="E750" s="52"/>
      <c r="F750" s="53"/>
      <c r="G750" s="53"/>
      <c r="H750" s="54"/>
      <c r="I750" s="51"/>
      <c r="J750" s="34" t="s">
        <v>36</v>
      </c>
      <c r="K750" s="34"/>
      <c r="L750" s="51"/>
      <c r="M750" s="51"/>
      <c r="N750" s="34" t="s">
        <v>36</v>
      </c>
      <c r="O750" s="34"/>
      <c r="P750" s="34">
        <v>0</v>
      </c>
      <c r="Q750" s="34">
        <v>0</v>
      </c>
      <c r="R750" s="34"/>
      <c r="S750" s="37"/>
    </row>
    <row r="751" spans="1:19" s="1" customFormat="1" ht="18.75" customHeight="1" hidden="1">
      <c r="A751" s="49" t="s">
        <v>38</v>
      </c>
      <c r="B751" s="33" t="s">
        <v>36</v>
      </c>
      <c r="C751" s="34" t="e">
        <v>#DIV/0!</v>
      </c>
      <c r="D751" s="34" t="e">
        <v>#DIV/0!</v>
      </c>
      <c r="E751" s="52"/>
      <c r="F751" s="53"/>
      <c r="G751" s="53"/>
      <c r="H751" s="54"/>
      <c r="I751" s="51"/>
      <c r="J751" s="34" t="s">
        <v>36</v>
      </c>
      <c r="K751" s="34"/>
      <c r="L751" s="51"/>
      <c r="M751" s="51"/>
      <c r="N751" s="34" t="s">
        <v>36</v>
      </c>
      <c r="O751" s="34"/>
      <c r="P751" s="34">
        <v>0</v>
      </c>
      <c r="Q751" s="34">
        <v>0</v>
      </c>
      <c r="R751" s="34"/>
      <c r="S751" s="37"/>
    </row>
    <row r="752" spans="1:19" s="1" customFormat="1" ht="18.75" customHeight="1" hidden="1">
      <c r="A752" s="49" t="s">
        <v>39</v>
      </c>
      <c r="B752" s="33" t="s">
        <v>36</v>
      </c>
      <c r="C752" s="34" t="s">
        <v>36</v>
      </c>
      <c r="D752" s="34" t="s">
        <v>36</v>
      </c>
      <c r="E752" s="39" t="s">
        <v>36</v>
      </c>
      <c r="F752" s="40" t="s">
        <v>36</v>
      </c>
      <c r="G752" s="40" t="s">
        <v>36</v>
      </c>
      <c r="H752" s="36" t="s">
        <v>36</v>
      </c>
      <c r="I752" s="34" t="s">
        <v>36</v>
      </c>
      <c r="J752" s="51"/>
      <c r="K752" s="34"/>
      <c r="L752" s="34" t="s">
        <v>36</v>
      </c>
      <c r="M752" s="34" t="s">
        <v>36</v>
      </c>
      <c r="N752" s="51"/>
      <c r="O752" s="34"/>
      <c r="P752" s="34" t="s">
        <v>36</v>
      </c>
      <c r="Q752" s="34" t="s">
        <v>36</v>
      </c>
      <c r="R752" s="34"/>
      <c r="S752" s="37"/>
    </row>
    <row r="753" spans="1:19" s="1" customFormat="1" ht="18.75" customHeight="1" hidden="1">
      <c r="A753" s="50" t="s">
        <v>41</v>
      </c>
      <c r="B753" s="33"/>
      <c r="C753" s="51" t="e">
        <v>#DIV/0!</v>
      </c>
      <c r="D753" s="51" t="e">
        <v>#DIV/0!</v>
      </c>
      <c r="E753" s="39">
        <v>0</v>
      </c>
      <c r="F753" s="40">
        <v>0</v>
      </c>
      <c r="G753" s="40">
        <v>0</v>
      </c>
      <c r="H753" s="36">
        <v>0</v>
      </c>
      <c r="I753" s="34">
        <v>0</v>
      </c>
      <c r="J753" s="34">
        <v>0</v>
      </c>
      <c r="K753" s="34"/>
      <c r="L753" s="34">
        <v>0</v>
      </c>
      <c r="M753" s="34">
        <v>0</v>
      </c>
      <c r="N753" s="34">
        <v>0</v>
      </c>
      <c r="O753" s="34"/>
      <c r="P753" s="34">
        <v>0</v>
      </c>
      <c r="Q753" s="34">
        <v>0</v>
      </c>
      <c r="R753" s="34"/>
      <c r="S753" s="37"/>
    </row>
    <row r="754" spans="1:19" s="1" customFormat="1" ht="18.75" customHeight="1" hidden="1">
      <c r="A754" s="49" t="s">
        <v>37</v>
      </c>
      <c r="B754" s="33" t="s">
        <v>36</v>
      </c>
      <c r="C754" s="34" t="e">
        <v>#DIV/0!</v>
      </c>
      <c r="D754" s="34" t="e">
        <v>#DIV/0!</v>
      </c>
      <c r="E754" s="52"/>
      <c r="F754" s="53"/>
      <c r="G754" s="53"/>
      <c r="H754" s="54"/>
      <c r="I754" s="51"/>
      <c r="J754" s="34" t="s">
        <v>36</v>
      </c>
      <c r="K754" s="34"/>
      <c r="L754" s="51"/>
      <c r="M754" s="51"/>
      <c r="N754" s="34" t="s">
        <v>36</v>
      </c>
      <c r="O754" s="34"/>
      <c r="P754" s="34">
        <v>0</v>
      </c>
      <c r="Q754" s="34">
        <v>0</v>
      </c>
      <c r="R754" s="34"/>
      <c r="S754" s="37"/>
    </row>
    <row r="755" spans="1:19" s="1" customFormat="1" ht="18.75" customHeight="1" hidden="1">
      <c r="A755" s="49" t="s">
        <v>38</v>
      </c>
      <c r="B755" s="33" t="s">
        <v>36</v>
      </c>
      <c r="C755" s="34" t="e">
        <v>#DIV/0!</v>
      </c>
      <c r="D755" s="34" t="e">
        <v>#DIV/0!</v>
      </c>
      <c r="E755" s="52"/>
      <c r="F755" s="53"/>
      <c r="G755" s="53"/>
      <c r="H755" s="54"/>
      <c r="I755" s="51"/>
      <c r="J755" s="34" t="s">
        <v>36</v>
      </c>
      <c r="K755" s="34"/>
      <c r="L755" s="51"/>
      <c r="M755" s="51"/>
      <c r="N755" s="34" t="s">
        <v>36</v>
      </c>
      <c r="O755" s="34"/>
      <c r="P755" s="34">
        <v>0</v>
      </c>
      <c r="Q755" s="34">
        <v>0</v>
      </c>
      <c r="R755" s="34"/>
      <c r="S755" s="37"/>
    </row>
    <row r="756" spans="1:19" s="1" customFormat="1" ht="18.75" customHeight="1" hidden="1">
      <c r="A756" s="49" t="s">
        <v>39</v>
      </c>
      <c r="B756" s="33" t="s">
        <v>36</v>
      </c>
      <c r="C756" s="34" t="s">
        <v>36</v>
      </c>
      <c r="D756" s="34" t="s">
        <v>36</v>
      </c>
      <c r="E756" s="39" t="s">
        <v>36</v>
      </c>
      <c r="F756" s="40" t="s">
        <v>36</v>
      </c>
      <c r="G756" s="40" t="s">
        <v>36</v>
      </c>
      <c r="H756" s="36" t="s">
        <v>36</v>
      </c>
      <c r="I756" s="34" t="s">
        <v>36</v>
      </c>
      <c r="J756" s="51"/>
      <c r="K756" s="34"/>
      <c r="L756" s="34" t="s">
        <v>36</v>
      </c>
      <c r="M756" s="34" t="s">
        <v>36</v>
      </c>
      <c r="N756" s="51"/>
      <c r="O756" s="34"/>
      <c r="P756" s="34" t="s">
        <v>36</v>
      </c>
      <c r="Q756" s="34" t="s">
        <v>36</v>
      </c>
      <c r="R756" s="34"/>
      <c r="S756" s="37"/>
    </row>
    <row r="757" spans="1:19" s="1" customFormat="1" ht="18.75" customHeight="1" hidden="1">
      <c r="A757" s="50" t="s">
        <v>41</v>
      </c>
      <c r="B757" s="33"/>
      <c r="C757" s="51" t="e">
        <v>#DIV/0!</v>
      </c>
      <c r="D757" s="51" t="e">
        <v>#DIV/0!</v>
      </c>
      <c r="E757" s="39">
        <v>0</v>
      </c>
      <c r="F757" s="40">
        <v>0</v>
      </c>
      <c r="G757" s="40">
        <v>0</v>
      </c>
      <c r="H757" s="36">
        <v>0</v>
      </c>
      <c r="I757" s="34">
        <v>0</v>
      </c>
      <c r="J757" s="34">
        <v>0</v>
      </c>
      <c r="K757" s="34"/>
      <c r="L757" s="34">
        <v>0</v>
      </c>
      <c r="M757" s="34">
        <v>0</v>
      </c>
      <c r="N757" s="34">
        <v>0</v>
      </c>
      <c r="O757" s="34"/>
      <c r="P757" s="34">
        <v>0</v>
      </c>
      <c r="Q757" s="34">
        <v>0</v>
      </c>
      <c r="R757" s="34"/>
      <c r="S757" s="37"/>
    </row>
    <row r="758" spans="1:19" s="1" customFormat="1" ht="18.75" customHeight="1" hidden="1">
      <c r="A758" s="49" t="s">
        <v>37</v>
      </c>
      <c r="B758" s="33" t="s">
        <v>36</v>
      </c>
      <c r="C758" s="34" t="e">
        <v>#DIV/0!</v>
      </c>
      <c r="D758" s="34" t="e">
        <v>#DIV/0!</v>
      </c>
      <c r="E758" s="52"/>
      <c r="F758" s="53"/>
      <c r="G758" s="53"/>
      <c r="H758" s="54"/>
      <c r="I758" s="51"/>
      <c r="J758" s="34" t="s">
        <v>36</v>
      </c>
      <c r="K758" s="34"/>
      <c r="L758" s="51"/>
      <c r="M758" s="51"/>
      <c r="N758" s="34" t="s">
        <v>36</v>
      </c>
      <c r="O758" s="34"/>
      <c r="P758" s="34">
        <v>0</v>
      </c>
      <c r="Q758" s="34">
        <v>0</v>
      </c>
      <c r="R758" s="34"/>
      <c r="S758" s="37"/>
    </row>
    <row r="759" spans="1:19" s="1" customFormat="1" ht="18.75" customHeight="1" hidden="1">
      <c r="A759" s="49" t="s">
        <v>38</v>
      </c>
      <c r="B759" s="33" t="s">
        <v>36</v>
      </c>
      <c r="C759" s="34" t="e">
        <v>#DIV/0!</v>
      </c>
      <c r="D759" s="34" t="e">
        <v>#DIV/0!</v>
      </c>
      <c r="E759" s="52"/>
      <c r="F759" s="53"/>
      <c r="G759" s="53"/>
      <c r="H759" s="54"/>
      <c r="I759" s="51"/>
      <c r="J759" s="34" t="s">
        <v>36</v>
      </c>
      <c r="K759" s="34"/>
      <c r="L759" s="51"/>
      <c r="M759" s="51"/>
      <c r="N759" s="34" t="s">
        <v>36</v>
      </c>
      <c r="O759" s="34"/>
      <c r="P759" s="34">
        <v>0</v>
      </c>
      <c r="Q759" s="34">
        <v>0</v>
      </c>
      <c r="R759" s="34"/>
      <c r="S759" s="37"/>
    </row>
    <row r="760" spans="1:19" s="1" customFormat="1" ht="18.75" customHeight="1" hidden="1">
      <c r="A760" s="49" t="s">
        <v>39</v>
      </c>
      <c r="B760" s="33" t="s">
        <v>36</v>
      </c>
      <c r="C760" s="34" t="s">
        <v>36</v>
      </c>
      <c r="D760" s="34" t="s">
        <v>36</v>
      </c>
      <c r="E760" s="39" t="s">
        <v>36</v>
      </c>
      <c r="F760" s="40" t="s">
        <v>36</v>
      </c>
      <c r="G760" s="40" t="s">
        <v>36</v>
      </c>
      <c r="H760" s="36" t="s">
        <v>36</v>
      </c>
      <c r="I760" s="34" t="s">
        <v>36</v>
      </c>
      <c r="J760" s="51"/>
      <c r="K760" s="34"/>
      <c r="L760" s="34" t="s">
        <v>36</v>
      </c>
      <c r="M760" s="34" t="s">
        <v>36</v>
      </c>
      <c r="N760" s="51"/>
      <c r="O760" s="34"/>
      <c r="P760" s="34" t="s">
        <v>36</v>
      </c>
      <c r="Q760" s="34" t="s">
        <v>36</v>
      </c>
      <c r="R760" s="34"/>
      <c r="S760" s="37"/>
    </row>
    <row r="761" spans="1:19" s="1" customFormat="1" ht="18.75" customHeight="1" hidden="1">
      <c r="A761" s="50" t="s">
        <v>41</v>
      </c>
      <c r="B761" s="33"/>
      <c r="C761" s="51" t="e">
        <v>#DIV/0!</v>
      </c>
      <c r="D761" s="51" t="e">
        <v>#DIV/0!</v>
      </c>
      <c r="E761" s="39">
        <v>0</v>
      </c>
      <c r="F761" s="40">
        <v>0</v>
      </c>
      <c r="G761" s="40">
        <v>0</v>
      </c>
      <c r="H761" s="36">
        <v>0</v>
      </c>
      <c r="I761" s="34">
        <v>0</v>
      </c>
      <c r="J761" s="34">
        <v>0</v>
      </c>
      <c r="K761" s="34"/>
      <c r="L761" s="34">
        <v>0</v>
      </c>
      <c r="M761" s="34">
        <v>0</v>
      </c>
      <c r="N761" s="34">
        <v>0</v>
      </c>
      <c r="O761" s="34"/>
      <c r="P761" s="34">
        <v>0</v>
      </c>
      <c r="Q761" s="34">
        <v>0</v>
      </c>
      <c r="R761" s="34"/>
      <c r="S761" s="37"/>
    </row>
    <row r="762" spans="1:19" s="1" customFormat="1" ht="18.75" customHeight="1" hidden="1">
      <c r="A762" s="49" t="s">
        <v>37</v>
      </c>
      <c r="B762" s="33" t="s">
        <v>36</v>
      </c>
      <c r="C762" s="34" t="e">
        <v>#DIV/0!</v>
      </c>
      <c r="D762" s="34" t="e">
        <v>#DIV/0!</v>
      </c>
      <c r="E762" s="52"/>
      <c r="F762" s="53"/>
      <c r="G762" s="53"/>
      <c r="H762" s="54"/>
      <c r="I762" s="51"/>
      <c r="J762" s="34" t="s">
        <v>36</v>
      </c>
      <c r="K762" s="34"/>
      <c r="L762" s="51"/>
      <c r="M762" s="51"/>
      <c r="N762" s="34" t="s">
        <v>36</v>
      </c>
      <c r="O762" s="34"/>
      <c r="P762" s="34">
        <v>0</v>
      </c>
      <c r="Q762" s="34">
        <v>0</v>
      </c>
      <c r="R762" s="34"/>
      <c r="S762" s="37"/>
    </row>
    <row r="763" spans="1:19" s="1" customFormat="1" ht="18.75" customHeight="1" hidden="1">
      <c r="A763" s="49" t="s">
        <v>38</v>
      </c>
      <c r="B763" s="33" t="s">
        <v>36</v>
      </c>
      <c r="C763" s="34" t="e">
        <v>#DIV/0!</v>
      </c>
      <c r="D763" s="34" t="e">
        <v>#DIV/0!</v>
      </c>
      <c r="E763" s="52"/>
      <c r="F763" s="53"/>
      <c r="G763" s="53"/>
      <c r="H763" s="54"/>
      <c r="I763" s="51"/>
      <c r="J763" s="34" t="s">
        <v>36</v>
      </c>
      <c r="K763" s="34"/>
      <c r="L763" s="51"/>
      <c r="M763" s="51"/>
      <c r="N763" s="34" t="s">
        <v>36</v>
      </c>
      <c r="O763" s="34"/>
      <c r="P763" s="34">
        <v>0</v>
      </c>
      <c r="Q763" s="34">
        <v>0</v>
      </c>
      <c r="R763" s="34"/>
      <c r="S763" s="37"/>
    </row>
    <row r="764" spans="1:19" s="1" customFormat="1" ht="18.75" customHeight="1" hidden="1">
      <c r="A764" s="63" t="s">
        <v>39</v>
      </c>
      <c r="B764" s="64" t="s">
        <v>36</v>
      </c>
      <c r="C764" s="65" t="s">
        <v>36</v>
      </c>
      <c r="D764" s="65" t="s">
        <v>36</v>
      </c>
      <c r="E764" s="66" t="s">
        <v>36</v>
      </c>
      <c r="F764" s="67" t="s">
        <v>36</v>
      </c>
      <c r="G764" s="67" t="s">
        <v>36</v>
      </c>
      <c r="H764" s="68" t="s">
        <v>36</v>
      </c>
      <c r="I764" s="65" t="s">
        <v>36</v>
      </c>
      <c r="J764" s="69"/>
      <c r="K764" s="65"/>
      <c r="L764" s="65" t="s">
        <v>36</v>
      </c>
      <c r="M764" s="65" t="s">
        <v>36</v>
      </c>
      <c r="N764" s="69"/>
      <c r="O764" s="65"/>
      <c r="P764" s="65" t="s">
        <v>36</v>
      </c>
      <c r="Q764" s="65" t="s">
        <v>36</v>
      </c>
      <c r="R764" s="65"/>
      <c r="S764" s="70"/>
    </row>
    <row r="765" spans="1:19" s="1" customFormat="1" ht="18.75" customHeight="1" hidden="1">
      <c r="A765" s="42" t="s">
        <v>46</v>
      </c>
      <c r="B765" s="43" t="s">
        <v>36</v>
      </c>
      <c r="C765" s="44" t="e">
        <v>#DIV/0!</v>
      </c>
      <c r="D765" s="44" t="e">
        <v>#DIV/0!</v>
      </c>
      <c r="E765" s="45">
        <v>0</v>
      </c>
      <c r="F765" s="46">
        <v>0</v>
      </c>
      <c r="G765" s="46">
        <v>0</v>
      </c>
      <c r="H765" s="47">
        <v>0</v>
      </c>
      <c r="I765" s="46">
        <v>0</v>
      </c>
      <c r="J765" s="46">
        <v>0</v>
      </c>
      <c r="K765" s="46"/>
      <c r="L765" s="46">
        <v>0</v>
      </c>
      <c r="M765" s="46">
        <v>0</v>
      </c>
      <c r="N765" s="46">
        <v>0</v>
      </c>
      <c r="O765" s="46"/>
      <c r="P765" s="46">
        <v>0</v>
      </c>
      <c r="Q765" s="46">
        <v>0</v>
      </c>
      <c r="R765" s="46"/>
      <c r="S765" s="48"/>
    </row>
    <row r="766" spans="1:19" s="1" customFormat="1" ht="18.75" customHeight="1" hidden="1">
      <c r="A766" s="49" t="s">
        <v>37</v>
      </c>
      <c r="B766" s="33" t="s">
        <v>36</v>
      </c>
      <c r="C766" s="34" t="e">
        <v>#DIV/0!</v>
      </c>
      <c r="D766" s="34" t="e">
        <v>#DIV/0!</v>
      </c>
      <c r="E766" s="35">
        <v>0</v>
      </c>
      <c r="F766" s="34">
        <v>0</v>
      </c>
      <c r="G766" s="34">
        <v>0</v>
      </c>
      <c r="H766" s="36">
        <v>0</v>
      </c>
      <c r="I766" s="34">
        <v>0</v>
      </c>
      <c r="J766" s="34" t="s">
        <v>36</v>
      </c>
      <c r="K766" s="34"/>
      <c r="L766" s="34">
        <v>0</v>
      </c>
      <c r="M766" s="34">
        <v>0</v>
      </c>
      <c r="N766" s="34" t="s">
        <v>36</v>
      </c>
      <c r="O766" s="34"/>
      <c r="P766" s="34">
        <v>0</v>
      </c>
      <c r="Q766" s="34">
        <v>0</v>
      </c>
      <c r="R766" s="34"/>
      <c r="S766" s="37"/>
    </row>
    <row r="767" spans="1:19" s="1" customFormat="1" ht="18.75" customHeight="1" hidden="1">
      <c r="A767" s="49" t="s">
        <v>38</v>
      </c>
      <c r="B767" s="33" t="s">
        <v>36</v>
      </c>
      <c r="C767" s="34" t="e">
        <v>#DIV/0!</v>
      </c>
      <c r="D767" s="34" t="e">
        <v>#DIV/0!</v>
      </c>
      <c r="E767" s="35">
        <v>0</v>
      </c>
      <c r="F767" s="34">
        <v>0</v>
      </c>
      <c r="G767" s="34">
        <v>0</v>
      </c>
      <c r="H767" s="36">
        <v>0</v>
      </c>
      <c r="I767" s="34">
        <v>0</v>
      </c>
      <c r="J767" s="34" t="s">
        <v>36</v>
      </c>
      <c r="K767" s="34"/>
      <c r="L767" s="34">
        <v>0</v>
      </c>
      <c r="M767" s="34">
        <v>0</v>
      </c>
      <c r="N767" s="34" t="s">
        <v>36</v>
      </c>
      <c r="O767" s="34"/>
      <c r="P767" s="34">
        <v>0</v>
      </c>
      <c r="Q767" s="34">
        <v>0</v>
      </c>
      <c r="R767" s="34"/>
      <c r="S767" s="37"/>
    </row>
    <row r="768" spans="1:19" s="1" customFormat="1" ht="18.75" customHeight="1" hidden="1">
      <c r="A768" s="49" t="s">
        <v>39</v>
      </c>
      <c r="B768" s="33" t="s">
        <v>36</v>
      </c>
      <c r="C768" s="34" t="s">
        <v>36</v>
      </c>
      <c r="D768" s="34" t="s">
        <v>36</v>
      </c>
      <c r="E768" s="39" t="s">
        <v>36</v>
      </c>
      <c r="F768" s="40" t="s">
        <v>36</v>
      </c>
      <c r="G768" s="40" t="s">
        <v>36</v>
      </c>
      <c r="H768" s="36" t="s">
        <v>36</v>
      </c>
      <c r="I768" s="34" t="s">
        <v>36</v>
      </c>
      <c r="J768" s="34">
        <v>0</v>
      </c>
      <c r="K768" s="34"/>
      <c r="L768" s="34" t="s">
        <v>36</v>
      </c>
      <c r="M768" s="34" t="s">
        <v>36</v>
      </c>
      <c r="N768" s="34">
        <v>0</v>
      </c>
      <c r="O768" s="34"/>
      <c r="P768" s="34" t="s">
        <v>36</v>
      </c>
      <c r="Q768" s="34" t="s">
        <v>36</v>
      </c>
      <c r="R768" s="34"/>
      <c r="S768" s="37"/>
    </row>
    <row r="769" spans="1:19" s="1" customFormat="1" ht="18.75" customHeight="1" hidden="1">
      <c r="A769" s="50" t="s">
        <v>41</v>
      </c>
      <c r="B769" s="33"/>
      <c r="C769" s="51" t="e">
        <v>#DIV/0!</v>
      </c>
      <c r="D769" s="51" t="e">
        <v>#DIV/0!</v>
      </c>
      <c r="E769" s="39">
        <v>0</v>
      </c>
      <c r="F769" s="40">
        <v>0</v>
      </c>
      <c r="G769" s="40">
        <v>0</v>
      </c>
      <c r="H769" s="36">
        <v>0</v>
      </c>
      <c r="I769" s="34">
        <v>0</v>
      </c>
      <c r="J769" s="34">
        <v>0</v>
      </c>
      <c r="K769" s="34"/>
      <c r="L769" s="34">
        <v>0</v>
      </c>
      <c r="M769" s="34">
        <v>0</v>
      </c>
      <c r="N769" s="34">
        <v>0</v>
      </c>
      <c r="O769" s="34"/>
      <c r="P769" s="34">
        <v>0</v>
      </c>
      <c r="Q769" s="34">
        <v>0</v>
      </c>
      <c r="R769" s="34"/>
      <c r="S769" s="37"/>
    </row>
    <row r="770" spans="1:19" s="1" customFormat="1" ht="18.75" customHeight="1" hidden="1">
      <c r="A770" s="49" t="s">
        <v>37</v>
      </c>
      <c r="B770" s="33" t="s">
        <v>36</v>
      </c>
      <c r="C770" s="34" t="e">
        <v>#DIV/0!</v>
      </c>
      <c r="D770" s="34" t="e">
        <v>#DIV/0!</v>
      </c>
      <c r="E770" s="52"/>
      <c r="F770" s="53"/>
      <c r="G770" s="53"/>
      <c r="H770" s="54"/>
      <c r="I770" s="51"/>
      <c r="J770" s="34" t="s">
        <v>36</v>
      </c>
      <c r="K770" s="34"/>
      <c r="L770" s="51"/>
      <c r="M770" s="51"/>
      <c r="N770" s="34" t="s">
        <v>36</v>
      </c>
      <c r="O770" s="34"/>
      <c r="P770" s="34">
        <v>0</v>
      </c>
      <c r="Q770" s="34">
        <v>0</v>
      </c>
      <c r="R770" s="34"/>
      <c r="S770" s="37"/>
    </row>
    <row r="771" spans="1:19" s="1" customFormat="1" ht="18.75" customHeight="1" hidden="1">
      <c r="A771" s="49" t="s">
        <v>38</v>
      </c>
      <c r="B771" s="33" t="s">
        <v>36</v>
      </c>
      <c r="C771" s="34" t="e">
        <v>#DIV/0!</v>
      </c>
      <c r="D771" s="34" t="e">
        <v>#DIV/0!</v>
      </c>
      <c r="E771" s="52"/>
      <c r="F771" s="53"/>
      <c r="G771" s="53"/>
      <c r="H771" s="54"/>
      <c r="I771" s="51"/>
      <c r="J771" s="34" t="s">
        <v>36</v>
      </c>
      <c r="K771" s="34"/>
      <c r="L771" s="51"/>
      <c r="M771" s="51"/>
      <c r="N771" s="34" t="s">
        <v>36</v>
      </c>
      <c r="O771" s="34"/>
      <c r="P771" s="34">
        <v>0</v>
      </c>
      <c r="Q771" s="34">
        <v>0</v>
      </c>
      <c r="R771" s="34"/>
      <c r="S771" s="37"/>
    </row>
    <row r="772" spans="1:19" s="1" customFormat="1" ht="18.75" customHeight="1" hidden="1">
      <c r="A772" s="49" t="s">
        <v>39</v>
      </c>
      <c r="B772" s="33" t="s">
        <v>36</v>
      </c>
      <c r="C772" s="34" t="s">
        <v>36</v>
      </c>
      <c r="D772" s="34" t="s">
        <v>36</v>
      </c>
      <c r="E772" s="39" t="s">
        <v>36</v>
      </c>
      <c r="F772" s="40" t="s">
        <v>36</v>
      </c>
      <c r="G772" s="40" t="s">
        <v>36</v>
      </c>
      <c r="H772" s="36" t="s">
        <v>36</v>
      </c>
      <c r="I772" s="34" t="s">
        <v>36</v>
      </c>
      <c r="J772" s="51"/>
      <c r="K772" s="34"/>
      <c r="L772" s="34" t="s">
        <v>36</v>
      </c>
      <c r="M772" s="34" t="s">
        <v>36</v>
      </c>
      <c r="N772" s="51"/>
      <c r="O772" s="34"/>
      <c r="P772" s="34" t="s">
        <v>36</v>
      </c>
      <c r="Q772" s="34" t="s">
        <v>36</v>
      </c>
      <c r="R772" s="34"/>
      <c r="S772" s="37"/>
    </row>
    <row r="773" spans="1:19" s="1" customFormat="1" ht="18.75" customHeight="1" hidden="1">
      <c r="A773" s="50" t="s">
        <v>41</v>
      </c>
      <c r="B773" s="33"/>
      <c r="C773" s="51" t="e">
        <v>#DIV/0!</v>
      </c>
      <c r="D773" s="51" t="e">
        <v>#DIV/0!</v>
      </c>
      <c r="E773" s="39">
        <v>0</v>
      </c>
      <c r="F773" s="40">
        <v>0</v>
      </c>
      <c r="G773" s="40">
        <v>0</v>
      </c>
      <c r="H773" s="36">
        <v>0</v>
      </c>
      <c r="I773" s="34">
        <v>0</v>
      </c>
      <c r="J773" s="34">
        <v>0</v>
      </c>
      <c r="K773" s="34"/>
      <c r="L773" s="34">
        <v>0</v>
      </c>
      <c r="M773" s="34">
        <v>0</v>
      </c>
      <c r="N773" s="34">
        <v>0</v>
      </c>
      <c r="O773" s="34"/>
      <c r="P773" s="34">
        <v>0</v>
      </c>
      <c r="Q773" s="34">
        <v>0</v>
      </c>
      <c r="R773" s="34"/>
      <c r="S773" s="37"/>
    </row>
    <row r="774" spans="1:19" s="1" customFormat="1" ht="18.75" customHeight="1" hidden="1">
      <c r="A774" s="49" t="s">
        <v>37</v>
      </c>
      <c r="B774" s="33" t="s">
        <v>36</v>
      </c>
      <c r="C774" s="34" t="e">
        <v>#DIV/0!</v>
      </c>
      <c r="D774" s="34" t="e">
        <v>#DIV/0!</v>
      </c>
      <c r="E774" s="52"/>
      <c r="F774" s="53"/>
      <c r="G774" s="53"/>
      <c r="H774" s="54"/>
      <c r="I774" s="51"/>
      <c r="J774" s="34" t="s">
        <v>36</v>
      </c>
      <c r="K774" s="34"/>
      <c r="L774" s="51"/>
      <c r="M774" s="51"/>
      <c r="N774" s="34" t="s">
        <v>36</v>
      </c>
      <c r="O774" s="34"/>
      <c r="P774" s="34">
        <v>0</v>
      </c>
      <c r="Q774" s="34">
        <v>0</v>
      </c>
      <c r="R774" s="34"/>
      <c r="S774" s="37"/>
    </row>
    <row r="775" spans="1:19" s="1" customFormat="1" ht="18.75" customHeight="1" hidden="1">
      <c r="A775" s="49" t="s">
        <v>38</v>
      </c>
      <c r="B775" s="33" t="s">
        <v>36</v>
      </c>
      <c r="C775" s="34" t="e">
        <v>#DIV/0!</v>
      </c>
      <c r="D775" s="34" t="e">
        <v>#DIV/0!</v>
      </c>
      <c r="E775" s="52"/>
      <c r="F775" s="53"/>
      <c r="G775" s="53"/>
      <c r="H775" s="54"/>
      <c r="I775" s="51"/>
      <c r="J775" s="34" t="s">
        <v>36</v>
      </c>
      <c r="K775" s="34"/>
      <c r="L775" s="51"/>
      <c r="M775" s="51"/>
      <c r="N775" s="34" t="s">
        <v>36</v>
      </c>
      <c r="O775" s="34"/>
      <c r="P775" s="34">
        <v>0</v>
      </c>
      <c r="Q775" s="34">
        <v>0</v>
      </c>
      <c r="R775" s="34"/>
      <c r="S775" s="37"/>
    </row>
    <row r="776" spans="1:19" s="1" customFormat="1" ht="18.75" customHeight="1" hidden="1">
      <c r="A776" s="49" t="s">
        <v>39</v>
      </c>
      <c r="B776" s="33" t="s">
        <v>36</v>
      </c>
      <c r="C776" s="34" t="s">
        <v>36</v>
      </c>
      <c r="D776" s="34" t="s">
        <v>36</v>
      </c>
      <c r="E776" s="39" t="s">
        <v>36</v>
      </c>
      <c r="F776" s="40" t="s">
        <v>36</v>
      </c>
      <c r="G776" s="40" t="s">
        <v>36</v>
      </c>
      <c r="H776" s="36" t="s">
        <v>36</v>
      </c>
      <c r="I776" s="34" t="s">
        <v>36</v>
      </c>
      <c r="J776" s="51"/>
      <c r="K776" s="34"/>
      <c r="L776" s="34" t="s">
        <v>36</v>
      </c>
      <c r="M776" s="34" t="s">
        <v>36</v>
      </c>
      <c r="N776" s="51"/>
      <c r="O776" s="34"/>
      <c r="P776" s="34" t="s">
        <v>36</v>
      </c>
      <c r="Q776" s="34" t="s">
        <v>36</v>
      </c>
      <c r="R776" s="34"/>
      <c r="S776" s="37"/>
    </row>
    <row r="777" spans="1:19" s="1" customFormat="1" ht="18.75" customHeight="1" hidden="1">
      <c r="A777" s="50" t="s">
        <v>41</v>
      </c>
      <c r="B777" s="33"/>
      <c r="C777" s="51" t="e">
        <v>#DIV/0!</v>
      </c>
      <c r="D777" s="51" t="e">
        <v>#DIV/0!</v>
      </c>
      <c r="E777" s="39">
        <v>0</v>
      </c>
      <c r="F777" s="40">
        <v>0</v>
      </c>
      <c r="G777" s="40">
        <v>0</v>
      </c>
      <c r="H777" s="36">
        <v>0</v>
      </c>
      <c r="I777" s="34">
        <v>0</v>
      </c>
      <c r="J777" s="34">
        <v>0</v>
      </c>
      <c r="K777" s="34"/>
      <c r="L777" s="34">
        <v>0</v>
      </c>
      <c r="M777" s="34">
        <v>0</v>
      </c>
      <c r="N777" s="34">
        <v>0</v>
      </c>
      <c r="O777" s="34"/>
      <c r="P777" s="34">
        <v>0</v>
      </c>
      <c r="Q777" s="34">
        <v>0</v>
      </c>
      <c r="R777" s="34"/>
      <c r="S777" s="37"/>
    </row>
    <row r="778" spans="1:19" s="1" customFormat="1" ht="18.75" customHeight="1" hidden="1">
      <c r="A778" s="49" t="s">
        <v>37</v>
      </c>
      <c r="B778" s="33" t="s">
        <v>36</v>
      </c>
      <c r="C778" s="34" t="e">
        <v>#DIV/0!</v>
      </c>
      <c r="D778" s="34" t="e">
        <v>#DIV/0!</v>
      </c>
      <c r="E778" s="52"/>
      <c r="F778" s="53"/>
      <c r="G778" s="53"/>
      <c r="H778" s="54"/>
      <c r="I778" s="51"/>
      <c r="J778" s="34" t="s">
        <v>36</v>
      </c>
      <c r="K778" s="34"/>
      <c r="L778" s="51"/>
      <c r="M778" s="51"/>
      <c r="N778" s="34" t="s">
        <v>36</v>
      </c>
      <c r="O778" s="34"/>
      <c r="P778" s="34">
        <v>0</v>
      </c>
      <c r="Q778" s="34">
        <v>0</v>
      </c>
      <c r="R778" s="34"/>
      <c r="S778" s="37"/>
    </row>
    <row r="779" spans="1:19" s="1" customFormat="1" ht="18.75" customHeight="1" hidden="1">
      <c r="A779" s="49" t="s">
        <v>38</v>
      </c>
      <c r="B779" s="33" t="s">
        <v>36</v>
      </c>
      <c r="C779" s="34" t="e">
        <v>#DIV/0!</v>
      </c>
      <c r="D779" s="34" t="e">
        <v>#DIV/0!</v>
      </c>
      <c r="E779" s="52"/>
      <c r="F779" s="53"/>
      <c r="G779" s="53"/>
      <c r="H779" s="54"/>
      <c r="I779" s="51"/>
      <c r="J779" s="34" t="s">
        <v>36</v>
      </c>
      <c r="K779" s="34"/>
      <c r="L779" s="51"/>
      <c r="M779" s="51"/>
      <c r="N779" s="34" t="s">
        <v>36</v>
      </c>
      <c r="O779" s="34"/>
      <c r="P779" s="34">
        <v>0</v>
      </c>
      <c r="Q779" s="34">
        <v>0</v>
      </c>
      <c r="R779" s="34"/>
      <c r="S779" s="37"/>
    </row>
    <row r="780" spans="1:19" s="1" customFormat="1" ht="18.75" customHeight="1" hidden="1">
      <c r="A780" s="49" t="s">
        <v>39</v>
      </c>
      <c r="B780" s="33" t="s">
        <v>36</v>
      </c>
      <c r="C780" s="34" t="s">
        <v>36</v>
      </c>
      <c r="D780" s="34" t="s">
        <v>36</v>
      </c>
      <c r="E780" s="39" t="s">
        <v>36</v>
      </c>
      <c r="F780" s="40" t="s">
        <v>36</v>
      </c>
      <c r="G780" s="40" t="s">
        <v>36</v>
      </c>
      <c r="H780" s="36" t="s">
        <v>36</v>
      </c>
      <c r="I780" s="34" t="s">
        <v>36</v>
      </c>
      <c r="J780" s="51"/>
      <c r="K780" s="34"/>
      <c r="L780" s="34" t="s">
        <v>36</v>
      </c>
      <c r="M780" s="34" t="s">
        <v>36</v>
      </c>
      <c r="N780" s="51"/>
      <c r="O780" s="34"/>
      <c r="P780" s="34" t="s">
        <v>36</v>
      </c>
      <c r="Q780" s="34" t="s">
        <v>36</v>
      </c>
      <c r="R780" s="34"/>
      <c r="S780" s="37"/>
    </row>
    <row r="781" spans="1:19" s="1" customFormat="1" ht="18.75" customHeight="1" hidden="1">
      <c r="A781" s="50" t="s">
        <v>41</v>
      </c>
      <c r="B781" s="33"/>
      <c r="C781" s="51" t="e">
        <v>#DIV/0!</v>
      </c>
      <c r="D781" s="51" t="e">
        <v>#DIV/0!</v>
      </c>
      <c r="E781" s="39">
        <v>0</v>
      </c>
      <c r="F781" s="40">
        <v>0</v>
      </c>
      <c r="G781" s="40">
        <v>0</v>
      </c>
      <c r="H781" s="36">
        <v>0</v>
      </c>
      <c r="I781" s="34">
        <v>0</v>
      </c>
      <c r="J781" s="34">
        <v>0</v>
      </c>
      <c r="K781" s="34"/>
      <c r="L781" s="34">
        <v>0</v>
      </c>
      <c r="M781" s="34">
        <v>0</v>
      </c>
      <c r="N781" s="34">
        <v>0</v>
      </c>
      <c r="O781" s="34"/>
      <c r="P781" s="34">
        <v>0</v>
      </c>
      <c r="Q781" s="34">
        <v>0</v>
      </c>
      <c r="R781" s="34"/>
      <c r="S781" s="37"/>
    </row>
    <row r="782" spans="1:19" s="1" customFormat="1" ht="18.75" customHeight="1" hidden="1">
      <c r="A782" s="49" t="s">
        <v>37</v>
      </c>
      <c r="B782" s="33" t="s">
        <v>36</v>
      </c>
      <c r="C782" s="34" t="e">
        <v>#DIV/0!</v>
      </c>
      <c r="D782" s="34" t="e">
        <v>#DIV/0!</v>
      </c>
      <c r="E782" s="52"/>
      <c r="F782" s="53"/>
      <c r="G782" s="53"/>
      <c r="H782" s="54"/>
      <c r="I782" s="51"/>
      <c r="J782" s="34" t="s">
        <v>36</v>
      </c>
      <c r="K782" s="34"/>
      <c r="L782" s="51"/>
      <c r="M782" s="51"/>
      <c r="N782" s="34" t="s">
        <v>36</v>
      </c>
      <c r="O782" s="34"/>
      <c r="P782" s="34">
        <v>0</v>
      </c>
      <c r="Q782" s="34">
        <v>0</v>
      </c>
      <c r="R782" s="34"/>
      <c r="S782" s="37"/>
    </row>
    <row r="783" spans="1:19" s="1" customFormat="1" ht="18.75" customHeight="1" hidden="1">
      <c r="A783" s="49" t="s">
        <v>38</v>
      </c>
      <c r="B783" s="33" t="s">
        <v>36</v>
      </c>
      <c r="C783" s="34" t="e">
        <v>#DIV/0!</v>
      </c>
      <c r="D783" s="34" t="e">
        <v>#DIV/0!</v>
      </c>
      <c r="E783" s="52"/>
      <c r="F783" s="53"/>
      <c r="G783" s="53"/>
      <c r="H783" s="54"/>
      <c r="I783" s="51"/>
      <c r="J783" s="34" t="s">
        <v>36</v>
      </c>
      <c r="K783" s="34"/>
      <c r="L783" s="51"/>
      <c r="M783" s="51"/>
      <c r="N783" s="34" t="s">
        <v>36</v>
      </c>
      <c r="O783" s="34"/>
      <c r="P783" s="34">
        <v>0</v>
      </c>
      <c r="Q783" s="34">
        <v>0</v>
      </c>
      <c r="R783" s="34"/>
      <c r="S783" s="37"/>
    </row>
    <row r="784" spans="1:19" s="1" customFormat="1" ht="18.75" customHeight="1" hidden="1">
      <c r="A784" s="49" t="s">
        <v>39</v>
      </c>
      <c r="B784" s="33" t="s">
        <v>36</v>
      </c>
      <c r="C784" s="34" t="s">
        <v>36</v>
      </c>
      <c r="D784" s="34" t="s">
        <v>36</v>
      </c>
      <c r="E784" s="39" t="s">
        <v>36</v>
      </c>
      <c r="F784" s="40" t="s">
        <v>36</v>
      </c>
      <c r="G784" s="40" t="s">
        <v>36</v>
      </c>
      <c r="H784" s="36" t="s">
        <v>36</v>
      </c>
      <c r="I784" s="34" t="s">
        <v>36</v>
      </c>
      <c r="J784" s="51"/>
      <c r="K784" s="34"/>
      <c r="L784" s="34" t="s">
        <v>36</v>
      </c>
      <c r="M784" s="34" t="s">
        <v>36</v>
      </c>
      <c r="N784" s="51"/>
      <c r="O784" s="34"/>
      <c r="P784" s="34" t="s">
        <v>36</v>
      </c>
      <c r="Q784" s="34" t="s">
        <v>36</v>
      </c>
      <c r="R784" s="34"/>
      <c r="S784" s="37"/>
    </row>
    <row r="785" spans="1:19" s="1" customFormat="1" ht="18.75" customHeight="1" hidden="1">
      <c r="A785" s="50" t="s">
        <v>41</v>
      </c>
      <c r="B785" s="33"/>
      <c r="C785" s="51" t="e">
        <v>#DIV/0!</v>
      </c>
      <c r="D785" s="51" t="e">
        <v>#DIV/0!</v>
      </c>
      <c r="E785" s="39">
        <v>0</v>
      </c>
      <c r="F785" s="40">
        <v>0</v>
      </c>
      <c r="G785" s="40">
        <v>0</v>
      </c>
      <c r="H785" s="36">
        <v>0</v>
      </c>
      <c r="I785" s="34">
        <v>0</v>
      </c>
      <c r="J785" s="34">
        <v>0</v>
      </c>
      <c r="K785" s="34"/>
      <c r="L785" s="34">
        <v>0</v>
      </c>
      <c r="M785" s="34">
        <v>0</v>
      </c>
      <c r="N785" s="34">
        <v>0</v>
      </c>
      <c r="O785" s="34"/>
      <c r="P785" s="34">
        <v>0</v>
      </c>
      <c r="Q785" s="34">
        <v>0</v>
      </c>
      <c r="R785" s="34"/>
      <c r="S785" s="37"/>
    </row>
    <row r="786" spans="1:19" s="1" customFormat="1" ht="18.75" customHeight="1" hidden="1">
      <c r="A786" s="49" t="s">
        <v>37</v>
      </c>
      <c r="B786" s="33" t="s">
        <v>36</v>
      </c>
      <c r="C786" s="34" t="e">
        <v>#DIV/0!</v>
      </c>
      <c r="D786" s="34" t="e">
        <v>#DIV/0!</v>
      </c>
      <c r="E786" s="52"/>
      <c r="F786" s="53"/>
      <c r="G786" s="53"/>
      <c r="H786" s="54"/>
      <c r="I786" s="51"/>
      <c r="J786" s="34" t="s">
        <v>36</v>
      </c>
      <c r="K786" s="34"/>
      <c r="L786" s="51"/>
      <c r="M786" s="51"/>
      <c r="N786" s="34" t="s">
        <v>36</v>
      </c>
      <c r="O786" s="34"/>
      <c r="P786" s="34">
        <v>0</v>
      </c>
      <c r="Q786" s="34">
        <v>0</v>
      </c>
      <c r="R786" s="34"/>
      <c r="S786" s="37"/>
    </row>
    <row r="787" spans="1:19" s="1" customFormat="1" ht="18.75" customHeight="1" hidden="1">
      <c r="A787" s="49" t="s">
        <v>38</v>
      </c>
      <c r="B787" s="33" t="s">
        <v>36</v>
      </c>
      <c r="C787" s="34" t="e">
        <v>#DIV/0!</v>
      </c>
      <c r="D787" s="34" t="e">
        <v>#DIV/0!</v>
      </c>
      <c r="E787" s="52"/>
      <c r="F787" s="53"/>
      <c r="G787" s="53"/>
      <c r="H787" s="54"/>
      <c r="I787" s="51"/>
      <c r="J787" s="34" t="s">
        <v>36</v>
      </c>
      <c r="K787" s="34"/>
      <c r="L787" s="51"/>
      <c r="M787" s="51"/>
      <c r="N787" s="34" t="s">
        <v>36</v>
      </c>
      <c r="O787" s="34"/>
      <c r="P787" s="34">
        <v>0</v>
      </c>
      <c r="Q787" s="34">
        <v>0</v>
      </c>
      <c r="R787" s="34"/>
      <c r="S787" s="37"/>
    </row>
    <row r="788" spans="1:19" s="1" customFormat="1" ht="18.75" customHeight="1" hidden="1">
      <c r="A788" s="49" t="s">
        <v>39</v>
      </c>
      <c r="B788" s="33" t="s">
        <v>36</v>
      </c>
      <c r="C788" s="34" t="s">
        <v>36</v>
      </c>
      <c r="D788" s="34" t="s">
        <v>36</v>
      </c>
      <c r="E788" s="39" t="s">
        <v>36</v>
      </c>
      <c r="F788" s="40" t="s">
        <v>36</v>
      </c>
      <c r="G788" s="40" t="s">
        <v>36</v>
      </c>
      <c r="H788" s="36" t="s">
        <v>36</v>
      </c>
      <c r="I788" s="34" t="s">
        <v>36</v>
      </c>
      <c r="J788" s="51"/>
      <c r="K788" s="34"/>
      <c r="L788" s="34" t="s">
        <v>36</v>
      </c>
      <c r="M788" s="34" t="s">
        <v>36</v>
      </c>
      <c r="N788" s="51"/>
      <c r="O788" s="34"/>
      <c r="P788" s="34" t="s">
        <v>36</v>
      </c>
      <c r="Q788" s="34" t="s">
        <v>36</v>
      </c>
      <c r="R788" s="34"/>
      <c r="S788" s="37"/>
    </row>
    <row r="789" spans="1:19" s="1" customFormat="1" ht="18.75" customHeight="1" hidden="1">
      <c r="A789" s="50" t="s">
        <v>41</v>
      </c>
      <c r="B789" s="33"/>
      <c r="C789" s="51" t="e">
        <v>#DIV/0!</v>
      </c>
      <c r="D789" s="51" t="e">
        <v>#DIV/0!</v>
      </c>
      <c r="E789" s="39">
        <v>0</v>
      </c>
      <c r="F789" s="40">
        <v>0</v>
      </c>
      <c r="G789" s="40">
        <v>0</v>
      </c>
      <c r="H789" s="36">
        <v>0</v>
      </c>
      <c r="I789" s="34">
        <v>0</v>
      </c>
      <c r="J789" s="34">
        <v>0</v>
      </c>
      <c r="K789" s="34"/>
      <c r="L789" s="34">
        <v>0</v>
      </c>
      <c r="M789" s="34">
        <v>0</v>
      </c>
      <c r="N789" s="34">
        <v>0</v>
      </c>
      <c r="O789" s="34"/>
      <c r="P789" s="34">
        <v>0</v>
      </c>
      <c r="Q789" s="34">
        <v>0</v>
      </c>
      <c r="R789" s="34"/>
      <c r="S789" s="37"/>
    </row>
    <row r="790" spans="1:19" s="1" customFormat="1" ht="18.75" customHeight="1" hidden="1">
      <c r="A790" s="49" t="s">
        <v>37</v>
      </c>
      <c r="B790" s="33" t="s">
        <v>36</v>
      </c>
      <c r="C790" s="34" t="e">
        <v>#DIV/0!</v>
      </c>
      <c r="D790" s="34" t="e">
        <v>#DIV/0!</v>
      </c>
      <c r="E790" s="52"/>
      <c r="F790" s="53"/>
      <c r="G790" s="53"/>
      <c r="H790" s="54"/>
      <c r="I790" s="51"/>
      <c r="J790" s="34" t="s">
        <v>36</v>
      </c>
      <c r="K790" s="34"/>
      <c r="L790" s="51"/>
      <c r="M790" s="51"/>
      <c r="N790" s="34" t="s">
        <v>36</v>
      </c>
      <c r="O790" s="34"/>
      <c r="P790" s="34">
        <v>0</v>
      </c>
      <c r="Q790" s="34">
        <v>0</v>
      </c>
      <c r="R790" s="34"/>
      <c r="S790" s="37"/>
    </row>
    <row r="791" spans="1:19" s="1" customFormat="1" ht="18.75" customHeight="1" hidden="1">
      <c r="A791" s="49" t="s">
        <v>38</v>
      </c>
      <c r="B791" s="33" t="s">
        <v>36</v>
      </c>
      <c r="C791" s="34" t="e">
        <v>#DIV/0!</v>
      </c>
      <c r="D791" s="34" t="e">
        <v>#DIV/0!</v>
      </c>
      <c r="E791" s="52"/>
      <c r="F791" s="53"/>
      <c r="G791" s="53"/>
      <c r="H791" s="54"/>
      <c r="I791" s="51"/>
      <c r="J791" s="34" t="s">
        <v>36</v>
      </c>
      <c r="K791" s="34"/>
      <c r="L791" s="51"/>
      <c r="M791" s="51"/>
      <c r="N791" s="34" t="s">
        <v>36</v>
      </c>
      <c r="O791" s="34"/>
      <c r="P791" s="34">
        <v>0</v>
      </c>
      <c r="Q791" s="34">
        <v>0</v>
      </c>
      <c r="R791" s="34"/>
      <c r="S791" s="37"/>
    </row>
    <row r="792" spans="1:19" s="1" customFormat="1" ht="18.75" customHeight="1" hidden="1">
      <c r="A792" s="49" t="s">
        <v>39</v>
      </c>
      <c r="B792" s="33" t="s">
        <v>36</v>
      </c>
      <c r="C792" s="34" t="s">
        <v>36</v>
      </c>
      <c r="D792" s="34" t="s">
        <v>36</v>
      </c>
      <c r="E792" s="39" t="s">
        <v>36</v>
      </c>
      <c r="F792" s="40" t="s">
        <v>36</v>
      </c>
      <c r="G792" s="40" t="s">
        <v>36</v>
      </c>
      <c r="H792" s="36" t="s">
        <v>36</v>
      </c>
      <c r="I792" s="34" t="s">
        <v>36</v>
      </c>
      <c r="J792" s="51"/>
      <c r="K792" s="34"/>
      <c r="L792" s="34" t="s">
        <v>36</v>
      </c>
      <c r="M792" s="34" t="s">
        <v>36</v>
      </c>
      <c r="N792" s="51"/>
      <c r="O792" s="34"/>
      <c r="P792" s="34" t="s">
        <v>36</v>
      </c>
      <c r="Q792" s="34" t="s">
        <v>36</v>
      </c>
      <c r="R792" s="34"/>
      <c r="S792" s="37"/>
    </row>
    <row r="793" spans="1:19" s="1" customFormat="1" ht="18.75" customHeight="1" hidden="1">
      <c r="A793" s="50" t="s">
        <v>41</v>
      </c>
      <c r="B793" s="33"/>
      <c r="C793" s="51" t="e">
        <v>#DIV/0!</v>
      </c>
      <c r="D793" s="51" t="e">
        <v>#DIV/0!</v>
      </c>
      <c r="E793" s="39">
        <v>0</v>
      </c>
      <c r="F793" s="40">
        <v>0</v>
      </c>
      <c r="G793" s="40">
        <v>0</v>
      </c>
      <c r="H793" s="36">
        <v>0</v>
      </c>
      <c r="I793" s="34">
        <v>0</v>
      </c>
      <c r="J793" s="34">
        <v>0</v>
      </c>
      <c r="K793" s="34"/>
      <c r="L793" s="34">
        <v>0</v>
      </c>
      <c r="M793" s="34">
        <v>0</v>
      </c>
      <c r="N793" s="34">
        <v>0</v>
      </c>
      <c r="O793" s="34"/>
      <c r="P793" s="34">
        <v>0</v>
      </c>
      <c r="Q793" s="34">
        <v>0</v>
      </c>
      <c r="R793" s="34"/>
      <c r="S793" s="37"/>
    </row>
    <row r="794" spans="1:19" s="1" customFormat="1" ht="18.75" customHeight="1" hidden="1">
      <c r="A794" s="49" t="s">
        <v>37</v>
      </c>
      <c r="B794" s="33" t="s">
        <v>36</v>
      </c>
      <c r="C794" s="34" t="e">
        <v>#DIV/0!</v>
      </c>
      <c r="D794" s="34" t="e">
        <v>#DIV/0!</v>
      </c>
      <c r="E794" s="52"/>
      <c r="F794" s="53"/>
      <c r="G794" s="53"/>
      <c r="H794" s="54"/>
      <c r="I794" s="51"/>
      <c r="J794" s="34" t="s">
        <v>36</v>
      </c>
      <c r="K794" s="34"/>
      <c r="L794" s="51"/>
      <c r="M794" s="51"/>
      <c r="N794" s="34" t="s">
        <v>36</v>
      </c>
      <c r="O794" s="34"/>
      <c r="P794" s="34">
        <v>0</v>
      </c>
      <c r="Q794" s="34">
        <v>0</v>
      </c>
      <c r="R794" s="34"/>
      <c r="S794" s="37"/>
    </row>
    <row r="795" spans="1:19" s="1" customFormat="1" ht="18.75" customHeight="1" hidden="1">
      <c r="A795" s="49" t="s">
        <v>38</v>
      </c>
      <c r="B795" s="33" t="s">
        <v>36</v>
      </c>
      <c r="C795" s="34" t="e">
        <v>#DIV/0!</v>
      </c>
      <c r="D795" s="34" t="e">
        <v>#DIV/0!</v>
      </c>
      <c r="E795" s="52"/>
      <c r="F795" s="53"/>
      <c r="G795" s="53"/>
      <c r="H795" s="54"/>
      <c r="I795" s="51"/>
      <c r="J795" s="34" t="s">
        <v>36</v>
      </c>
      <c r="K795" s="34"/>
      <c r="L795" s="51"/>
      <c r="M795" s="51"/>
      <c r="N795" s="34" t="s">
        <v>36</v>
      </c>
      <c r="O795" s="34"/>
      <c r="P795" s="34">
        <v>0</v>
      </c>
      <c r="Q795" s="34">
        <v>0</v>
      </c>
      <c r="R795" s="34"/>
      <c r="S795" s="37"/>
    </row>
    <row r="796" spans="1:19" s="1" customFormat="1" ht="18.75" customHeight="1" hidden="1">
      <c r="A796" s="63" t="s">
        <v>39</v>
      </c>
      <c r="B796" s="64" t="s">
        <v>36</v>
      </c>
      <c r="C796" s="65" t="s">
        <v>36</v>
      </c>
      <c r="D796" s="65" t="s">
        <v>36</v>
      </c>
      <c r="E796" s="66" t="s">
        <v>36</v>
      </c>
      <c r="F796" s="67" t="s">
        <v>36</v>
      </c>
      <c r="G796" s="67" t="s">
        <v>36</v>
      </c>
      <c r="H796" s="68" t="s">
        <v>36</v>
      </c>
      <c r="I796" s="65" t="s">
        <v>36</v>
      </c>
      <c r="J796" s="69"/>
      <c r="K796" s="65"/>
      <c r="L796" s="65" t="s">
        <v>36</v>
      </c>
      <c r="M796" s="65" t="s">
        <v>36</v>
      </c>
      <c r="N796" s="69"/>
      <c r="O796" s="65"/>
      <c r="P796" s="65" t="s">
        <v>36</v>
      </c>
      <c r="Q796" s="65" t="s">
        <v>36</v>
      </c>
      <c r="R796" s="65"/>
      <c r="S796" s="70"/>
    </row>
    <row r="797" spans="1:19" s="1" customFormat="1" ht="18" customHeight="1">
      <c r="A797" s="42" t="s">
        <v>47</v>
      </c>
      <c r="B797" s="43" t="s">
        <v>36</v>
      </c>
      <c r="C797" s="44"/>
      <c r="D797" s="44"/>
      <c r="E797" s="45"/>
      <c r="F797" s="84"/>
      <c r="G797" s="84"/>
      <c r="H797" s="47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8"/>
    </row>
    <row r="798" spans="1:19" s="1" customFormat="1" ht="18" customHeight="1">
      <c r="A798" s="49" t="s">
        <v>37</v>
      </c>
      <c r="B798" s="33" t="s">
        <v>36</v>
      </c>
      <c r="C798" s="34"/>
      <c r="D798" s="34"/>
      <c r="E798" s="35"/>
      <c r="F798" s="34"/>
      <c r="G798" s="34"/>
      <c r="H798" s="36"/>
      <c r="I798" s="34"/>
      <c r="J798" s="34" t="s">
        <v>36</v>
      </c>
      <c r="K798" s="34"/>
      <c r="L798" s="34"/>
      <c r="M798" s="34"/>
      <c r="N798" s="34" t="s">
        <v>36</v>
      </c>
      <c r="O798" s="34"/>
      <c r="P798" s="34"/>
      <c r="Q798" s="34"/>
      <c r="R798" s="34" t="s">
        <v>36</v>
      </c>
      <c r="S798" s="37"/>
    </row>
    <row r="799" spans="1:19" s="1" customFormat="1" ht="18" customHeight="1">
      <c r="A799" s="49" t="s">
        <v>38</v>
      </c>
      <c r="B799" s="33" t="s">
        <v>36</v>
      </c>
      <c r="C799" s="34"/>
      <c r="D799" s="34"/>
      <c r="E799" s="35"/>
      <c r="F799" s="34"/>
      <c r="G799" s="34"/>
      <c r="H799" s="36"/>
      <c r="I799" s="34"/>
      <c r="J799" s="34" t="s">
        <v>36</v>
      </c>
      <c r="K799" s="34"/>
      <c r="L799" s="34"/>
      <c r="M799" s="34"/>
      <c r="N799" s="34" t="s">
        <v>36</v>
      </c>
      <c r="O799" s="34"/>
      <c r="P799" s="34"/>
      <c r="Q799" s="34"/>
      <c r="R799" s="34" t="s">
        <v>36</v>
      </c>
      <c r="S799" s="37"/>
    </row>
    <row r="800" spans="1:19" s="1" customFormat="1" ht="18" customHeight="1" thickBot="1">
      <c r="A800" s="49" t="s">
        <v>39</v>
      </c>
      <c r="B800" s="33" t="s">
        <v>36</v>
      </c>
      <c r="C800" s="34" t="s">
        <v>36</v>
      </c>
      <c r="D800" s="34" t="s">
        <v>36</v>
      </c>
      <c r="E800" s="39" t="s">
        <v>36</v>
      </c>
      <c r="F800" s="40" t="s">
        <v>36</v>
      </c>
      <c r="G800" s="40" t="s">
        <v>36</v>
      </c>
      <c r="H800" s="41" t="s">
        <v>36</v>
      </c>
      <c r="I800" s="40" t="s">
        <v>36</v>
      </c>
      <c r="J800" s="34"/>
      <c r="K800" s="34"/>
      <c r="L800" s="40" t="s">
        <v>36</v>
      </c>
      <c r="M800" s="40" t="s">
        <v>36</v>
      </c>
      <c r="N800" s="34"/>
      <c r="O800" s="34"/>
      <c r="P800" s="40" t="s">
        <v>36</v>
      </c>
      <c r="Q800" s="40" t="s">
        <v>36</v>
      </c>
      <c r="R800" s="34"/>
      <c r="S800" s="37"/>
    </row>
    <row r="801" spans="1:19" s="1" customFormat="1" ht="18" customHeight="1">
      <c r="A801" s="42" t="s">
        <v>48</v>
      </c>
      <c r="B801" s="43" t="s">
        <v>36</v>
      </c>
      <c r="C801" s="44"/>
      <c r="D801" s="44"/>
      <c r="E801" s="45"/>
      <c r="F801" s="46"/>
      <c r="G801" s="46"/>
      <c r="H801" s="47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8"/>
    </row>
    <row r="802" spans="1:19" s="1" customFormat="1" ht="18" customHeight="1">
      <c r="A802" s="49" t="s">
        <v>37</v>
      </c>
      <c r="B802" s="33" t="s">
        <v>36</v>
      </c>
      <c r="C802" s="34"/>
      <c r="D802" s="34"/>
      <c r="E802" s="35"/>
      <c r="F802" s="34"/>
      <c r="G802" s="34"/>
      <c r="H802" s="36"/>
      <c r="I802" s="34"/>
      <c r="J802" s="34" t="s">
        <v>36</v>
      </c>
      <c r="K802" s="34"/>
      <c r="L802" s="34"/>
      <c r="M802" s="34"/>
      <c r="N802" s="34" t="s">
        <v>36</v>
      </c>
      <c r="O802" s="34"/>
      <c r="P802" s="34"/>
      <c r="Q802" s="34"/>
      <c r="R802" s="34" t="s">
        <v>36</v>
      </c>
      <c r="S802" s="37"/>
    </row>
    <row r="803" spans="1:19" s="1" customFormat="1" ht="18" customHeight="1">
      <c r="A803" s="49" t="s">
        <v>38</v>
      </c>
      <c r="B803" s="33" t="s">
        <v>36</v>
      </c>
      <c r="C803" s="34"/>
      <c r="D803" s="34"/>
      <c r="E803" s="35"/>
      <c r="F803" s="34"/>
      <c r="G803" s="34"/>
      <c r="H803" s="36"/>
      <c r="I803" s="34"/>
      <c r="J803" s="34" t="s">
        <v>36</v>
      </c>
      <c r="K803" s="34"/>
      <c r="L803" s="34"/>
      <c r="M803" s="34"/>
      <c r="N803" s="34" t="s">
        <v>36</v>
      </c>
      <c r="O803" s="34"/>
      <c r="P803" s="34"/>
      <c r="Q803" s="34"/>
      <c r="R803" s="34" t="s">
        <v>36</v>
      </c>
      <c r="S803" s="37"/>
    </row>
    <row r="804" spans="1:19" s="1" customFormat="1" ht="18" customHeight="1">
      <c r="A804" s="49" t="s">
        <v>39</v>
      </c>
      <c r="B804" s="33" t="s">
        <v>36</v>
      </c>
      <c r="C804" s="34" t="s">
        <v>36</v>
      </c>
      <c r="D804" s="34" t="s">
        <v>36</v>
      </c>
      <c r="E804" s="39" t="s">
        <v>36</v>
      </c>
      <c r="F804" s="40" t="s">
        <v>36</v>
      </c>
      <c r="G804" s="40" t="s">
        <v>36</v>
      </c>
      <c r="H804" s="36" t="s">
        <v>36</v>
      </c>
      <c r="I804" s="34" t="s">
        <v>36</v>
      </c>
      <c r="J804" s="34"/>
      <c r="K804" s="34"/>
      <c r="L804" s="34" t="s">
        <v>36</v>
      </c>
      <c r="M804" s="34" t="s">
        <v>36</v>
      </c>
      <c r="N804" s="34"/>
      <c r="O804" s="34"/>
      <c r="P804" s="34" t="s">
        <v>36</v>
      </c>
      <c r="Q804" s="34" t="s">
        <v>36</v>
      </c>
      <c r="R804" s="34"/>
      <c r="S804" s="37"/>
    </row>
    <row r="805" spans="1:19" s="1" customFormat="1" ht="18" customHeight="1">
      <c r="A805" s="50" t="s">
        <v>41</v>
      </c>
      <c r="B805" s="33"/>
      <c r="C805" s="51"/>
      <c r="D805" s="51"/>
      <c r="E805" s="39"/>
      <c r="F805" s="40"/>
      <c r="G805" s="40"/>
      <c r="H805" s="36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7"/>
    </row>
    <row r="806" spans="1:19" s="1" customFormat="1" ht="18" customHeight="1">
      <c r="A806" s="49" t="s">
        <v>37</v>
      </c>
      <c r="B806" s="33" t="s">
        <v>36</v>
      </c>
      <c r="C806" s="34"/>
      <c r="D806" s="34"/>
      <c r="E806" s="52"/>
      <c r="F806" s="53"/>
      <c r="G806" s="53"/>
      <c r="H806" s="54"/>
      <c r="I806" s="51"/>
      <c r="J806" s="34" t="s">
        <v>36</v>
      </c>
      <c r="K806" s="34"/>
      <c r="L806" s="51"/>
      <c r="M806" s="51"/>
      <c r="N806" s="34" t="s">
        <v>36</v>
      </c>
      <c r="O806" s="34"/>
      <c r="P806" s="34"/>
      <c r="Q806" s="34"/>
      <c r="R806" s="34" t="s">
        <v>36</v>
      </c>
      <c r="S806" s="37"/>
    </row>
    <row r="807" spans="1:19" s="1" customFormat="1" ht="18" customHeight="1">
      <c r="A807" s="49" t="s">
        <v>38</v>
      </c>
      <c r="B807" s="33" t="s">
        <v>36</v>
      </c>
      <c r="C807" s="34"/>
      <c r="D807" s="34"/>
      <c r="E807" s="52"/>
      <c r="F807" s="53"/>
      <c r="G807" s="53"/>
      <c r="H807" s="54"/>
      <c r="I807" s="51"/>
      <c r="J807" s="34" t="s">
        <v>36</v>
      </c>
      <c r="K807" s="34"/>
      <c r="L807" s="51"/>
      <c r="M807" s="51"/>
      <c r="N807" s="34" t="s">
        <v>36</v>
      </c>
      <c r="O807" s="34"/>
      <c r="P807" s="34"/>
      <c r="Q807" s="34"/>
      <c r="R807" s="34" t="s">
        <v>36</v>
      </c>
      <c r="S807" s="37"/>
    </row>
    <row r="808" spans="1:19" s="1" customFormat="1" ht="18" customHeight="1" thickBot="1">
      <c r="A808" s="49" t="s">
        <v>39</v>
      </c>
      <c r="B808" s="33" t="s">
        <v>36</v>
      </c>
      <c r="C808" s="34" t="s">
        <v>36</v>
      </c>
      <c r="D808" s="34" t="s">
        <v>36</v>
      </c>
      <c r="E808" s="39" t="s">
        <v>36</v>
      </c>
      <c r="F808" s="40" t="s">
        <v>36</v>
      </c>
      <c r="G808" s="40" t="s">
        <v>36</v>
      </c>
      <c r="H808" s="36" t="s">
        <v>36</v>
      </c>
      <c r="I808" s="34" t="s">
        <v>36</v>
      </c>
      <c r="J808" s="51"/>
      <c r="K808" s="34"/>
      <c r="L808" s="34" t="s">
        <v>36</v>
      </c>
      <c r="M808" s="34" t="s">
        <v>36</v>
      </c>
      <c r="N808" s="51"/>
      <c r="O808" s="34"/>
      <c r="P808" s="34" t="s">
        <v>36</v>
      </c>
      <c r="Q808" s="34" t="s">
        <v>36</v>
      </c>
      <c r="R808" s="34"/>
      <c r="S808" s="37"/>
    </row>
    <row r="809" spans="1:19" s="1" customFormat="1" ht="18" customHeight="1" hidden="1">
      <c r="A809" s="50" t="s">
        <v>41</v>
      </c>
      <c r="B809" s="33"/>
      <c r="C809" s="51" t="e">
        <v>#DIV/0!</v>
      </c>
      <c r="D809" s="51" t="e">
        <v>#DIV/0!</v>
      </c>
      <c r="E809" s="39">
        <v>0</v>
      </c>
      <c r="F809" s="40">
        <v>0</v>
      </c>
      <c r="G809" s="40">
        <v>0</v>
      </c>
      <c r="H809" s="36">
        <v>0</v>
      </c>
      <c r="I809" s="34">
        <v>0</v>
      </c>
      <c r="J809" s="34">
        <v>0</v>
      </c>
      <c r="K809" s="34"/>
      <c r="L809" s="34">
        <v>0</v>
      </c>
      <c r="M809" s="34">
        <v>0</v>
      </c>
      <c r="N809" s="34">
        <v>0</v>
      </c>
      <c r="O809" s="34"/>
      <c r="P809" s="34">
        <v>0</v>
      </c>
      <c r="Q809" s="34">
        <v>0</v>
      </c>
      <c r="R809" s="34">
        <v>0</v>
      </c>
      <c r="S809" s="37"/>
    </row>
    <row r="810" spans="1:19" s="1" customFormat="1" ht="18" customHeight="1" hidden="1">
      <c r="A810" s="49" t="s">
        <v>37</v>
      </c>
      <c r="B810" s="33" t="s">
        <v>36</v>
      </c>
      <c r="C810" s="34" t="e">
        <v>#DIV/0!</v>
      </c>
      <c r="D810" s="34" t="e">
        <v>#DIV/0!</v>
      </c>
      <c r="E810" s="52"/>
      <c r="F810" s="53"/>
      <c r="G810" s="53"/>
      <c r="H810" s="54"/>
      <c r="I810" s="51"/>
      <c r="J810" s="34" t="s">
        <v>36</v>
      </c>
      <c r="K810" s="34"/>
      <c r="L810" s="51"/>
      <c r="M810" s="51"/>
      <c r="N810" s="34" t="s">
        <v>36</v>
      </c>
      <c r="O810" s="34"/>
      <c r="P810" s="34">
        <v>0</v>
      </c>
      <c r="Q810" s="34">
        <v>0</v>
      </c>
      <c r="R810" s="34" t="s">
        <v>36</v>
      </c>
      <c r="S810" s="37"/>
    </row>
    <row r="811" spans="1:19" s="1" customFormat="1" ht="18" customHeight="1" hidden="1">
      <c r="A811" s="49" t="s">
        <v>38</v>
      </c>
      <c r="B811" s="33" t="s">
        <v>36</v>
      </c>
      <c r="C811" s="34" t="e">
        <v>#DIV/0!</v>
      </c>
      <c r="D811" s="34" t="e">
        <v>#DIV/0!</v>
      </c>
      <c r="E811" s="52"/>
      <c r="F811" s="53"/>
      <c r="G811" s="53"/>
      <c r="H811" s="54"/>
      <c r="I811" s="51"/>
      <c r="J811" s="34" t="s">
        <v>36</v>
      </c>
      <c r="K811" s="34"/>
      <c r="L811" s="51"/>
      <c r="M811" s="51"/>
      <c r="N811" s="34" t="s">
        <v>36</v>
      </c>
      <c r="O811" s="34"/>
      <c r="P811" s="34">
        <v>0</v>
      </c>
      <c r="Q811" s="34">
        <v>0</v>
      </c>
      <c r="R811" s="34" t="s">
        <v>36</v>
      </c>
      <c r="S811" s="37"/>
    </row>
    <row r="812" spans="1:19" s="1" customFormat="1" ht="18" customHeight="1" hidden="1">
      <c r="A812" s="49" t="s">
        <v>39</v>
      </c>
      <c r="B812" s="33" t="s">
        <v>36</v>
      </c>
      <c r="C812" s="34" t="s">
        <v>36</v>
      </c>
      <c r="D812" s="34" t="s">
        <v>36</v>
      </c>
      <c r="E812" s="39" t="s">
        <v>36</v>
      </c>
      <c r="F812" s="40" t="s">
        <v>36</v>
      </c>
      <c r="G812" s="40" t="s">
        <v>36</v>
      </c>
      <c r="H812" s="36" t="s">
        <v>36</v>
      </c>
      <c r="I812" s="34" t="s">
        <v>36</v>
      </c>
      <c r="J812" s="51"/>
      <c r="K812" s="34"/>
      <c r="L812" s="34" t="s">
        <v>36</v>
      </c>
      <c r="M812" s="34" t="s">
        <v>36</v>
      </c>
      <c r="N812" s="51"/>
      <c r="O812" s="34"/>
      <c r="P812" s="34" t="s">
        <v>36</v>
      </c>
      <c r="Q812" s="34" t="s">
        <v>36</v>
      </c>
      <c r="R812" s="34">
        <v>0</v>
      </c>
      <c r="S812" s="37"/>
    </row>
    <row r="813" spans="1:19" s="1" customFormat="1" ht="18" customHeight="1" hidden="1">
      <c r="A813" s="50" t="s">
        <v>41</v>
      </c>
      <c r="B813" s="33"/>
      <c r="C813" s="51" t="e">
        <v>#DIV/0!</v>
      </c>
      <c r="D813" s="51" t="e">
        <v>#DIV/0!</v>
      </c>
      <c r="E813" s="39">
        <v>0</v>
      </c>
      <c r="F813" s="40">
        <v>0</v>
      </c>
      <c r="G813" s="40">
        <v>0</v>
      </c>
      <c r="H813" s="36">
        <v>0</v>
      </c>
      <c r="I813" s="34">
        <v>0</v>
      </c>
      <c r="J813" s="34">
        <v>0</v>
      </c>
      <c r="K813" s="34"/>
      <c r="L813" s="34">
        <v>0</v>
      </c>
      <c r="M813" s="34">
        <v>0</v>
      </c>
      <c r="N813" s="34">
        <v>0</v>
      </c>
      <c r="O813" s="34"/>
      <c r="P813" s="34">
        <v>0</v>
      </c>
      <c r="Q813" s="34">
        <v>0</v>
      </c>
      <c r="R813" s="34">
        <v>0</v>
      </c>
      <c r="S813" s="37"/>
    </row>
    <row r="814" spans="1:19" s="1" customFormat="1" ht="18" customHeight="1" hidden="1">
      <c r="A814" s="49" t="s">
        <v>37</v>
      </c>
      <c r="B814" s="33" t="s">
        <v>36</v>
      </c>
      <c r="C814" s="34" t="e">
        <v>#DIV/0!</v>
      </c>
      <c r="D814" s="34" t="e">
        <v>#DIV/0!</v>
      </c>
      <c r="E814" s="52"/>
      <c r="F814" s="53"/>
      <c r="G814" s="53"/>
      <c r="H814" s="54"/>
      <c r="I814" s="51"/>
      <c r="J814" s="34" t="s">
        <v>36</v>
      </c>
      <c r="K814" s="34"/>
      <c r="L814" s="51"/>
      <c r="M814" s="51"/>
      <c r="N814" s="34" t="s">
        <v>36</v>
      </c>
      <c r="O814" s="34"/>
      <c r="P814" s="34">
        <v>0</v>
      </c>
      <c r="Q814" s="34">
        <v>0</v>
      </c>
      <c r="R814" s="34" t="s">
        <v>36</v>
      </c>
      <c r="S814" s="37"/>
    </row>
    <row r="815" spans="1:19" s="1" customFormat="1" ht="18" customHeight="1" hidden="1">
      <c r="A815" s="49" t="s">
        <v>38</v>
      </c>
      <c r="B815" s="33" t="s">
        <v>36</v>
      </c>
      <c r="C815" s="34" t="e">
        <v>#DIV/0!</v>
      </c>
      <c r="D815" s="34" t="e">
        <v>#DIV/0!</v>
      </c>
      <c r="E815" s="52"/>
      <c r="F815" s="53"/>
      <c r="G815" s="53"/>
      <c r="H815" s="54"/>
      <c r="I815" s="51"/>
      <c r="J815" s="34" t="s">
        <v>36</v>
      </c>
      <c r="K815" s="34"/>
      <c r="L815" s="51"/>
      <c r="M815" s="51"/>
      <c r="N815" s="34" t="s">
        <v>36</v>
      </c>
      <c r="O815" s="34"/>
      <c r="P815" s="34">
        <v>0</v>
      </c>
      <c r="Q815" s="34">
        <v>0</v>
      </c>
      <c r="R815" s="34" t="s">
        <v>36</v>
      </c>
      <c r="S815" s="37"/>
    </row>
    <row r="816" spans="1:19" s="1" customFormat="1" ht="18" customHeight="1" hidden="1">
      <c r="A816" s="49" t="s">
        <v>39</v>
      </c>
      <c r="B816" s="33" t="s">
        <v>36</v>
      </c>
      <c r="C816" s="34" t="s">
        <v>36</v>
      </c>
      <c r="D816" s="34" t="s">
        <v>36</v>
      </c>
      <c r="E816" s="39" t="s">
        <v>36</v>
      </c>
      <c r="F816" s="40" t="s">
        <v>36</v>
      </c>
      <c r="G816" s="40" t="s">
        <v>36</v>
      </c>
      <c r="H816" s="36" t="s">
        <v>36</v>
      </c>
      <c r="I816" s="34" t="s">
        <v>36</v>
      </c>
      <c r="J816" s="51"/>
      <c r="K816" s="34"/>
      <c r="L816" s="34" t="s">
        <v>36</v>
      </c>
      <c r="M816" s="34" t="s">
        <v>36</v>
      </c>
      <c r="N816" s="51"/>
      <c r="O816" s="34"/>
      <c r="P816" s="34" t="s">
        <v>36</v>
      </c>
      <c r="Q816" s="34" t="s">
        <v>36</v>
      </c>
      <c r="R816" s="34">
        <v>0</v>
      </c>
      <c r="S816" s="37"/>
    </row>
    <row r="817" spans="1:19" s="1" customFormat="1" ht="18" customHeight="1" hidden="1">
      <c r="A817" s="50" t="s">
        <v>41</v>
      </c>
      <c r="B817" s="33"/>
      <c r="C817" s="51" t="e">
        <v>#DIV/0!</v>
      </c>
      <c r="D817" s="51" t="e">
        <v>#DIV/0!</v>
      </c>
      <c r="E817" s="39">
        <v>0</v>
      </c>
      <c r="F817" s="40">
        <v>0</v>
      </c>
      <c r="G817" s="40">
        <v>0</v>
      </c>
      <c r="H817" s="36">
        <v>0</v>
      </c>
      <c r="I817" s="34">
        <v>0</v>
      </c>
      <c r="J817" s="34">
        <v>0</v>
      </c>
      <c r="K817" s="34"/>
      <c r="L817" s="34">
        <v>0</v>
      </c>
      <c r="M817" s="34">
        <v>0</v>
      </c>
      <c r="N817" s="34">
        <v>0</v>
      </c>
      <c r="O817" s="34"/>
      <c r="P817" s="34">
        <v>0</v>
      </c>
      <c r="Q817" s="34">
        <v>0</v>
      </c>
      <c r="R817" s="34">
        <v>0</v>
      </c>
      <c r="S817" s="37"/>
    </row>
    <row r="818" spans="1:19" s="1" customFormat="1" ht="18" customHeight="1" hidden="1">
      <c r="A818" s="49" t="s">
        <v>37</v>
      </c>
      <c r="B818" s="33" t="s">
        <v>36</v>
      </c>
      <c r="C818" s="34" t="e">
        <v>#DIV/0!</v>
      </c>
      <c r="D818" s="34" t="e">
        <v>#DIV/0!</v>
      </c>
      <c r="E818" s="52"/>
      <c r="F818" s="53"/>
      <c r="G818" s="53"/>
      <c r="H818" s="54"/>
      <c r="I818" s="51"/>
      <c r="J818" s="34" t="s">
        <v>36</v>
      </c>
      <c r="K818" s="34"/>
      <c r="L818" s="51"/>
      <c r="M818" s="51"/>
      <c r="N818" s="34" t="s">
        <v>36</v>
      </c>
      <c r="O818" s="34"/>
      <c r="P818" s="34">
        <v>0</v>
      </c>
      <c r="Q818" s="34">
        <v>0</v>
      </c>
      <c r="R818" s="34" t="s">
        <v>36</v>
      </c>
      <c r="S818" s="37"/>
    </row>
    <row r="819" spans="1:19" s="1" customFormat="1" ht="18" customHeight="1" hidden="1">
      <c r="A819" s="49" t="s">
        <v>38</v>
      </c>
      <c r="B819" s="33" t="s">
        <v>36</v>
      </c>
      <c r="C819" s="34" t="e">
        <v>#DIV/0!</v>
      </c>
      <c r="D819" s="34" t="e">
        <v>#DIV/0!</v>
      </c>
      <c r="E819" s="52"/>
      <c r="F819" s="53"/>
      <c r="G819" s="53"/>
      <c r="H819" s="54"/>
      <c r="I819" s="51"/>
      <c r="J819" s="34" t="s">
        <v>36</v>
      </c>
      <c r="K819" s="34"/>
      <c r="L819" s="51"/>
      <c r="M819" s="51"/>
      <c r="N819" s="34" t="s">
        <v>36</v>
      </c>
      <c r="O819" s="34"/>
      <c r="P819" s="34">
        <v>0</v>
      </c>
      <c r="Q819" s="34">
        <v>0</v>
      </c>
      <c r="R819" s="34" t="s">
        <v>36</v>
      </c>
      <c r="S819" s="37"/>
    </row>
    <row r="820" spans="1:19" s="1" customFormat="1" ht="18" customHeight="1" hidden="1">
      <c r="A820" s="49" t="s">
        <v>39</v>
      </c>
      <c r="B820" s="33" t="s">
        <v>36</v>
      </c>
      <c r="C820" s="34" t="s">
        <v>36</v>
      </c>
      <c r="D820" s="34" t="s">
        <v>36</v>
      </c>
      <c r="E820" s="39" t="s">
        <v>36</v>
      </c>
      <c r="F820" s="40" t="s">
        <v>36</v>
      </c>
      <c r="G820" s="40" t="s">
        <v>36</v>
      </c>
      <c r="H820" s="36" t="s">
        <v>36</v>
      </c>
      <c r="I820" s="34" t="s">
        <v>36</v>
      </c>
      <c r="J820" s="51"/>
      <c r="K820" s="34"/>
      <c r="L820" s="34" t="s">
        <v>36</v>
      </c>
      <c r="M820" s="34" t="s">
        <v>36</v>
      </c>
      <c r="N820" s="51"/>
      <c r="O820" s="34"/>
      <c r="P820" s="34" t="s">
        <v>36</v>
      </c>
      <c r="Q820" s="34" t="s">
        <v>36</v>
      </c>
      <c r="R820" s="34">
        <v>0</v>
      </c>
      <c r="S820" s="37"/>
    </row>
    <row r="821" spans="1:19" s="1" customFormat="1" ht="18" customHeight="1" hidden="1">
      <c r="A821" s="50" t="s">
        <v>41</v>
      </c>
      <c r="B821" s="33"/>
      <c r="C821" s="51" t="e">
        <v>#DIV/0!</v>
      </c>
      <c r="D821" s="51" t="e">
        <v>#DIV/0!</v>
      </c>
      <c r="E821" s="39">
        <v>0</v>
      </c>
      <c r="F821" s="40">
        <v>0</v>
      </c>
      <c r="G821" s="40">
        <v>0</v>
      </c>
      <c r="H821" s="36">
        <v>0</v>
      </c>
      <c r="I821" s="34">
        <v>0</v>
      </c>
      <c r="J821" s="34">
        <v>0</v>
      </c>
      <c r="K821" s="34"/>
      <c r="L821" s="34">
        <v>0</v>
      </c>
      <c r="M821" s="34">
        <v>0</v>
      </c>
      <c r="N821" s="34">
        <v>0</v>
      </c>
      <c r="O821" s="34"/>
      <c r="P821" s="34">
        <v>0</v>
      </c>
      <c r="Q821" s="34">
        <v>0</v>
      </c>
      <c r="R821" s="34">
        <v>0</v>
      </c>
      <c r="S821" s="37"/>
    </row>
    <row r="822" spans="1:19" s="1" customFormat="1" ht="18" customHeight="1" hidden="1">
      <c r="A822" s="49" t="s">
        <v>37</v>
      </c>
      <c r="B822" s="33" t="s">
        <v>36</v>
      </c>
      <c r="C822" s="34" t="e">
        <v>#DIV/0!</v>
      </c>
      <c r="D822" s="34" t="e">
        <v>#DIV/0!</v>
      </c>
      <c r="E822" s="52"/>
      <c r="F822" s="53"/>
      <c r="G822" s="53"/>
      <c r="H822" s="54"/>
      <c r="I822" s="51"/>
      <c r="J822" s="34" t="s">
        <v>36</v>
      </c>
      <c r="K822" s="34"/>
      <c r="L822" s="51"/>
      <c r="M822" s="51"/>
      <c r="N822" s="34" t="s">
        <v>36</v>
      </c>
      <c r="O822" s="34"/>
      <c r="P822" s="34">
        <v>0</v>
      </c>
      <c r="Q822" s="34">
        <v>0</v>
      </c>
      <c r="R822" s="34" t="s">
        <v>36</v>
      </c>
      <c r="S822" s="37"/>
    </row>
    <row r="823" spans="1:19" s="1" customFormat="1" ht="18" customHeight="1" hidden="1">
      <c r="A823" s="49" t="s">
        <v>38</v>
      </c>
      <c r="B823" s="33" t="s">
        <v>36</v>
      </c>
      <c r="C823" s="34" t="e">
        <v>#DIV/0!</v>
      </c>
      <c r="D823" s="34" t="e">
        <v>#DIV/0!</v>
      </c>
      <c r="E823" s="52"/>
      <c r="F823" s="53"/>
      <c r="G823" s="53"/>
      <c r="H823" s="54"/>
      <c r="I823" s="51"/>
      <c r="J823" s="34" t="s">
        <v>36</v>
      </c>
      <c r="K823" s="34"/>
      <c r="L823" s="51"/>
      <c r="M823" s="51"/>
      <c r="N823" s="34" t="s">
        <v>36</v>
      </c>
      <c r="O823" s="34"/>
      <c r="P823" s="34">
        <v>0</v>
      </c>
      <c r="Q823" s="34">
        <v>0</v>
      </c>
      <c r="R823" s="34" t="s">
        <v>36</v>
      </c>
      <c r="S823" s="37"/>
    </row>
    <row r="824" spans="1:19" s="1" customFormat="1" ht="18" customHeight="1" hidden="1">
      <c r="A824" s="49" t="s">
        <v>39</v>
      </c>
      <c r="B824" s="33" t="s">
        <v>36</v>
      </c>
      <c r="C824" s="34" t="s">
        <v>36</v>
      </c>
      <c r="D824" s="34" t="s">
        <v>36</v>
      </c>
      <c r="E824" s="39" t="s">
        <v>36</v>
      </c>
      <c r="F824" s="40" t="s">
        <v>36</v>
      </c>
      <c r="G824" s="40" t="s">
        <v>36</v>
      </c>
      <c r="H824" s="36" t="s">
        <v>36</v>
      </c>
      <c r="I824" s="34" t="s">
        <v>36</v>
      </c>
      <c r="J824" s="51"/>
      <c r="K824" s="34"/>
      <c r="L824" s="34" t="s">
        <v>36</v>
      </c>
      <c r="M824" s="34" t="s">
        <v>36</v>
      </c>
      <c r="N824" s="51"/>
      <c r="O824" s="34"/>
      <c r="P824" s="34" t="s">
        <v>36</v>
      </c>
      <c r="Q824" s="34" t="s">
        <v>36</v>
      </c>
      <c r="R824" s="34">
        <v>0</v>
      </c>
      <c r="S824" s="37"/>
    </row>
    <row r="825" spans="1:19" s="1" customFormat="1" ht="18" customHeight="1" hidden="1">
      <c r="A825" s="50" t="s">
        <v>41</v>
      </c>
      <c r="B825" s="33"/>
      <c r="C825" s="51" t="e">
        <v>#DIV/0!</v>
      </c>
      <c r="D825" s="51" t="e">
        <v>#DIV/0!</v>
      </c>
      <c r="E825" s="39">
        <v>0</v>
      </c>
      <c r="F825" s="40">
        <v>0</v>
      </c>
      <c r="G825" s="40">
        <v>0</v>
      </c>
      <c r="H825" s="36">
        <v>0</v>
      </c>
      <c r="I825" s="34">
        <v>0</v>
      </c>
      <c r="J825" s="34">
        <v>0</v>
      </c>
      <c r="K825" s="34"/>
      <c r="L825" s="34">
        <v>0</v>
      </c>
      <c r="M825" s="34">
        <v>0</v>
      </c>
      <c r="N825" s="34">
        <v>0</v>
      </c>
      <c r="O825" s="34"/>
      <c r="P825" s="34">
        <v>0</v>
      </c>
      <c r="Q825" s="34">
        <v>0</v>
      </c>
      <c r="R825" s="34">
        <v>0</v>
      </c>
      <c r="S825" s="37"/>
    </row>
    <row r="826" spans="1:19" s="1" customFormat="1" ht="18" customHeight="1" hidden="1">
      <c r="A826" s="49" t="s">
        <v>37</v>
      </c>
      <c r="B826" s="33" t="s">
        <v>36</v>
      </c>
      <c r="C826" s="34" t="e">
        <v>#DIV/0!</v>
      </c>
      <c r="D826" s="34" t="e">
        <v>#DIV/0!</v>
      </c>
      <c r="E826" s="52"/>
      <c r="F826" s="53"/>
      <c r="G826" s="53"/>
      <c r="H826" s="54"/>
      <c r="I826" s="51"/>
      <c r="J826" s="34" t="s">
        <v>36</v>
      </c>
      <c r="K826" s="34"/>
      <c r="L826" s="51"/>
      <c r="M826" s="51"/>
      <c r="N826" s="34" t="s">
        <v>36</v>
      </c>
      <c r="O826" s="34"/>
      <c r="P826" s="34">
        <v>0</v>
      </c>
      <c r="Q826" s="34">
        <v>0</v>
      </c>
      <c r="R826" s="34" t="s">
        <v>36</v>
      </c>
      <c r="S826" s="37"/>
    </row>
    <row r="827" spans="1:19" s="1" customFormat="1" ht="18" customHeight="1" hidden="1">
      <c r="A827" s="49" t="s">
        <v>38</v>
      </c>
      <c r="B827" s="33" t="s">
        <v>36</v>
      </c>
      <c r="C827" s="34" t="e">
        <v>#DIV/0!</v>
      </c>
      <c r="D827" s="34" t="e">
        <v>#DIV/0!</v>
      </c>
      <c r="E827" s="52"/>
      <c r="F827" s="53"/>
      <c r="G827" s="53"/>
      <c r="H827" s="54"/>
      <c r="I827" s="51"/>
      <c r="J827" s="34" t="s">
        <v>36</v>
      </c>
      <c r="K827" s="34"/>
      <c r="L827" s="51"/>
      <c r="M827" s="51"/>
      <c r="N827" s="34" t="s">
        <v>36</v>
      </c>
      <c r="O827" s="34"/>
      <c r="P827" s="34">
        <v>0</v>
      </c>
      <c r="Q827" s="34">
        <v>0</v>
      </c>
      <c r="R827" s="34" t="s">
        <v>36</v>
      </c>
      <c r="S827" s="37"/>
    </row>
    <row r="828" spans="1:19" s="1" customFormat="1" ht="18" customHeight="1" hidden="1">
      <c r="A828" s="49" t="s">
        <v>39</v>
      </c>
      <c r="B828" s="33" t="s">
        <v>36</v>
      </c>
      <c r="C828" s="34" t="s">
        <v>36</v>
      </c>
      <c r="D828" s="34" t="s">
        <v>36</v>
      </c>
      <c r="E828" s="39" t="s">
        <v>36</v>
      </c>
      <c r="F828" s="40" t="s">
        <v>36</v>
      </c>
      <c r="G828" s="40" t="s">
        <v>36</v>
      </c>
      <c r="H828" s="36" t="s">
        <v>36</v>
      </c>
      <c r="I828" s="34" t="s">
        <v>36</v>
      </c>
      <c r="J828" s="51"/>
      <c r="K828" s="34"/>
      <c r="L828" s="34" t="s">
        <v>36</v>
      </c>
      <c r="M828" s="34" t="s">
        <v>36</v>
      </c>
      <c r="N828" s="51"/>
      <c r="O828" s="34"/>
      <c r="P828" s="34" t="s">
        <v>36</v>
      </c>
      <c r="Q828" s="34" t="s">
        <v>36</v>
      </c>
      <c r="R828" s="34">
        <v>0</v>
      </c>
      <c r="S828" s="37"/>
    </row>
    <row r="829" spans="1:19" s="1" customFormat="1" ht="18" customHeight="1" hidden="1">
      <c r="A829" s="50" t="s">
        <v>41</v>
      </c>
      <c r="B829" s="33"/>
      <c r="C829" s="51" t="e">
        <v>#DIV/0!</v>
      </c>
      <c r="D829" s="51" t="e">
        <v>#DIV/0!</v>
      </c>
      <c r="E829" s="39">
        <v>0</v>
      </c>
      <c r="F829" s="40">
        <v>0</v>
      </c>
      <c r="G829" s="40">
        <v>0</v>
      </c>
      <c r="H829" s="36">
        <v>0</v>
      </c>
      <c r="I829" s="34">
        <v>0</v>
      </c>
      <c r="J829" s="34">
        <v>0</v>
      </c>
      <c r="K829" s="34"/>
      <c r="L829" s="34">
        <v>0</v>
      </c>
      <c r="M829" s="34">
        <v>0</v>
      </c>
      <c r="N829" s="34">
        <v>0</v>
      </c>
      <c r="O829" s="34"/>
      <c r="P829" s="34">
        <v>0</v>
      </c>
      <c r="Q829" s="34">
        <v>0</v>
      </c>
      <c r="R829" s="34">
        <v>0</v>
      </c>
      <c r="S829" s="37"/>
    </row>
    <row r="830" spans="1:19" s="1" customFormat="1" ht="18" customHeight="1" hidden="1">
      <c r="A830" s="49" t="s">
        <v>37</v>
      </c>
      <c r="B830" s="33" t="s">
        <v>36</v>
      </c>
      <c r="C830" s="34" t="e">
        <v>#DIV/0!</v>
      </c>
      <c r="D830" s="34" t="e">
        <v>#DIV/0!</v>
      </c>
      <c r="E830" s="52"/>
      <c r="F830" s="53"/>
      <c r="G830" s="53"/>
      <c r="H830" s="54"/>
      <c r="I830" s="51"/>
      <c r="J830" s="34" t="s">
        <v>36</v>
      </c>
      <c r="K830" s="34"/>
      <c r="L830" s="51"/>
      <c r="M830" s="51"/>
      <c r="N830" s="34" t="s">
        <v>36</v>
      </c>
      <c r="O830" s="34"/>
      <c r="P830" s="34">
        <v>0</v>
      </c>
      <c r="Q830" s="34">
        <v>0</v>
      </c>
      <c r="R830" s="34" t="s">
        <v>36</v>
      </c>
      <c r="S830" s="37"/>
    </row>
    <row r="831" spans="1:19" s="1" customFormat="1" ht="18" customHeight="1" hidden="1">
      <c r="A831" s="49" t="s">
        <v>38</v>
      </c>
      <c r="B831" s="33" t="s">
        <v>36</v>
      </c>
      <c r="C831" s="34" t="e">
        <v>#DIV/0!</v>
      </c>
      <c r="D831" s="34" t="e">
        <v>#DIV/0!</v>
      </c>
      <c r="E831" s="52"/>
      <c r="F831" s="53"/>
      <c r="G831" s="53"/>
      <c r="H831" s="54"/>
      <c r="I831" s="51"/>
      <c r="J831" s="34" t="s">
        <v>36</v>
      </c>
      <c r="K831" s="34"/>
      <c r="L831" s="51"/>
      <c r="M831" s="51"/>
      <c r="N831" s="34" t="s">
        <v>36</v>
      </c>
      <c r="O831" s="34"/>
      <c r="P831" s="34">
        <v>0</v>
      </c>
      <c r="Q831" s="34">
        <v>0</v>
      </c>
      <c r="R831" s="34" t="s">
        <v>36</v>
      </c>
      <c r="S831" s="37"/>
    </row>
    <row r="832" spans="1:19" s="1" customFormat="1" ht="18" customHeight="1" hidden="1">
      <c r="A832" s="63" t="s">
        <v>39</v>
      </c>
      <c r="B832" s="64" t="s">
        <v>36</v>
      </c>
      <c r="C832" s="65" t="s">
        <v>36</v>
      </c>
      <c r="D832" s="65" t="s">
        <v>36</v>
      </c>
      <c r="E832" s="66" t="s">
        <v>36</v>
      </c>
      <c r="F832" s="67" t="s">
        <v>36</v>
      </c>
      <c r="G832" s="67" t="s">
        <v>36</v>
      </c>
      <c r="H832" s="68" t="s">
        <v>36</v>
      </c>
      <c r="I832" s="65" t="s">
        <v>36</v>
      </c>
      <c r="J832" s="69"/>
      <c r="K832" s="65"/>
      <c r="L832" s="65" t="s">
        <v>36</v>
      </c>
      <c r="M832" s="65" t="s">
        <v>36</v>
      </c>
      <c r="N832" s="69"/>
      <c r="O832" s="65"/>
      <c r="P832" s="65" t="s">
        <v>36</v>
      </c>
      <c r="Q832" s="65" t="s">
        <v>36</v>
      </c>
      <c r="R832" s="65">
        <v>0</v>
      </c>
      <c r="S832" s="70"/>
    </row>
    <row r="833" spans="1:19" s="1" customFormat="1" ht="18" customHeight="1" hidden="1">
      <c r="A833" s="42" t="s">
        <v>49</v>
      </c>
      <c r="B833" s="43" t="s">
        <v>36</v>
      </c>
      <c r="C833" s="44" t="e">
        <v>#DIV/0!</v>
      </c>
      <c r="D833" s="44" t="e">
        <v>#DIV/0!</v>
      </c>
      <c r="E833" s="45">
        <v>0</v>
      </c>
      <c r="F833" s="46">
        <v>0</v>
      </c>
      <c r="G833" s="46">
        <v>0</v>
      </c>
      <c r="H833" s="47">
        <v>0</v>
      </c>
      <c r="I833" s="46">
        <v>0</v>
      </c>
      <c r="J833" s="46">
        <v>0</v>
      </c>
      <c r="K833" s="46"/>
      <c r="L833" s="46">
        <v>0</v>
      </c>
      <c r="M833" s="46">
        <v>0</v>
      </c>
      <c r="N833" s="46">
        <v>0</v>
      </c>
      <c r="O833" s="46"/>
      <c r="P833" s="46">
        <v>0</v>
      </c>
      <c r="Q833" s="46">
        <v>0</v>
      </c>
      <c r="R833" s="46">
        <v>0</v>
      </c>
      <c r="S833" s="48"/>
    </row>
    <row r="834" spans="1:19" s="1" customFormat="1" ht="18" customHeight="1" hidden="1">
      <c r="A834" s="49" t="s">
        <v>37</v>
      </c>
      <c r="B834" s="33" t="s">
        <v>36</v>
      </c>
      <c r="C834" s="34" t="e">
        <v>#DIV/0!</v>
      </c>
      <c r="D834" s="34" t="e">
        <v>#DIV/0!</v>
      </c>
      <c r="E834" s="35">
        <v>0</v>
      </c>
      <c r="F834" s="34">
        <v>0</v>
      </c>
      <c r="G834" s="34">
        <v>0</v>
      </c>
      <c r="H834" s="36">
        <v>0</v>
      </c>
      <c r="I834" s="34">
        <v>0</v>
      </c>
      <c r="J834" s="34" t="s">
        <v>36</v>
      </c>
      <c r="K834" s="34"/>
      <c r="L834" s="34">
        <v>0</v>
      </c>
      <c r="M834" s="34">
        <v>0</v>
      </c>
      <c r="N834" s="34" t="s">
        <v>36</v>
      </c>
      <c r="O834" s="34"/>
      <c r="P834" s="34">
        <v>0</v>
      </c>
      <c r="Q834" s="34">
        <v>0</v>
      </c>
      <c r="R834" s="34" t="s">
        <v>36</v>
      </c>
      <c r="S834" s="37"/>
    </row>
    <row r="835" spans="1:19" s="1" customFormat="1" ht="18" customHeight="1" hidden="1">
      <c r="A835" s="49" t="s">
        <v>38</v>
      </c>
      <c r="B835" s="33" t="s">
        <v>36</v>
      </c>
      <c r="C835" s="34" t="e">
        <v>#DIV/0!</v>
      </c>
      <c r="D835" s="34" t="e">
        <v>#DIV/0!</v>
      </c>
      <c r="E835" s="35">
        <v>0</v>
      </c>
      <c r="F835" s="34">
        <v>0</v>
      </c>
      <c r="G835" s="34">
        <v>0</v>
      </c>
      <c r="H835" s="36">
        <v>0</v>
      </c>
      <c r="I835" s="34">
        <v>0</v>
      </c>
      <c r="J835" s="34" t="s">
        <v>36</v>
      </c>
      <c r="K835" s="34"/>
      <c r="L835" s="34">
        <v>0</v>
      </c>
      <c r="M835" s="34">
        <v>0</v>
      </c>
      <c r="N835" s="34" t="s">
        <v>36</v>
      </c>
      <c r="O835" s="34"/>
      <c r="P835" s="34">
        <v>0</v>
      </c>
      <c r="Q835" s="34">
        <v>0</v>
      </c>
      <c r="R835" s="34" t="s">
        <v>36</v>
      </c>
      <c r="S835" s="37"/>
    </row>
    <row r="836" spans="1:19" s="1" customFormat="1" ht="18" customHeight="1" hidden="1">
      <c r="A836" s="49" t="s">
        <v>39</v>
      </c>
      <c r="B836" s="33" t="s">
        <v>36</v>
      </c>
      <c r="C836" s="34" t="s">
        <v>36</v>
      </c>
      <c r="D836" s="34" t="s">
        <v>36</v>
      </c>
      <c r="E836" s="39" t="s">
        <v>36</v>
      </c>
      <c r="F836" s="40" t="s">
        <v>36</v>
      </c>
      <c r="G836" s="40" t="s">
        <v>36</v>
      </c>
      <c r="H836" s="36" t="s">
        <v>36</v>
      </c>
      <c r="I836" s="34" t="s">
        <v>36</v>
      </c>
      <c r="J836" s="34">
        <v>0</v>
      </c>
      <c r="K836" s="34"/>
      <c r="L836" s="34" t="s">
        <v>36</v>
      </c>
      <c r="M836" s="34" t="s">
        <v>36</v>
      </c>
      <c r="N836" s="34">
        <v>0</v>
      </c>
      <c r="O836" s="34"/>
      <c r="P836" s="34" t="s">
        <v>36</v>
      </c>
      <c r="Q836" s="34" t="s">
        <v>36</v>
      </c>
      <c r="R836" s="34">
        <v>0</v>
      </c>
      <c r="S836" s="37"/>
    </row>
    <row r="837" spans="1:19" s="1" customFormat="1" ht="18" customHeight="1" hidden="1">
      <c r="A837" s="50" t="s">
        <v>41</v>
      </c>
      <c r="B837" s="33"/>
      <c r="C837" s="51" t="e">
        <v>#DIV/0!</v>
      </c>
      <c r="D837" s="51" t="e">
        <v>#DIV/0!</v>
      </c>
      <c r="E837" s="39">
        <v>0</v>
      </c>
      <c r="F837" s="40">
        <v>0</v>
      </c>
      <c r="G837" s="40">
        <v>0</v>
      </c>
      <c r="H837" s="36">
        <v>0</v>
      </c>
      <c r="I837" s="34">
        <v>0</v>
      </c>
      <c r="J837" s="34">
        <v>0</v>
      </c>
      <c r="K837" s="34"/>
      <c r="L837" s="34">
        <v>0</v>
      </c>
      <c r="M837" s="34">
        <v>0</v>
      </c>
      <c r="N837" s="34">
        <v>0</v>
      </c>
      <c r="O837" s="34"/>
      <c r="P837" s="34">
        <v>0</v>
      </c>
      <c r="Q837" s="34">
        <v>0</v>
      </c>
      <c r="R837" s="34">
        <v>0</v>
      </c>
      <c r="S837" s="37"/>
    </row>
    <row r="838" spans="1:19" s="1" customFormat="1" ht="18" customHeight="1" hidden="1">
      <c r="A838" s="49" t="s">
        <v>37</v>
      </c>
      <c r="B838" s="33" t="s">
        <v>36</v>
      </c>
      <c r="C838" s="34" t="e">
        <v>#DIV/0!</v>
      </c>
      <c r="D838" s="34" t="e">
        <v>#DIV/0!</v>
      </c>
      <c r="E838" s="52"/>
      <c r="F838" s="53"/>
      <c r="G838" s="53"/>
      <c r="H838" s="54"/>
      <c r="I838" s="51"/>
      <c r="J838" s="34" t="s">
        <v>36</v>
      </c>
      <c r="K838" s="34"/>
      <c r="L838" s="51"/>
      <c r="M838" s="51"/>
      <c r="N838" s="34" t="s">
        <v>36</v>
      </c>
      <c r="O838" s="34"/>
      <c r="P838" s="34">
        <v>0</v>
      </c>
      <c r="Q838" s="34">
        <v>0</v>
      </c>
      <c r="R838" s="34" t="s">
        <v>36</v>
      </c>
      <c r="S838" s="37"/>
    </row>
    <row r="839" spans="1:19" s="1" customFormat="1" ht="18" customHeight="1" hidden="1">
      <c r="A839" s="49" t="s">
        <v>38</v>
      </c>
      <c r="B839" s="33" t="s">
        <v>36</v>
      </c>
      <c r="C839" s="34" t="e">
        <v>#DIV/0!</v>
      </c>
      <c r="D839" s="34" t="e">
        <v>#DIV/0!</v>
      </c>
      <c r="E839" s="52"/>
      <c r="F839" s="53"/>
      <c r="G839" s="53"/>
      <c r="H839" s="54"/>
      <c r="I839" s="51"/>
      <c r="J839" s="34" t="s">
        <v>36</v>
      </c>
      <c r="K839" s="34"/>
      <c r="L839" s="51"/>
      <c r="M839" s="51"/>
      <c r="N839" s="34" t="s">
        <v>36</v>
      </c>
      <c r="O839" s="34"/>
      <c r="P839" s="34">
        <v>0</v>
      </c>
      <c r="Q839" s="34">
        <v>0</v>
      </c>
      <c r="R839" s="34" t="s">
        <v>36</v>
      </c>
      <c r="S839" s="37"/>
    </row>
    <row r="840" spans="1:19" s="1" customFormat="1" ht="18" customHeight="1" hidden="1">
      <c r="A840" s="49" t="s">
        <v>39</v>
      </c>
      <c r="B840" s="33" t="s">
        <v>36</v>
      </c>
      <c r="C840" s="34" t="s">
        <v>36</v>
      </c>
      <c r="D840" s="34" t="s">
        <v>36</v>
      </c>
      <c r="E840" s="39" t="s">
        <v>36</v>
      </c>
      <c r="F840" s="40" t="s">
        <v>36</v>
      </c>
      <c r="G840" s="40" t="s">
        <v>36</v>
      </c>
      <c r="H840" s="36" t="s">
        <v>36</v>
      </c>
      <c r="I840" s="34" t="s">
        <v>36</v>
      </c>
      <c r="J840" s="51"/>
      <c r="K840" s="34"/>
      <c r="L840" s="34" t="s">
        <v>36</v>
      </c>
      <c r="M840" s="34" t="s">
        <v>36</v>
      </c>
      <c r="N840" s="51"/>
      <c r="O840" s="34"/>
      <c r="P840" s="34" t="s">
        <v>36</v>
      </c>
      <c r="Q840" s="34" t="s">
        <v>36</v>
      </c>
      <c r="R840" s="34">
        <v>0</v>
      </c>
      <c r="S840" s="37"/>
    </row>
    <row r="841" spans="1:19" s="1" customFormat="1" ht="18" customHeight="1" hidden="1">
      <c r="A841" s="50" t="s">
        <v>41</v>
      </c>
      <c r="B841" s="33"/>
      <c r="C841" s="51" t="e">
        <v>#DIV/0!</v>
      </c>
      <c r="D841" s="51" t="e">
        <v>#DIV/0!</v>
      </c>
      <c r="E841" s="39">
        <v>0</v>
      </c>
      <c r="F841" s="40">
        <v>0</v>
      </c>
      <c r="G841" s="40">
        <v>0</v>
      </c>
      <c r="H841" s="36">
        <v>0</v>
      </c>
      <c r="I841" s="34">
        <v>0</v>
      </c>
      <c r="J841" s="34">
        <v>0</v>
      </c>
      <c r="K841" s="34"/>
      <c r="L841" s="34">
        <v>0</v>
      </c>
      <c r="M841" s="34">
        <v>0</v>
      </c>
      <c r="N841" s="34">
        <v>0</v>
      </c>
      <c r="O841" s="34"/>
      <c r="P841" s="34">
        <v>0</v>
      </c>
      <c r="Q841" s="34">
        <v>0</v>
      </c>
      <c r="R841" s="34">
        <v>0</v>
      </c>
      <c r="S841" s="37"/>
    </row>
    <row r="842" spans="1:19" s="1" customFormat="1" ht="18" customHeight="1" hidden="1">
      <c r="A842" s="49" t="s">
        <v>37</v>
      </c>
      <c r="B842" s="33" t="s">
        <v>36</v>
      </c>
      <c r="C842" s="34" t="e">
        <v>#DIV/0!</v>
      </c>
      <c r="D842" s="34" t="e">
        <v>#DIV/0!</v>
      </c>
      <c r="E842" s="52"/>
      <c r="F842" s="53"/>
      <c r="G842" s="53"/>
      <c r="H842" s="54"/>
      <c r="I842" s="51"/>
      <c r="J842" s="34" t="s">
        <v>36</v>
      </c>
      <c r="K842" s="34"/>
      <c r="L842" s="51"/>
      <c r="M842" s="51"/>
      <c r="N842" s="34" t="s">
        <v>36</v>
      </c>
      <c r="O842" s="34"/>
      <c r="P842" s="34">
        <v>0</v>
      </c>
      <c r="Q842" s="34">
        <v>0</v>
      </c>
      <c r="R842" s="34" t="s">
        <v>36</v>
      </c>
      <c r="S842" s="37"/>
    </row>
    <row r="843" spans="1:19" s="1" customFormat="1" ht="18" customHeight="1" hidden="1">
      <c r="A843" s="49" t="s">
        <v>38</v>
      </c>
      <c r="B843" s="33" t="s">
        <v>36</v>
      </c>
      <c r="C843" s="34" t="e">
        <v>#DIV/0!</v>
      </c>
      <c r="D843" s="34" t="e">
        <v>#DIV/0!</v>
      </c>
      <c r="E843" s="52"/>
      <c r="F843" s="53"/>
      <c r="G843" s="53"/>
      <c r="H843" s="54"/>
      <c r="I843" s="51"/>
      <c r="J843" s="34" t="s">
        <v>36</v>
      </c>
      <c r="K843" s="34"/>
      <c r="L843" s="51"/>
      <c r="M843" s="51"/>
      <c r="N843" s="34" t="s">
        <v>36</v>
      </c>
      <c r="O843" s="34"/>
      <c r="P843" s="34">
        <v>0</v>
      </c>
      <c r="Q843" s="34">
        <v>0</v>
      </c>
      <c r="R843" s="34" t="s">
        <v>36</v>
      </c>
      <c r="S843" s="37"/>
    </row>
    <row r="844" spans="1:19" s="1" customFormat="1" ht="18" customHeight="1" hidden="1">
      <c r="A844" s="49" t="s">
        <v>39</v>
      </c>
      <c r="B844" s="33" t="s">
        <v>36</v>
      </c>
      <c r="C844" s="34" t="s">
        <v>36</v>
      </c>
      <c r="D844" s="34" t="s">
        <v>36</v>
      </c>
      <c r="E844" s="39" t="s">
        <v>36</v>
      </c>
      <c r="F844" s="40" t="s">
        <v>36</v>
      </c>
      <c r="G844" s="40" t="s">
        <v>36</v>
      </c>
      <c r="H844" s="36" t="s">
        <v>36</v>
      </c>
      <c r="I844" s="34" t="s">
        <v>36</v>
      </c>
      <c r="J844" s="51"/>
      <c r="K844" s="34"/>
      <c r="L844" s="34" t="s">
        <v>36</v>
      </c>
      <c r="M844" s="34" t="s">
        <v>36</v>
      </c>
      <c r="N844" s="51"/>
      <c r="O844" s="34"/>
      <c r="P844" s="34" t="s">
        <v>36</v>
      </c>
      <c r="Q844" s="34" t="s">
        <v>36</v>
      </c>
      <c r="R844" s="34">
        <v>0</v>
      </c>
      <c r="S844" s="37"/>
    </row>
    <row r="845" spans="1:19" s="1" customFormat="1" ht="18" customHeight="1" hidden="1">
      <c r="A845" s="50" t="s">
        <v>41</v>
      </c>
      <c r="B845" s="33"/>
      <c r="C845" s="51" t="e">
        <v>#DIV/0!</v>
      </c>
      <c r="D845" s="51" t="e">
        <v>#DIV/0!</v>
      </c>
      <c r="E845" s="39">
        <v>0</v>
      </c>
      <c r="F845" s="40">
        <v>0</v>
      </c>
      <c r="G845" s="40">
        <v>0</v>
      </c>
      <c r="H845" s="36">
        <v>0</v>
      </c>
      <c r="I845" s="34">
        <v>0</v>
      </c>
      <c r="J845" s="34">
        <v>0</v>
      </c>
      <c r="K845" s="34"/>
      <c r="L845" s="34">
        <v>0</v>
      </c>
      <c r="M845" s="34">
        <v>0</v>
      </c>
      <c r="N845" s="34">
        <v>0</v>
      </c>
      <c r="O845" s="34"/>
      <c r="P845" s="34">
        <v>0</v>
      </c>
      <c r="Q845" s="34">
        <v>0</v>
      </c>
      <c r="R845" s="34">
        <v>0</v>
      </c>
      <c r="S845" s="37"/>
    </row>
    <row r="846" spans="1:19" s="1" customFormat="1" ht="18" customHeight="1" hidden="1">
      <c r="A846" s="49" t="s">
        <v>37</v>
      </c>
      <c r="B846" s="33" t="s">
        <v>36</v>
      </c>
      <c r="C846" s="34" t="e">
        <v>#DIV/0!</v>
      </c>
      <c r="D846" s="34" t="e">
        <v>#DIV/0!</v>
      </c>
      <c r="E846" s="52"/>
      <c r="F846" s="53"/>
      <c r="G846" s="53"/>
      <c r="H846" s="54"/>
      <c r="I846" s="51"/>
      <c r="J846" s="34" t="s">
        <v>36</v>
      </c>
      <c r="K846" s="34"/>
      <c r="L846" s="51"/>
      <c r="M846" s="51"/>
      <c r="N846" s="34" t="s">
        <v>36</v>
      </c>
      <c r="O846" s="34"/>
      <c r="P846" s="34">
        <v>0</v>
      </c>
      <c r="Q846" s="34">
        <v>0</v>
      </c>
      <c r="R846" s="34" t="s">
        <v>36</v>
      </c>
      <c r="S846" s="37"/>
    </row>
    <row r="847" spans="1:19" s="1" customFormat="1" ht="18" customHeight="1" hidden="1">
      <c r="A847" s="49" t="s">
        <v>38</v>
      </c>
      <c r="B847" s="33" t="s">
        <v>36</v>
      </c>
      <c r="C847" s="34" t="e">
        <v>#DIV/0!</v>
      </c>
      <c r="D847" s="34" t="e">
        <v>#DIV/0!</v>
      </c>
      <c r="E847" s="52"/>
      <c r="F847" s="53"/>
      <c r="G847" s="53"/>
      <c r="H847" s="54"/>
      <c r="I847" s="51"/>
      <c r="J847" s="34" t="s">
        <v>36</v>
      </c>
      <c r="K847" s="34"/>
      <c r="L847" s="51"/>
      <c r="M847" s="51"/>
      <c r="N847" s="34" t="s">
        <v>36</v>
      </c>
      <c r="O847" s="34"/>
      <c r="P847" s="34">
        <v>0</v>
      </c>
      <c r="Q847" s="34">
        <v>0</v>
      </c>
      <c r="R847" s="34" t="s">
        <v>36</v>
      </c>
      <c r="S847" s="37"/>
    </row>
    <row r="848" spans="1:19" s="1" customFormat="1" ht="18" customHeight="1" hidden="1">
      <c r="A848" s="49" t="s">
        <v>39</v>
      </c>
      <c r="B848" s="33" t="s">
        <v>36</v>
      </c>
      <c r="C848" s="34" t="s">
        <v>36</v>
      </c>
      <c r="D848" s="34" t="s">
        <v>36</v>
      </c>
      <c r="E848" s="39" t="s">
        <v>36</v>
      </c>
      <c r="F848" s="40" t="s">
        <v>36</v>
      </c>
      <c r="G848" s="40" t="s">
        <v>36</v>
      </c>
      <c r="H848" s="36" t="s">
        <v>36</v>
      </c>
      <c r="I848" s="34" t="s">
        <v>36</v>
      </c>
      <c r="J848" s="51"/>
      <c r="K848" s="34"/>
      <c r="L848" s="34" t="s">
        <v>36</v>
      </c>
      <c r="M848" s="34" t="s">
        <v>36</v>
      </c>
      <c r="N848" s="51"/>
      <c r="O848" s="34"/>
      <c r="P848" s="34" t="s">
        <v>36</v>
      </c>
      <c r="Q848" s="34" t="s">
        <v>36</v>
      </c>
      <c r="R848" s="34">
        <v>0</v>
      </c>
      <c r="S848" s="37"/>
    </row>
    <row r="849" spans="1:19" s="1" customFormat="1" ht="18" customHeight="1" hidden="1">
      <c r="A849" s="50" t="s">
        <v>41</v>
      </c>
      <c r="B849" s="33"/>
      <c r="C849" s="51" t="e">
        <v>#DIV/0!</v>
      </c>
      <c r="D849" s="51" t="e">
        <v>#DIV/0!</v>
      </c>
      <c r="E849" s="39">
        <v>0</v>
      </c>
      <c r="F849" s="40">
        <v>0</v>
      </c>
      <c r="G849" s="40">
        <v>0</v>
      </c>
      <c r="H849" s="36">
        <v>0</v>
      </c>
      <c r="I849" s="34">
        <v>0</v>
      </c>
      <c r="J849" s="34">
        <v>0</v>
      </c>
      <c r="K849" s="34"/>
      <c r="L849" s="34">
        <v>0</v>
      </c>
      <c r="M849" s="34">
        <v>0</v>
      </c>
      <c r="N849" s="34">
        <v>0</v>
      </c>
      <c r="O849" s="34"/>
      <c r="P849" s="34">
        <v>0</v>
      </c>
      <c r="Q849" s="34">
        <v>0</v>
      </c>
      <c r="R849" s="34">
        <v>0</v>
      </c>
      <c r="S849" s="37"/>
    </row>
    <row r="850" spans="1:19" s="1" customFormat="1" ht="18" customHeight="1" hidden="1">
      <c r="A850" s="49" t="s">
        <v>37</v>
      </c>
      <c r="B850" s="33" t="s">
        <v>36</v>
      </c>
      <c r="C850" s="34" t="e">
        <v>#DIV/0!</v>
      </c>
      <c r="D850" s="34" t="e">
        <v>#DIV/0!</v>
      </c>
      <c r="E850" s="52"/>
      <c r="F850" s="53"/>
      <c r="G850" s="53"/>
      <c r="H850" s="54"/>
      <c r="I850" s="51"/>
      <c r="J850" s="34" t="s">
        <v>36</v>
      </c>
      <c r="K850" s="34"/>
      <c r="L850" s="51"/>
      <c r="M850" s="51"/>
      <c r="N850" s="34" t="s">
        <v>36</v>
      </c>
      <c r="O850" s="34"/>
      <c r="P850" s="34">
        <v>0</v>
      </c>
      <c r="Q850" s="34">
        <v>0</v>
      </c>
      <c r="R850" s="34" t="s">
        <v>36</v>
      </c>
      <c r="S850" s="37"/>
    </row>
    <row r="851" spans="1:19" s="1" customFormat="1" ht="18" customHeight="1" hidden="1">
      <c r="A851" s="49" t="s">
        <v>38</v>
      </c>
      <c r="B851" s="33" t="s">
        <v>36</v>
      </c>
      <c r="C851" s="34" t="e">
        <v>#DIV/0!</v>
      </c>
      <c r="D851" s="34" t="e">
        <v>#DIV/0!</v>
      </c>
      <c r="E851" s="52"/>
      <c r="F851" s="53"/>
      <c r="G851" s="53"/>
      <c r="H851" s="54"/>
      <c r="I851" s="51"/>
      <c r="J851" s="34" t="s">
        <v>36</v>
      </c>
      <c r="K851" s="34"/>
      <c r="L851" s="51"/>
      <c r="M851" s="51"/>
      <c r="N851" s="34" t="s">
        <v>36</v>
      </c>
      <c r="O851" s="34"/>
      <c r="P851" s="34">
        <v>0</v>
      </c>
      <c r="Q851" s="34">
        <v>0</v>
      </c>
      <c r="R851" s="34" t="s">
        <v>36</v>
      </c>
      <c r="S851" s="37"/>
    </row>
    <row r="852" spans="1:19" s="1" customFormat="1" ht="18" customHeight="1" hidden="1">
      <c r="A852" s="49" t="s">
        <v>39</v>
      </c>
      <c r="B852" s="33" t="s">
        <v>36</v>
      </c>
      <c r="C852" s="34" t="s">
        <v>36</v>
      </c>
      <c r="D852" s="34" t="s">
        <v>36</v>
      </c>
      <c r="E852" s="39" t="s">
        <v>36</v>
      </c>
      <c r="F852" s="40" t="s">
        <v>36</v>
      </c>
      <c r="G852" s="40" t="s">
        <v>36</v>
      </c>
      <c r="H852" s="36" t="s">
        <v>36</v>
      </c>
      <c r="I852" s="34" t="s">
        <v>36</v>
      </c>
      <c r="J852" s="51"/>
      <c r="K852" s="34"/>
      <c r="L852" s="34" t="s">
        <v>36</v>
      </c>
      <c r="M852" s="34" t="s">
        <v>36</v>
      </c>
      <c r="N852" s="51"/>
      <c r="O852" s="34"/>
      <c r="P852" s="34" t="s">
        <v>36</v>
      </c>
      <c r="Q852" s="34" t="s">
        <v>36</v>
      </c>
      <c r="R852" s="34">
        <v>0</v>
      </c>
      <c r="S852" s="37"/>
    </row>
    <row r="853" spans="1:19" s="1" customFormat="1" ht="18" customHeight="1" hidden="1">
      <c r="A853" s="50" t="s">
        <v>41</v>
      </c>
      <c r="B853" s="33"/>
      <c r="C853" s="51" t="e">
        <v>#DIV/0!</v>
      </c>
      <c r="D853" s="51" t="e">
        <v>#DIV/0!</v>
      </c>
      <c r="E853" s="39">
        <v>0</v>
      </c>
      <c r="F853" s="40">
        <v>0</v>
      </c>
      <c r="G853" s="40">
        <v>0</v>
      </c>
      <c r="H853" s="36">
        <v>0</v>
      </c>
      <c r="I853" s="34">
        <v>0</v>
      </c>
      <c r="J853" s="34">
        <v>0</v>
      </c>
      <c r="K853" s="34"/>
      <c r="L853" s="34">
        <v>0</v>
      </c>
      <c r="M853" s="34">
        <v>0</v>
      </c>
      <c r="N853" s="34">
        <v>0</v>
      </c>
      <c r="O853" s="34"/>
      <c r="P853" s="34">
        <v>0</v>
      </c>
      <c r="Q853" s="34">
        <v>0</v>
      </c>
      <c r="R853" s="34">
        <v>0</v>
      </c>
      <c r="S853" s="37"/>
    </row>
    <row r="854" spans="1:19" s="1" customFormat="1" ht="18" customHeight="1" hidden="1">
      <c r="A854" s="49" t="s">
        <v>37</v>
      </c>
      <c r="B854" s="33" t="s">
        <v>36</v>
      </c>
      <c r="C854" s="34" t="e">
        <v>#DIV/0!</v>
      </c>
      <c r="D854" s="34" t="e">
        <v>#DIV/0!</v>
      </c>
      <c r="E854" s="52"/>
      <c r="F854" s="53"/>
      <c r="G854" s="53"/>
      <c r="H854" s="54"/>
      <c r="I854" s="51"/>
      <c r="J854" s="34" t="s">
        <v>36</v>
      </c>
      <c r="K854" s="34"/>
      <c r="L854" s="51"/>
      <c r="M854" s="51"/>
      <c r="N854" s="34" t="s">
        <v>36</v>
      </c>
      <c r="O854" s="34"/>
      <c r="P854" s="34">
        <v>0</v>
      </c>
      <c r="Q854" s="34">
        <v>0</v>
      </c>
      <c r="R854" s="34" t="s">
        <v>36</v>
      </c>
      <c r="S854" s="37"/>
    </row>
    <row r="855" spans="1:19" s="1" customFormat="1" ht="18" customHeight="1" hidden="1">
      <c r="A855" s="49" t="s">
        <v>38</v>
      </c>
      <c r="B855" s="33" t="s">
        <v>36</v>
      </c>
      <c r="C855" s="34" t="e">
        <v>#DIV/0!</v>
      </c>
      <c r="D855" s="34" t="e">
        <v>#DIV/0!</v>
      </c>
      <c r="E855" s="52"/>
      <c r="F855" s="53"/>
      <c r="G855" s="53"/>
      <c r="H855" s="54"/>
      <c r="I855" s="51"/>
      <c r="J855" s="34" t="s">
        <v>36</v>
      </c>
      <c r="K855" s="34"/>
      <c r="L855" s="51"/>
      <c r="M855" s="51"/>
      <c r="N855" s="34" t="s">
        <v>36</v>
      </c>
      <c r="O855" s="34"/>
      <c r="P855" s="34">
        <v>0</v>
      </c>
      <c r="Q855" s="34">
        <v>0</v>
      </c>
      <c r="R855" s="34" t="s">
        <v>36</v>
      </c>
      <c r="S855" s="37"/>
    </row>
    <row r="856" spans="1:19" s="1" customFormat="1" ht="18" customHeight="1" hidden="1">
      <c r="A856" s="49" t="s">
        <v>39</v>
      </c>
      <c r="B856" s="33" t="s">
        <v>36</v>
      </c>
      <c r="C856" s="34" t="s">
        <v>36</v>
      </c>
      <c r="D856" s="34" t="s">
        <v>36</v>
      </c>
      <c r="E856" s="39" t="s">
        <v>36</v>
      </c>
      <c r="F856" s="40" t="s">
        <v>36</v>
      </c>
      <c r="G856" s="40" t="s">
        <v>36</v>
      </c>
      <c r="H856" s="36" t="s">
        <v>36</v>
      </c>
      <c r="I856" s="34" t="s">
        <v>36</v>
      </c>
      <c r="J856" s="51"/>
      <c r="K856" s="34"/>
      <c r="L856" s="34" t="s">
        <v>36</v>
      </c>
      <c r="M856" s="34" t="s">
        <v>36</v>
      </c>
      <c r="N856" s="51"/>
      <c r="O856" s="34"/>
      <c r="P856" s="34" t="s">
        <v>36</v>
      </c>
      <c r="Q856" s="34" t="s">
        <v>36</v>
      </c>
      <c r="R856" s="34">
        <v>0</v>
      </c>
      <c r="S856" s="37"/>
    </row>
    <row r="857" spans="1:19" s="1" customFormat="1" ht="18" customHeight="1" hidden="1">
      <c r="A857" s="50" t="s">
        <v>41</v>
      </c>
      <c r="B857" s="33"/>
      <c r="C857" s="51" t="e">
        <v>#DIV/0!</v>
      </c>
      <c r="D857" s="51" t="e">
        <v>#DIV/0!</v>
      </c>
      <c r="E857" s="39">
        <v>0</v>
      </c>
      <c r="F857" s="40">
        <v>0</v>
      </c>
      <c r="G857" s="40">
        <v>0</v>
      </c>
      <c r="H857" s="36">
        <v>0</v>
      </c>
      <c r="I857" s="34">
        <v>0</v>
      </c>
      <c r="J857" s="34">
        <v>0</v>
      </c>
      <c r="K857" s="34"/>
      <c r="L857" s="34">
        <v>0</v>
      </c>
      <c r="M857" s="34">
        <v>0</v>
      </c>
      <c r="N857" s="34">
        <v>0</v>
      </c>
      <c r="O857" s="34"/>
      <c r="P857" s="34">
        <v>0</v>
      </c>
      <c r="Q857" s="34">
        <v>0</v>
      </c>
      <c r="R857" s="34">
        <v>0</v>
      </c>
      <c r="S857" s="37"/>
    </row>
    <row r="858" spans="1:19" s="1" customFormat="1" ht="18" customHeight="1" hidden="1">
      <c r="A858" s="49" t="s">
        <v>37</v>
      </c>
      <c r="B858" s="33" t="s">
        <v>36</v>
      </c>
      <c r="C858" s="34" t="e">
        <v>#DIV/0!</v>
      </c>
      <c r="D858" s="34" t="e">
        <v>#DIV/0!</v>
      </c>
      <c r="E858" s="52"/>
      <c r="F858" s="53"/>
      <c r="G858" s="53"/>
      <c r="H858" s="54"/>
      <c r="I858" s="51"/>
      <c r="J858" s="34" t="s">
        <v>36</v>
      </c>
      <c r="K858" s="34"/>
      <c r="L858" s="51"/>
      <c r="M858" s="51"/>
      <c r="N858" s="34" t="s">
        <v>36</v>
      </c>
      <c r="O858" s="34"/>
      <c r="P858" s="34">
        <v>0</v>
      </c>
      <c r="Q858" s="34">
        <v>0</v>
      </c>
      <c r="R858" s="34" t="s">
        <v>36</v>
      </c>
      <c r="S858" s="37"/>
    </row>
    <row r="859" spans="1:19" s="1" customFormat="1" ht="18" customHeight="1" hidden="1">
      <c r="A859" s="49" t="s">
        <v>38</v>
      </c>
      <c r="B859" s="33" t="s">
        <v>36</v>
      </c>
      <c r="C859" s="34" t="e">
        <v>#DIV/0!</v>
      </c>
      <c r="D859" s="34" t="e">
        <v>#DIV/0!</v>
      </c>
      <c r="E859" s="52"/>
      <c r="F859" s="53"/>
      <c r="G859" s="53"/>
      <c r="H859" s="54"/>
      <c r="I859" s="51"/>
      <c r="J859" s="34" t="s">
        <v>36</v>
      </c>
      <c r="K859" s="34"/>
      <c r="L859" s="51"/>
      <c r="M859" s="51"/>
      <c r="N859" s="34" t="s">
        <v>36</v>
      </c>
      <c r="O859" s="34"/>
      <c r="P859" s="34">
        <v>0</v>
      </c>
      <c r="Q859" s="34">
        <v>0</v>
      </c>
      <c r="R859" s="34" t="s">
        <v>36</v>
      </c>
      <c r="S859" s="37"/>
    </row>
    <row r="860" spans="1:19" s="1" customFormat="1" ht="18" customHeight="1" hidden="1">
      <c r="A860" s="49" t="s">
        <v>39</v>
      </c>
      <c r="B860" s="33" t="s">
        <v>36</v>
      </c>
      <c r="C860" s="34" t="s">
        <v>36</v>
      </c>
      <c r="D860" s="34" t="s">
        <v>36</v>
      </c>
      <c r="E860" s="39" t="s">
        <v>36</v>
      </c>
      <c r="F860" s="40" t="s">
        <v>36</v>
      </c>
      <c r="G860" s="40" t="s">
        <v>36</v>
      </c>
      <c r="H860" s="36" t="s">
        <v>36</v>
      </c>
      <c r="I860" s="34" t="s">
        <v>36</v>
      </c>
      <c r="J860" s="51"/>
      <c r="K860" s="34"/>
      <c r="L860" s="34" t="s">
        <v>36</v>
      </c>
      <c r="M860" s="34" t="s">
        <v>36</v>
      </c>
      <c r="N860" s="51"/>
      <c r="O860" s="34"/>
      <c r="P860" s="34" t="s">
        <v>36</v>
      </c>
      <c r="Q860" s="34" t="s">
        <v>36</v>
      </c>
      <c r="R860" s="34">
        <v>0</v>
      </c>
      <c r="S860" s="37"/>
    </row>
    <row r="861" spans="1:19" s="1" customFormat="1" ht="18" customHeight="1" hidden="1">
      <c r="A861" s="50" t="s">
        <v>41</v>
      </c>
      <c r="B861" s="33"/>
      <c r="C861" s="51" t="e">
        <v>#DIV/0!</v>
      </c>
      <c r="D861" s="51" t="e">
        <v>#DIV/0!</v>
      </c>
      <c r="E861" s="39">
        <v>0</v>
      </c>
      <c r="F861" s="40">
        <v>0</v>
      </c>
      <c r="G861" s="40">
        <v>0</v>
      </c>
      <c r="H861" s="36">
        <v>0</v>
      </c>
      <c r="I861" s="34">
        <v>0</v>
      </c>
      <c r="J861" s="34">
        <v>0</v>
      </c>
      <c r="K861" s="34"/>
      <c r="L861" s="34">
        <v>0</v>
      </c>
      <c r="M861" s="34">
        <v>0</v>
      </c>
      <c r="N861" s="34">
        <v>0</v>
      </c>
      <c r="O861" s="34"/>
      <c r="P861" s="34">
        <v>0</v>
      </c>
      <c r="Q861" s="34">
        <v>0</v>
      </c>
      <c r="R861" s="34">
        <v>0</v>
      </c>
      <c r="S861" s="37"/>
    </row>
    <row r="862" spans="1:19" s="1" customFormat="1" ht="18" customHeight="1" hidden="1">
      <c r="A862" s="49" t="s">
        <v>37</v>
      </c>
      <c r="B862" s="33" t="s">
        <v>36</v>
      </c>
      <c r="C862" s="34" t="e">
        <v>#DIV/0!</v>
      </c>
      <c r="D862" s="34" t="e">
        <v>#DIV/0!</v>
      </c>
      <c r="E862" s="52"/>
      <c r="F862" s="53"/>
      <c r="G862" s="53"/>
      <c r="H862" s="54"/>
      <c r="I862" s="51"/>
      <c r="J862" s="34" t="s">
        <v>36</v>
      </c>
      <c r="K862" s="34"/>
      <c r="L862" s="51"/>
      <c r="M862" s="51"/>
      <c r="N862" s="34" t="s">
        <v>36</v>
      </c>
      <c r="O862" s="34"/>
      <c r="P862" s="34">
        <v>0</v>
      </c>
      <c r="Q862" s="34">
        <v>0</v>
      </c>
      <c r="R862" s="34" t="s">
        <v>36</v>
      </c>
      <c r="S862" s="37"/>
    </row>
    <row r="863" spans="1:19" s="1" customFormat="1" ht="18" customHeight="1" hidden="1">
      <c r="A863" s="49" t="s">
        <v>38</v>
      </c>
      <c r="B863" s="33" t="s">
        <v>36</v>
      </c>
      <c r="C863" s="34" t="e">
        <v>#DIV/0!</v>
      </c>
      <c r="D863" s="34" t="e">
        <v>#DIV/0!</v>
      </c>
      <c r="E863" s="52"/>
      <c r="F863" s="53"/>
      <c r="G863" s="53"/>
      <c r="H863" s="54"/>
      <c r="I863" s="51"/>
      <c r="J863" s="34" t="s">
        <v>36</v>
      </c>
      <c r="K863" s="34"/>
      <c r="L863" s="51"/>
      <c r="M863" s="51"/>
      <c r="N863" s="34" t="s">
        <v>36</v>
      </c>
      <c r="O863" s="34"/>
      <c r="P863" s="34">
        <v>0</v>
      </c>
      <c r="Q863" s="34">
        <v>0</v>
      </c>
      <c r="R863" s="34" t="s">
        <v>36</v>
      </c>
      <c r="S863" s="37"/>
    </row>
    <row r="864" spans="1:19" s="1" customFormat="1" ht="18" customHeight="1" hidden="1">
      <c r="A864" s="63" t="s">
        <v>39</v>
      </c>
      <c r="B864" s="64" t="s">
        <v>36</v>
      </c>
      <c r="C864" s="65" t="s">
        <v>36</v>
      </c>
      <c r="D864" s="65" t="s">
        <v>36</v>
      </c>
      <c r="E864" s="66" t="s">
        <v>36</v>
      </c>
      <c r="F864" s="67" t="s">
        <v>36</v>
      </c>
      <c r="G864" s="67" t="s">
        <v>36</v>
      </c>
      <c r="H864" s="68" t="s">
        <v>36</v>
      </c>
      <c r="I864" s="65" t="s">
        <v>36</v>
      </c>
      <c r="J864" s="69"/>
      <c r="K864" s="65"/>
      <c r="L864" s="65" t="s">
        <v>36</v>
      </c>
      <c r="M864" s="65" t="s">
        <v>36</v>
      </c>
      <c r="N864" s="69"/>
      <c r="O864" s="65"/>
      <c r="P864" s="65" t="s">
        <v>36</v>
      </c>
      <c r="Q864" s="65" t="s">
        <v>36</v>
      </c>
      <c r="R864" s="65">
        <v>0</v>
      </c>
      <c r="S864" s="70"/>
    </row>
    <row r="865" spans="1:19" s="1" customFormat="1" ht="18" customHeight="1" hidden="1">
      <c r="A865" s="42" t="s">
        <v>49</v>
      </c>
      <c r="B865" s="43" t="s">
        <v>36</v>
      </c>
      <c r="C865" s="44" t="e">
        <v>#DIV/0!</v>
      </c>
      <c r="D865" s="44" t="e">
        <v>#DIV/0!</v>
      </c>
      <c r="E865" s="45">
        <v>0</v>
      </c>
      <c r="F865" s="46">
        <v>0</v>
      </c>
      <c r="G865" s="46">
        <v>0</v>
      </c>
      <c r="H865" s="47">
        <v>0</v>
      </c>
      <c r="I865" s="46">
        <v>0</v>
      </c>
      <c r="J865" s="46">
        <v>0</v>
      </c>
      <c r="K865" s="46"/>
      <c r="L865" s="46">
        <v>0</v>
      </c>
      <c r="M865" s="46">
        <v>0</v>
      </c>
      <c r="N865" s="46">
        <v>0</v>
      </c>
      <c r="O865" s="46"/>
      <c r="P865" s="46">
        <v>0</v>
      </c>
      <c r="Q865" s="46">
        <v>0</v>
      </c>
      <c r="R865" s="46">
        <v>0</v>
      </c>
      <c r="S865" s="48"/>
    </row>
    <row r="866" spans="1:19" s="1" customFormat="1" ht="18" customHeight="1" hidden="1">
      <c r="A866" s="49" t="s">
        <v>37</v>
      </c>
      <c r="B866" s="33" t="s">
        <v>36</v>
      </c>
      <c r="C866" s="34" t="e">
        <v>#DIV/0!</v>
      </c>
      <c r="D866" s="34" t="e">
        <v>#DIV/0!</v>
      </c>
      <c r="E866" s="35">
        <v>0</v>
      </c>
      <c r="F866" s="34">
        <v>0</v>
      </c>
      <c r="G866" s="34">
        <v>0</v>
      </c>
      <c r="H866" s="36">
        <v>0</v>
      </c>
      <c r="I866" s="34">
        <v>0</v>
      </c>
      <c r="J866" s="34" t="s">
        <v>36</v>
      </c>
      <c r="K866" s="34"/>
      <c r="L866" s="34">
        <v>0</v>
      </c>
      <c r="M866" s="34">
        <v>0</v>
      </c>
      <c r="N866" s="34" t="s">
        <v>36</v>
      </c>
      <c r="O866" s="34"/>
      <c r="P866" s="34">
        <v>0</v>
      </c>
      <c r="Q866" s="34">
        <v>0</v>
      </c>
      <c r="R866" s="34" t="s">
        <v>36</v>
      </c>
      <c r="S866" s="37"/>
    </row>
    <row r="867" spans="1:19" s="1" customFormat="1" ht="18" customHeight="1" hidden="1">
      <c r="A867" s="49" t="s">
        <v>38</v>
      </c>
      <c r="B867" s="33" t="s">
        <v>36</v>
      </c>
      <c r="C867" s="34" t="e">
        <v>#DIV/0!</v>
      </c>
      <c r="D867" s="34" t="e">
        <v>#DIV/0!</v>
      </c>
      <c r="E867" s="35">
        <v>0</v>
      </c>
      <c r="F867" s="34">
        <v>0</v>
      </c>
      <c r="G867" s="34">
        <v>0</v>
      </c>
      <c r="H867" s="36">
        <v>0</v>
      </c>
      <c r="I867" s="34">
        <v>0</v>
      </c>
      <c r="J867" s="34" t="s">
        <v>36</v>
      </c>
      <c r="K867" s="34"/>
      <c r="L867" s="34">
        <v>0</v>
      </c>
      <c r="M867" s="34">
        <v>0</v>
      </c>
      <c r="N867" s="34" t="s">
        <v>36</v>
      </c>
      <c r="O867" s="34"/>
      <c r="P867" s="34">
        <v>0</v>
      </c>
      <c r="Q867" s="34">
        <v>0</v>
      </c>
      <c r="R867" s="34" t="s">
        <v>36</v>
      </c>
      <c r="S867" s="37"/>
    </row>
    <row r="868" spans="1:19" s="1" customFormat="1" ht="18" customHeight="1" hidden="1">
      <c r="A868" s="49" t="s">
        <v>39</v>
      </c>
      <c r="B868" s="33" t="s">
        <v>36</v>
      </c>
      <c r="C868" s="34" t="s">
        <v>36</v>
      </c>
      <c r="D868" s="34" t="s">
        <v>36</v>
      </c>
      <c r="E868" s="39" t="s">
        <v>36</v>
      </c>
      <c r="F868" s="40" t="s">
        <v>36</v>
      </c>
      <c r="G868" s="40" t="s">
        <v>36</v>
      </c>
      <c r="H868" s="36" t="s">
        <v>36</v>
      </c>
      <c r="I868" s="34" t="s">
        <v>36</v>
      </c>
      <c r="J868" s="34">
        <v>0</v>
      </c>
      <c r="K868" s="34"/>
      <c r="L868" s="34" t="s">
        <v>36</v>
      </c>
      <c r="M868" s="34" t="s">
        <v>36</v>
      </c>
      <c r="N868" s="34">
        <v>0</v>
      </c>
      <c r="O868" s="34"/>
      <c r="P868" s="34" t="s">
        <v>36</v>
      </c>
      <c r="Q868" s="34" t="s">
        <v>36</v>
      </c>
      <c r="R868" s="34">
        <v>0</v>
      </c>
      <c r="S868" s="37"/>
    </row>
    <row r="869" spans="1:19" s="1" customFormat="1" ht="18" customHeight="1" hidden="1">
      <c r="A869" s="50" t="s">
        <v>41</v>
      </c>
      <c r="B869" s="33"/>
      <c r="C869" s="51" t="e">
        <v>#DIV/0!</v>
      </c>
      <c r="D869" s="51" t="e">
        <v>#DIV/0!</v>
      </c>
      <c r="E869" s="39">
        <v>0</v>
      </c>
      <c r="F869" s="40">
        <v>0</v>
      </c>
      <c r="G869" s="40">
        <v>0</v>
      </c>
      <c r="H869" s="36">
        <v>0</v>
      </c>
      <c r="I869" s="34">
        <v>0</v>
      </c>
      <c r="J869" s="34">
        <v>0</v>
      </c>
      <c r="K869" s="34"/>
      <c r="L869" s="34">
        <v>0</v>
      </c>
      <c r="M869" s="34">
        <v>0</v>
      </c>
      <c r="N869" s="34">
        <v>0</v>
      </c>
      <c r="O869" s="34"/>
      <c r="P869" s="34">
        <v>0</v>
      </c>
      <c r="Q869" s="34">
        <v>0</v>
      </c>
      <c r="R869" s="34">
        <v>0</v>
      </c>
      <c r="S869" s="37"/>
    </row>
    <row r="870" spans="1:19" s="1" customFormat="1" ht="18" customHeight="1" hidden="1">
      <c r="A870" s="49" t="s">
        <v>37</v>
      </c>
      <c r="B870" s="33" t="s">
        <v>36</v>
      </c>
      <c r="C870" s="34" t="e">
        <v>#DIV/0!</v>
      </c>
      <c r="D870" s="34" t="e">
        <v>#DIV/0!</v>
      </c>
      <c r="E870" s="52"/>
      <c r="F870" s="53"/>
      <c r="G870" s="53"/>
      <c r="H870" s="54"/>
      <c r="I870" s="51"/>
      <c r="J870" s="34" t="s">
        <v>36</v>
      </c>
      <c r="K870" s="34"/>
      <c r="L870" s="51"/>
      <c r="M870" s="51"/>
      <c r="N870" s="34" t="s">
        <v>36</v>
      </c>
      <c r="O870" s="34"/>
      <c r="P870" s="34">
        <v>0</v>
      </c>
      <c r="Q870" s="34">
        <v>0</v>
      </c>
      <c r="R870" s="34" t="s">
        <v>36</v>
      </c>
      <c r="S870" s="37"/>
    </row>
    <row r="871" spans="1:19" s="1" customFormat="1" ht="18" customHeight="1" hidden="1">
      <c r="A871" s="49" t="s">
        <v>38</v>
      </c>
      <c r="B871" s="33" t="s">
        <v>36</v>
      </c>
      <c r="C871" s="34" t="e">
        <v>#DIV/0!</v>
      </c>
      <c r="D871" s="34" t="e">
        <v>#DIV/0!</v>
      </c>
      <c r="E871" s="52"/>
      <c r="F871" s="53"/>
      <c r="G871" s="53"/>
      <c r="H871" s="54"/>
      <c r="I871" s="51"/>
      <c r="J871" s="34" t="s">
        <v>36</v>
      </c>
      <c r="K871" s="34"/>
      <c r="L871" s="51"/>
      <c r="M871" s="51"/>
      <c r="N871" s="34" t="s">
        <v>36</v>
      </c>
      <c r="O871" s="34"/>
      <c r="P871" s="34">
        <v>0</v>
      </c>
      <c r="Q871" s="34">
        <v>0</v>
      </c>
      <c r="R871" s="34" t="s">
        <v>36</v>
      </c>
      <c r="S871" s="37"/>
    </row>
    <row r="872" spans="1:19" s="1" customFormat="1" ht="18" customHeight="1" hidden="1">
      <c r="A872" s="49" t="s">
        <v>39</v>
      </c>
      <c r="B872" s="33" t="s">
        <v>36</v>
      </c>
      <c r="C872" s="34" t="s">
        <v>36</v>
      </c>
      <c r="D872" s="34" t="s">
        <v>36</v>
      </c>
      <c r="E872" s="39" t="s">
        <v>36</v>
      </c>
      <c r="F872" s="40" t="s">
        <v>36</v>
      </c>
      <c r="G872" s="40" t="s">
        <v>36</v>
      </c>
      <c r="H872" s="36" t="s">
        <v>36</v>
      </c>
      <c r="I872" s="34" t="s">
        <v>36</v>
      </c>
      <c r="J872" s="51"/>
      <c r="K872" s="34"/>
      <c r="L872" s="34" t="s">
        <v>36</v>
      </c>
      <c r="M872" s="34" t="s">
        <v>36</v>
      </c>
      <c r="N872" s="51"/>
      <c r="O872" s="34"/>
      <c r="P872" s="34" t="s">
        <v>36</v>
      </c>
      <c r="Q872" s="34" t="s">
        <v>36</v>
      </c>
      <c r="R872" s="34">
        <v>0</v>
      </c>
      <c r="S872" s="37"/>
    </row>
    <row r="873" spans="1:19" s="1" customFormat="1" ht="18" customHeight="1" hidden="1">
      <c r="A873" s="50" t="s">
        <v>41</v>
      </c>
      <c r="B873" s="33"/>
      <c r="C873" s="51" t="e">
        <v>#DIV/0!</v>
      </c>
      <c r="D873" s="51" t="e">
        <v>#DIV/0!</v>
      </c>
      <c r="E873" s="39">
        <v>0</v>
      </c>
      <c r="F873" s="40">
        <v>0</v>
      </c>
      <c r="G873" s="40">
        <v>0</v>
      </c>
      <c r="H873" s="36">
        <v>0</v>
      </c>
      <c r="I873" s="34">
        <v>0</v>
      </c>
      <c r="J873" s="34">
        <v>0</v>
      </c>
      <c r="K873" s="34"/>
      <c r="L873" s="34">
        <v>0</v>
      </c>
      <c r="M873" s="34">
        <v>0</v>
      </c>
      <c r="N873" s="34">
        <v>0</v>
      </c>
      <c r="O873" s="34"/>
      <c r="P873" s="34">
        <v>0</v>
      </c>
      <c r="Q873" s="34">
        <v>0</v>
      </c>
      <c r="R873" s="34">
        <v>0</v>
      </c>
      <c r="S873" s="37"/>
    </row>
    <row r="874" spans="1:19" s="1" customFormat="1" ht="18" customHeight="1" hidden="1">
      <c r="A874" s="49" t="s">
        <v>37</v>
      </c>
      <c r="B874" s="33" t="s">
        <v>36</v>
      </c>
      <c r="C874" s="34" t="e">
        <v>#DIV/0!</v>
      </c>
      <c r="D874" s="34" t="e">
        <v>#DIV/0!</v>
      </c>
      <c r="E874" s="52"/>
      <c r="F874" s="53"/>
      <c r="G874" s="53"/>
      <c r="H874" s="54"/>
      <c r="I874" s="51"/>
      <c r="J874" s="34" t="s">
        <v>36</v>
      </c>
      <c r="K874" s="34"/>
      <c r="L874" s="51"/>
      <c r="M874" s="51"/>
      <c r="N874" s="34" t="s">
        <v>36</v>
      </c>
      <c r="O874" s="34"/>
      <c r="P874" s="34">
        <v>0</v>
      </c>
      <c r="Q874" s="34">
        <v>0</v>
      </c>
      <c r="R874" s="34" t="s">
        <v>36</v>
      </c>
      <c r="S874" s="37"/>
    </row>
    <row r="875" spans="1:19" s="1" customFormat="1" ht="18" customHeight="1" hidden="1">
      <c r="A875" s="49" t="s">
        <v>38</v>
      </c>
      <c r="B875" s="33" t="s">
        <v>36</v>
      </c>
      <c r="C875" s="34" t="e">
        <v>#DIV/0!</v>
      </c>
      <c r="D875" s="34" t="e">
        <v>#DIV/0!</v>
      </c>
      <c r="E875" s="52"/>
      <c r="F875" s="53"/>
      <c r="G875" s="53"/>
      <c r="H875" s="54"/>
      <c r="I875" s="51"/>
      <c r="J875" s="34" t="s">
        <v>36</v>
      </c>
      <c r="K875" s="34"/>
      <c r="L875" s="51"/>
      <c r="M875" s="51"/>
      <c r="N875" s="34" t="s">
        <v>36</v>
      </c>
      <c r="O875" s="34"/>
      <c r="P875" s="34">
        <v>0</v>
      </c>
      <c r="Q875" s="34">
        <v>0</v>
      </c>
      <c r="R875" s="34" t="s">
        <v>36</v>
      </c>
      <c r="S875" s="37"/>
    </row>
    <row r="876" spans="1:19" s="1" customFormat="1" ht="18" customHeight="1" hidden="1">
      <c r="A876" s="49" t="s">
        <v>39</v>
      </c>
      <c r="B876" s="33" t="s">
        <v>36</v>
      </c>
      <c r="C876" s="34" t="s">
        <v>36</v>
      </c>
      <c r="D876" s="34" t="s">
        <v>36</v>
      </c>
      <c r="E876" s="39" t="s">
        <v>36</v>
      </c>
      <c r="F876" s="40" t="s">
        <v>36</v>
      </c>
      <c r="G876" s="40" t="s">
        <v>36</v>
      </c>
      <c r="H876" s="36" t="s">
        <v>36</v>
      </c>
      <c r="I876" s="34" t="s">
        <v>36</v>
      </c>
      <c r="J876" s="51"/>
      <c r="K876" s="34"/>
      <c r="L876" s="34" t="s">
        <v>36</v>
      </c>
      <c r="M876" s="34" t="s">
        <v>36</v>
      </c>
      <c r="N876" s="51"/>
      <c r="O876" s="34"/>
      <c r="P876" s="34" t="s">
        <v>36</v>
      </c>
      <c r="Q876" s="34" t="s">
        <v>36</v>
      </c>
      <c r="R876" s="34">
        <v>0</v>
      </c>
      <c r="S876" s="37"/>
    </row>
    <row r="877" spans="1:19" s="1" customFormat="1" ht="18" customHeight="1" hidden="1">
      <c r="A877" s="50" t="s">
        <v>41</v>
      </c>
      <c r="B877" s="33"/>
      <c r="C877" s="51" t="e">
        <v>#DIV/0!</v>
      </c>
      <c r="D877" s="51" t="e">
        <v>#DIV/0!</v>
      </c>
      <c r="E877" s="39">
        <v>0</v>
      </c>
      <c r="F877" s="40">
        <v>0</v>
      </c>
      <c r="G877" s="40">
        <v>0</v>
      </c>
      <c r="H877" s="36">
        <v>0</v>
      </c>
      <c r="I877" s="34">
        <v>0</v>
      </c>
      <c r="J877" s="34">
        <v>0</v>
      </c>
      <c r="K877" s="34"/>
      <c r="L877" s="34">
        <v>0</v>
      </c>
      <c r="M877" s="34">
        <v>0</v>
      </c>
      <c r="N877" s="34">
        <v>0</v>
      </c>
      <c r="O877" s="34"/>
      <c r="P877" s="34">
        <v>0</v>
      </c>
      <c r="Q877" s="34">
        <v>0</v>
      </c>
      <c r="R877" s="34">
        <v>0</v>
      </c>
      <c r="S877" s="37"/>
    </row>
    <row r="878" spans="1:19" s="1" customFormat="1" ht="18" customHeight="1" hidden="1">
      <c r="A878" s="49" t="s">
        <v>37</v>
      </c>
      <c r="B878" s="33" t="s">
        <v>36</v>
      </c>
      <c r="C878" s="34" t="e">
        <v>#DIV/0!</v>
      </c>
      <c r="D878" s="34" t="e">
        <v>#DIV/0!</v>
      </c>
      <c r="E878" s="52"/>
      <c r="F878" s="53"/>
      <c r="G878" s="53"/>
      <c r="H878" s="54"/>
      <c r="I878" s="51"/>
      <c r="J878" s="34" t="s">
        <v>36</v>
      </c>
      <c r="K878" s="34"/>
      <c r="L878" s="51"/>
      <c r="M878" s="51"/>
      <c r="N878" s="34" t="s">
        <v>36</v>
      </c>
      <c r="O878" s="34"/>
      <c r="P878" s="34">
        <v>0</v>
      </c>
      <c r="Q878" s="34">
        <v>0</v>
      </c>
      <c r="R878" s="34" t="s">
        <v>36</v>
      </c>
      <c r="S878" s="37"/>
    </row>
    <row r="879" spans="1:19" s="1" customFormat="1" ht="18" customHeight="1" hidden="1">
      <c r="A879" s="49" t="s">
        <v>38</v>
      </c>
      <c r="B879" s="33" t="s">
        <v>36</v>
      </c>
      <c r="C879" s="34" t="e">
        <v>#DIV/0!</v>
      </c>
      <c r="D879" s="34" t="e">
        <v>#DIV/0!</v>
      </c>
      <c r="E879" s="52"/>
      <c r="F879" s="53"/>
      <c r="G879" s="53"/>
      <c r="H879" s="54"/>
      <c r="I879" s="51"/>
      <c r="J879" s="34" t="s">
        <v>36</v>
      </c>
      <c r="K879" s="34"/>
      <c r="L879" s="51"/>
      <c r="M879" s="51"/>
      <c r="N879" s="34" t="s">
        <v>36</v>
      </c>
      <c r="O879" s="34"/>
      <c r="P879" s="34">
        <v>0</v>
      </c>
      <c r="Q879" s="34">
        <v>0</v>
      </c>
      <c r="R879" s="34" t="s">
        <v>36</v>
      </c>
      <c r="S879" s="37"/>
    </row>
    <row r="880" spans="1:19" s="1" customFormat="1" ht="18" customHeight="1" hidden="1">
      <c r="A880" s="49" t="s">
        <v>39</v>
      </c>
      <c r="B880" s="33" t="s">
        <v>36</v>
      </c>
      <c r="C880" s="34" t="s">
        <v>36</v>
      </c>
      <c r="D880" s="34" t="s">
        <v>36</v>
      </c>
      <c r="E880" s="39" t="s">
        <v>36</v>
      </c>
      <c r="F880" s="40" t="s">
        <v>36</v>
      </c>
      <c r="G880" s="40" t="s">
        <v>36</v>
      </c>
      <c r="H880" s="36" t="s">
        <v>36</v>
      </c>
      <c r="I880" s="34" t="s">
        <v>36</v>
      </c>
      <c r="J880" s="51"/>
      <c r="K880" s="34"/>
      <c r="L880" s="34" t="s">
        <v>36</v>
      </c>
      <c r="M880" s="34" t="s">
        <v>36</v>
      </c>
      <c r="N880" s="51"/>
      <c r="O880" s="34"/>
      <c r="P880" s="34" t="s">
        <v>36</v>
      </c>
      <c r="Q880" s="34" t="s">
        <v>36</v>
      </c>
      <c r="R880" s="34">
        <v>0</v>
      </c>
      <c r="S880" s="37"/>
    </row>
    <row r="881" spans="1:19" s="1" customFormat="1" ht="18" customHeight="1" hidden="1">
      <c r="A881" s="50" t="s">
        <v>41</v>
      </c>
      <c r="B881" s="33"/>
      <c r="C881" s="51" t="e">
        <v>#DIV/0!</v>
      </c>
      <c r="D881" s="51" t="e">
        <v>#DIV/0!</v>
      </c>
      <c r="E881" s="39">
        <v>0</v>
      </c>
      <c r="F881" s="40">
        <v>0</v>
      </c>
      <c r="G881" s="40">
        <v>0</v>
      </c>
      <c r="H881" s="36">
        <v>0</v>
      </c>
      <c r="I881" s="34">
        <v>0</v>
      </c>
      <c r="J881" s="34">
        <v>0</v>
      </c>
      <c r="K881" s="34"/>
      <c r="L881" s="34">
        <v>0</v>
      </c>
      <c r="M881" s="34">
        <v>0</v>
      </c>
      <c r="N881" s="34">
        <v>0</v>
      </c>
      <c r="O881" s="34"/>
      <c r="P881" s="34">
        <v>0</v>
      </c>
      <c r="Q881" s="34">
        <v>0</v>
      </c>
      <c r="R881" s="34">
        <v>0</v>
      </c>
      <c r="S881" s="37"/>
    </row>
    <row r="882" spans="1:19" s="1" customFormat="1" ht="18" customHeight="1" hidden="1">
      <c r="A882" s="49" t="s">
        <v>37</v>
      </c>
      <c r="B882" s="33" t="s">
        <v>36</v>
      </c>
      <c r="C882" s="34" t="e">
        <v>#DIV/0!</v>
      </c>
      <c r="D882" s="34" t="e">
        <v>#DIV/0!</v>
      </c>
      <c r="E882" s="52"/>
      <c r="F882" s="53"/>
      <c r="G882" s="53"/>
      <c r="H882" s="54"/>
      <c r="I882" s="51"/>
      <c r="J882" s="34" t="s">
        <v>36</v>
      </c>
      <c r="K882" s="34"/>
      <c r="L882" s="51"/>
      <c r="M882" s="51"/>
      <c r="N882" s="34" t="s">
        <v>36</v>
      </c>
      <c r="O882" s="34"/>
      <c r="P882" s="34">
        <v>0</v>
      </c>
      <c r="Q882" s="34">
        <v>0</v>
      </c>
      <c r="R882" s="34" t="s">
        <v>36</v>
      </c>
      <c r="S882" s="37"/>
    </row>
    <row r="883" spans="1:19" s="1" customFormat="1" ht="18" customHeight="1" hidden="1">
      <c r="A883" s="49" t="s">
        <v>38</v>
      </c>
      <c r="B883" s="33" t="s">
        <v>36</v>
      </c>
      <c r="C883" s="34" t="e">
        <v>#DIV/0!</v>
      </c>
      <c r="D883" s="34" t="e">
        <v>#DIV/0!</v>
      </c>
      <c r="E883" s="52"/>
      <c r="F883" s="53"/>
      <c r="G883" s="53"/>
      <c r="H883" s="54"/>
      <c r="I883" s="51"/>
      <c r="J883" s="34" t="s">
        <v>36</v>
      </c>
      <c r="K883" s="34"/>
      <c r="L883" s="51"/>
      <c r="M883" s="51"/>
      <c r="N883" s="34" t="s">
        <v>36</v>
      </c>
      <c r="O883" s="34"/>
      <c r="P883" s="34">
        <v>0</v>
      </c>
      <c r="Q883" s="34">
        <v>0</v>
      </c>
      <c r="R883" s="34" t="s">
        <v>36</v>
      </c>
      <c r="S883" s="37"/>
    </row>
    <row r="884" spans="1:19" s="1" customFormat="1" ht="18" customHeight="1" hidden="1">
      <c r="A884" s="49" t="s">
        <v>39</v>
      </c>
      <c r="B884" s="33" t="s">
        <v>36</v>
      </c>
      <c r="C884" s="34" t="s">
        <v>36</v>
      </c>
      <c r="D884" s="34" t="s">
        <v>36</v>
      </c>
      <c r="E884" s="39" t="s">
        <v>36</v>
      </c>
      <c r="F884" s="40" t="s">
        <v>36</v>
      </c>
      <c r="G884" s="40" t="s">
        <v>36</v>
      </c>
      <c r="H884" s="36" t="s">
        <v>36</v>
      </c>
      <c r="I884" s="34" t="s">
        <v>36</v>
      </c>
      <c r="J884" s="51"/>
      <c r="K884" s="34"/>
      <c r="L884" s="34" t="s">
        <v>36</v>
      </c>
      <c r="M884" s="34" t="s">
        <v>36</v>
      </c>
      <c r="N884" s="51"/>
      <c r="O884" s="34"/>
      <c r="P884" s="34" t="s">
        <v>36</v>
      </c>
      <c r="Q884" s="34" t="s">
        <v>36</v>
      </c>
      <c r="R884" s="34">
        <v>0</v>
      </c>
      <c r="S884" s="37"/>
    </row>
    <row r="885" spans="1:19" s="1" customFormat="1" ht="18" customHeight="1" hidden="1">
      <c r="A885" s="50" t="s">
        <v>41</v>
      </c>
      <c r="B885" s="33"/>
      <c r="C885" s="51" t="e">
        <v>#DIV/0!</v>
      </c>
      <c r="D885" s="51" t="e">
        <v>#DIV/0!</v>
      </c>
      <c r="E885" s="39">
        <v>0</v>
      </c>
      <c r="F885" s="40">
        <v>0</v>
      </c>
      <c r="G885" s="40">
        <v>0</v>
      </c>
      <c r="H885" s="36">
        <v>0</v>
      </c>
      <c r="I885" s="34">
        <v>0</v>
      </c>
      <c r="J885" s="34">
        <v>0</v>
      </c>
      <c r="K885" s="34"/>
      <c r="L885" s="34">
        <v>0</v>
      </c>
      <c r="M885" s="34">
        <v>0</v>
      </c>
      <c r="N885" s="34">
        <v>0</v>
      </c>
      <c r="O885" s="34"/>
      <c r="P885" s="34">
        <v>0</v>
      </c>
      <c r="Q885" s="34">
        <v>0</v>
      </c>
      <c r="R885" s="34">
        <v>0</v>
      </c>
      <c r="S885" s="37"/>
    </row>
    <row r="886" spans="1:19" s="1" customFormat="1" ht="18" customHeight="1" hidden="1">
      <c r="A886" s="49" t="s">
        <v>37</v>
      </c>
      <c r="B886" s="33" t="s">
        <v>36</v>
      </c>
      <c r="C886" s="34" t="e">
        <v>#DIV/0!</v>
      </c>
      <c r="D886" s="34" t="e">
        <v>#DIV/0!</v>
      </c>
      <c r="E886" s="52"/>
      <c r="F886" s="53"/>
      <c r="G886" s="53"/>
      <c r="H886" s="54"/>
      <c r="I886" s="51"/>
      <c r="J886" s="34" t="s">
        <v>36</v>
      </c>
      <c r="K886" s="34"/>
      <c r="L886" s="51"/>
      <c r="M886" s="51"/>
      <c r="N886" s="34" t="s">
        <v>36</v>
      </c>
      <c r="O886" s="34"/>
      <c r="P886" s="34">
        <v>0</v>
      </c>
      <c r="Q886" s="34">
        <v>0</v>
      </c>
      <c r="R886" s="34" t="s">
        <v>36</v>
      </c>
      <c r="S886" s="37"/>
    </row>
    <row r="887" spans="1:19" s="1" customFormat="1" ht="18" customHeight="1" hidden="1">
      <c r="A887" s="49" t="s">
        <v>38</v>
      </c>
      <c r="B887" s="33" t="s">
        <v>36</v>
      </c>
      <c r="C887" s="34" t="e">
        <v>#DIV/0!</v>
      </c>
      <c r="D887" s="34" t="e">
        <v>#DIV/0!</v>
      </c>
      <c r="E887" s="52"/>
      <c r="F887" s="53"/>
      <c r="G887" s="53"/>
      <c r="H887" s="54"/>
      <c r="I887" s="51"/>
      <c r="J887" s="34" t="s">
        <v>36</v>
      </c>
      <c r="K887" s="34"/>
      <c r="L887" s="51"/>
      <c r="M887" s="51"/>
      <c r="N887" s="34" t="s">
        <v>36</v>
      </c>
      <c r="O887" s="34"/>
      <c r="P887" s="34">
        <v>0</v>
      </c>
      <c r="Q887" s="34">
        <v>0</v>
      </c>
      <c r="R887" s="34" t="s">
        <v>36</v>
      </c>
      <c r="S887" s="37"/>
    </row>
    <row r="888" spans="1:19" s="1" customFormat="1" ht="18" customHeight="1" hidden="1">
      <c r="A888" s="49" t="s">
        <v>39</v>
      </c>
      <c r="B888" s="33" t="s">
        <v>36</v>
      </c>
      <c r="C888" s="34" t="s">
        <v>36</v>
      </c>
      <c r="D888" s="34" t="s">
        <v>36</v>
      </c>
      <c r="E888" s="39" t="s">
        <v>36</v>
      </c>
      <c r="F888" s="40" t="s">
        <v>36</v>
      </c>
      <c r="G888" s="40" t="s">
        <v>36</v>
      </c>
      <c r="H888" s="36" t="s">
        <v>36</v>
      </c>
      <c r="I888" s="34" t="s">
        <v>36</v>
      </c>
      <c r="J888" s="51"/>
      <c r="K888" s="34"/>
      <c r="L888" s="34" t="s">
        <v>36</v>
      </c>
      <c r="M888" s="34" t="s">
        <v>36</v>
      </c>
      <c r="N888" s="51"/>
      <c r="O888" s="34"/>
      <c r="P888" s="34" t="s">
        <v>36</v>
      </c>
      <c r="Q888" s="34" t="s">
        <v>36</v>
      </c>
      <c r="R888" s="34">
        <v>0</v>
      </c>
      <c r="S888" s="37"/>
    </row>
    <row r="889" spans="1:19" s="1" customFormat="1" ht="18" customHeight="1" hidden="1">
      <c r="A889" s="50" t="s">
        <v>41</v>
      </c>
      <c r="B889" s="33"/>
      <c r="C889" s="51" t="e">
        <v>#DIV/0!</v>
      </c>
      <c r="D889" s="51" t="e">
        <v>#DIV/0!</v>
      </c>
      <c r="E889" s="39">
        <v>0</v>
      </c>
      <c r="F889" s="40">
        <v>0</v>
      </c>
      <c r="G889" s="40">
        <v>0</v>
      </c>
      <c r="H889" s="36">
        <v>0</v>
      </c>
      <c r="I889" s="34">
        <v>0</v>
      </c>
      <c r="J889" s="34">
        <v>0</v>
      </c>
      <c r="K889" s="34"/>
      <c r="L889" s="34">
        <v>0</v>
      </c>
      <c r="M889" s="34">
        <v>0</v>
      </c>
      <c r="N889" s="34">
        <v>0</v>
      </c>
      <c r="O889" s="34"/>
      <c r="P889" s="34">
        <v>0</v>
      </c>
      <c r="Q889" s="34">
        <v>0</v>
      </c>
      <c r="R889" s="34">
        <v>0</v>
      </c>
      <c r="S889" s="37"/>
    </row>
    <row r="890" spans="1:19" s="1" customFormat="1" ht="18" customHeight="1" hidden="1">
      <c r="A890" s="49" t="s">
        <v>37</v>
      </c>
      <c r="B890" s="33" t="s">
        <v>36</v>
      </c>
      <c r="C890" s="34" t="e">
        <v>#DIV/0!</v>
      </c>
      <c r="D890" s="34" t="e">
        <v>#DIV/0!</v>
      </c>
      <c r="E890" s="52"/>
      <c r="F890" s="53"/>
      <c r="G890" s="53"/>
      <c r="H890" s="54"/>
      <c r="I890" s="51"/>
      <c r="J890" s="34" t="s">
        <v>36</v>
      </c>
      <c r="K890" s="34"/>
      <c r="L890" s="51"/>
      <c r="M890" s="51"/>
      <c r="N890" s="34" t="s">
        <v>36</v>
      </c>
      <c r="O890" s="34"/>
      <c r="P890" s="34">
        <v>0</v>
      </c>
      <c r="Q890" s="34">
        <v>0</v>
      </c>
      <c r="R890" s="34" t="s">
        <v>36</v>
      </c>
      <c r="S890" s="37"/>
    </row>
    <row r="891" spans="1:19" s="1" customFormat="1" ht="18" customHeight="1" hidden="1">
      <c r="A891" s="49" t="s">
        <v>38</v>
      </c>
      <c r="B891" s="33" t="s">
        <v>36</v>
      </c>
      <c r="C891" s="34" t="e">
        <v>#DIV/0!</v>
      </c>
      <c r="D891" s="34" t="e">
        <v>#DIV/0!</v>
      </c>
      <c r="E891" s="52"/>
      <c r="F891" s="53"/>
      <c r="G891" s="53"/>
      <c r="H891" s="54"/>
      <c r="I891" s="51"/>
      <c r="J891" s="34" t="s">
        <v>36</v>
      </c>
      <c r="K891" s="34"/>
      <c r="L891" s="51"/>
      <c r="M891" s="51"/>
      <c r="N891" s="34" t="s">
        <v>36</v>
      </c>
      <c r="O891" s="34"/>
      <c r="P891" s="34">
        <v>0</v>
      </c>
      <c r="Q891" s="34">
        <v>0</v>
      </c>
      <c r="R891" s="34" t="s">
        <v>36</v>
      </c>
      <c r="S891" s="37"/>
    </row>
    <row r="892" spans="1:19" s="1" customFormat="1" ht="18" customHeight="1" hidden="1">
      <c r="A892" s="49" t="s">
        <v>39</v>
      </c>
      <c r="B892" s="33" t="s">
        <v>36</v>
      </c>
      <c r="C892" s="34" t="s">
        <v>36</v>
      </c>
      <c r="D892" s="34" t="s">
        <v>36</v>
      </c>
      <c r="E892" s="39" t="s">
        <v>36</v>
      </c>
      <c r="F892" s="40" t="s">
        <v>36</v>
      </c>
      <c r="G892" s="40" t="s">
        <v>36</v>
      </c>
      <c r="H892" s="36" t="s">
        <v>36</v>
      </c>
      <c r="I892" s="34" t="s">
        <v>36</v>
      </c>
      <c r="J892" s="51"/>
      <c r="K892" s="34"/>
      <c r="L892" s="34" t="s">
        <v>36</v>
      </c>
      <c r="M892" s="34" t="s">
        <v>36</v>
      </c>
      <c r="N892" s="51"/>
      <c r="O892" s="34"/>
      <c r="P892" s="34" t="s">
        <v>36</v>
      </c>
      <c r="Q892" s="34" t="s">
        <v>36</v>
      </c>
      <c r="R892" s="34">
        <v>0</v>
      </c>
      <c r="S892" s="37"/>
    </row>
    <row r="893" spans="1:19" s="1" customFormat="1" ht="18" customHeight="1" hidden="1">
      <c r="A893" s="50" t="s">
        <v>41</v>
      </c>
      <c r="B893" s="33"/>
      <c r="C893" s="51" t="e">
        <v>#DIV/0!</v>
      </c>
      <c r="D893" s="51" t="e">
        <v>#DIV/0!</v>
      </c>
      <c r="E893" s="39">
        <v>0</v>
      </c>
      <c r="F893" s="40">
        <v>0</v>
      </c>
      <c r="G893" s="40">
        <v>0</v>
      </c>
      <c r="H893" s="36">
        <v>0</v>
      </c>
      <c r="I893" s="34">
        <v>0</v>
      </c>
      <c r="J893" s="34">
        <v>0</v>
      </c>
      <c r="K893" s="34"/>
      <c r="L893" s="34">
        <v>0</v>
      </c>
      <c r="M893" s="34">
        <v>0</v>
      </c>
      <c r="N893" s="34">
        <v>0</v>
      </c>
      <c r="O893" s="34"/>
      <c r="P893" s="34">
        <v>0</v>
      </c>
      <c r="Q893" s="34">
        <v>0</v>
      </c>
      <c r="R893" s="34">
        <v>0</v>
      </c>
      <c r="S893" s="37"/>
    </row>
    <row r="894" spans="1:19" s="1" customFormat="1" ht="18" customHeight="1" hidden="1">
      <c r="A894" s="49" t="s">
        <v>37</v>
      </c>
      <c r="B894" s="33" t="s">
        <v>36</v>
      </c>
      <c r="C894" s="34" t="e">
        <v>#DIV/0!</v>
      </c>
      <c r="D894" s="34" t="e">
        <v>#DIV/0!</v>
      </c>
      <c r="E894" s="52"/>
      <c r="F894" s="53"/>
      <c r="G894" s="53"/>
      <c r="H894" s="54"/>
      <c r="I894" s="51"/>
      <c r="J894" s="34" t="s">
        <v>36</v>
      </c>
      <c r="K894" s="34"/>
      <c r="L894" s="51"/>
      <c r="M894" s="51"/>
      <c r="N894" s="34" t="s">
        <v>36</v>
      </c>
      <c r="O894" s="34"/>
      <c r="P894" s="34">
        <v>0</v>
      </c>
      <c r="Q894" s="34">
        <v>0</v>
      </c>
      <c r="R894" s="34" t="s">
        <v>36</v>
      </c>
      <c r="S894" s="37"/>
    </row>
    <row r="895" spans="1:19" s="1" customFormat="1" ht="18" customHeight="1" hidden="1">
      <c r="A895" s="49" t="s">
        <v>38</v>
      </c>
      <c r="B895" s="33" t="s">
        <v>36</v>
      </c>
      <c r="C895" s="34" t="e">
        <v>#DIV/0!</v>
      </c>
      <c r="D895" s="34" t="e">
        <v>#DIV/0!</v>
      </c>
      <c r="E895" s="52"/>
      <c r="F895" s="53"/>
      <c r="G895" s="53"/>
      <c r="H895" s="54"/>
      <c r="I895" s="51"/>
      <c r="J895" s="34" t="s">
        <v>36</v>
      </c>
      <c r="K895" s="34"/>
      <c r="L895" s="51"/>
      <c r="M895" s="51"/>
      <c r="N895" s="34" t="s">
        <v>36</v>
      </c>
      <c r="O895" s="34"/>
      <c r="P895" s="34">
        <v>0</v>
      </c>
      <c r="Q895" s="34">
        <v>0</v>
      </c>
      <c r="R895" s="34" t="s">
        <v>36</v>
      </c>
      <c r="S895" s="37"/>
    </row>
    <row r="896" spans="1:19" s="1" customFormat="1" ht="18" customHeight="1" hidden="1">
      <c r="A896" s="63" t="s">
        <v>39</v>
      </c>
      <c r="B896" s="64" t="s">
        <v>36</v>
      </c>
      <c r="C896" s="65" t="s">
        <v>36</v>
      </c>
      <c r="D896" s="65" t="s">
        <v>36</v>
      </c>
      <c r="E896" s="66" t="s">
        <v>36</v>
      </c>
      <c r="F896" s="67" t="s">
        <v>36</v>
      </c>
      <c r="G896" s="67" t="s">
        <v>36</v>
      </c>
      <c r="H896" s="68" t="s">
        <v>36</v>
      </c>
      <c r="I896" s="65" t="s">
        <v>36</v>
      </c>
      <c r="J896" s="69"/>
      <c r="K896" s="65"/>
      <c r="L896" s="65" t="s">
        <v>36</v>
      </c>
      <c r="M896" s="65" t="s">
        <v>36</v>
      </c>
      <c r="N896" s="69"/>
      <c r="O896" s="65"/>
      <c r="P896" s="65" t="s">
        <v>36</v>
      </c>
      <c r="Q896" s="65" t="s">
        <v>36</v>
      </c>
      <c r="R896" s="65">
        <v>0</v>
      </c>
      <c r="S896" s="70"/>
    </row>
    <row r="897" spans="1:19" s="1" customFormat="1" ht="18" customHeight="1" hidden="1">
      <c r="A897" s="42" t="s">
        <v>49</v>
      </c>
      <c r="B897" s="43" t="s">
        <v>36</v>
      </c>
      <c r="C897" s="44" t="e">
        <v>#DIV/0!</v>
      </c>
      <c r="D897" s="44" t="e">
        <v>#DIV/0!</v>
      </c>
      <c r="E897" s="45">
        <v>0</v>
      </c>
      <c r="F897" s="46">
        <v>0</v>
      </c>
      <c r="G897" s="46">
        <v>0</v>
      </c>
      <c r="H897" s="47">
        <v>0</v>
      </c>
      <c r="I897" s="46">
        <v>0</v>
      </c>
      <c r="J897" s="46">
        <v>0</v>
      </c>
      <c r="K897" s="46"/>
      <c r="L897" s="46">
        <v>0</v>
      </c>
      <c r="M897" s="46">
        <v>0</v>
      </c>
      <c r="N897" s="46">
        <v>0</v>
      </c>
      <c r="O897" s="46"/>
      <c r="P897" s="46">
        <v>0</v>
      </c>
      <c r="Q897" s="46">
        <v>0</v>
      </c>
      <c r="R897" s="46">
        <v>0</v>
      </c>
      <c r="S897" s="48"/>
    </row>
    <row r="898" spans="1:19" s="1" customFormat="1" ht="18" customHeight="1" hidden="1">
      <c r="A898" s="49" t="s">
        <v>37</v>
      </c>
      <c r="B898" s="33" t="s">
        <v>36</v>
      </c>
      <c r="C898" s="34" t="e">
        <v>#DIV/0!</v>
      </c>
      <c r="D898" s="34" t="e">
        <v>#DIV/0!</v>
      </c>
      <c r="E898" s="35">
        <v>0</v>
      </c>
      <c r="F898" s="34">
        <v>0</v>
      </c>
      <c r="G898" s="34">
        <v>0</v>
      </c>
      <c r="H898" s="36">
        <v>0</v>
      </c>
      <c r="I898" s="34">
        <v>0</v>
      </c>
      <c r="J898" s="34" t="s">
        <v>36</v>
      </c>
      <c r="K898" s="34"/>
      <c r="L898" s="34">
        <v>0</v>
      </c>
      <c r="M898" s="34">
        <v>0</v>
      </c>
      <c r="N898" s="34" t="s">
        <v>36</v>
      </c>
      <c r="O898" s="34"/>
      <c r="P898" s="34">
        <v>0</v>
      </c>
      <c r="Q898" s="34">
        <v>0</v>
      </c>
      <c r="R898" s="34" t="s">
        <v>36</v>
      </c>
      <c r="S898" s="37"/>
    </row>
    <row r="899" spans="1:19" s="1" customFormat="1" ht="18" customHeight="1" hidden="1">
      <c r="A899" s="49" t="s">
        <v>38</v>
      </c>
      <c r="B899" s="33" t="s">
        <v>36</v>
      </c>
      <c r="C899" s="34" t="e">
        <v>#DIV/0!</v>
      </c>
      <c r="D899" s="34" t="e">
        <v>#DIV/0!</v>
      </c>
      <c r="E899" s="35">
        <v>0</v>
      </c>
      <c r="F899" s="34">
        <v>0</v>
      </c>
      <c r="G899" s="34">
        <v>0</v>
      </c>
      <c r="H899" s="36">
        <v>0</v>
      </c>
      <c r="I899" s="34">
        <v>0</v>
      </c>
      <c r="J899" s="34" t="s">
        <v>36</v>
      </c>
      <c r="K899" s="34"/>
      <c r="L899" s="34">
        <v>0</v>
      </c>
      <c r="M899" s="34">
        <v>0</v>
      </c>
      <c r="N899" s="34" t="s">
        <v>36</v>
      </c>
      <c r="O899" s="34"/>
      <c r="P899" s="34">
        <v>0</v>
      </c>
      <c r="Q899" s="34">
        <v>0</v>
      </c>
      <c r="R899" s="34" t="s">
        <v>36</v>
      </c>
      <c r="S899" s="37"/>
    </row>
    <row r="900" spans="1:19" s="1" customFormat="1" ht="18" customHeight="1" hidden="1">
      <c r="A900" s="49" t="s">
        <v>39</v>
      </c>
      <c r="B900" s="33" t="s">
        <v>36</v>
      </c>
      <c r="C900" s="34" t="s">
        <v>36</v>
      </c>
      <c r="D900" s="34" t="s">
        <v>36</v>
      </c>
      <c r="E900" s="39" t="s">
        <v>36</v>
      </c>
      <c r="F900" s="40" t="s">
        <v>36</v>
      </c>
      <c r="G900" s="40" t="s">
        <v>36</v>
      </c>
      <c r="H900" s="36" t="s">
        <v>36</v>
      </c>
      <c r="I900" s="34" t="s">
        <v>36</v>
      </c>
      <c r="J900" s="34">
        <v>0</v>
      </c>
      <c r="K900" s="34"/>
      <c r="L900" s="34" t="s">
        <v>36</v>
      </c>
      <c r="M900" s="34" t="s">
        <v>36</v>
      </c>
      <c r="N900" s="34">
        <v>0</v>
      </c>
      <c r="O900" s="34"/>
      <c r="P900" s="34" t="s">
        <v>36</v>
      </c>
      <c r="Q900" s="34" t="s">
        <v>36</v>
      </c>
      <c r="R900" s="34">
        <v>0</v>
      </c>
      <c r="S900" s="37"/>
    </row>
    <row r="901" spans="1:19" s="1" customFormat="1" ht="18" customHeight="1" hidden="1">
      <c r="A901" s="50" t="s">
        <v>41</v>
      </c>
      <c r="B901" s="33"/>
      <c r="C901" s="51" t="e">
        <v>#DIV/0!</v>
      </c>
      <c r="D901" s="51" t="e">
        <v>#DIV/0!</v>
      </c>
      <c r="E901" s="39">
        <v>0</v>
      </c>
      <c r="F901" s="40">
        <v>0</v>
      </c>
      <c r="G901" s="40">
        <v>0</v>
      </c>
      <c r="H901" s="36">
        <v>0</v>
      </c>
      <c r="I901" s="34">
        <v>0</v>
      </c>
      <c r="J901" s="34">
        <v>0</v>
      </c>
      <c r="K901" s="34"/>
      <c r="L901" s="34">
        <v>0</v>
      </c>
      <c r="M901" s="34">
        <v>0</v>
      </c>
      <c r="N901" s="34">
        <v>0</v>
      </c>
      <c r="O901" s="34"/>
      <c r="P901" s="34">
        <v>0</v>
      </c>
      <c r="Q901" s="34">
        <v>0</v>
      </c>
      <c r="R901" s="34">
        <v>0</v>
      </c>
      <c r="S901" s="37"/>
    </row>
    <row r="902" spans="1:19" s="1" customFormat="1" ht="18" customHeight="1" hidden="1">
      <c r="A902" s="49" t="s">
        <v>37</v>
      </c>
      <c r="B902" s="33" t="s">
        <v>36</v>
      </c>
      <c r="C902" s="34" t="e">
        <v>#DIV/0!</v>
      </c>
      <c r="D902" s="34" t="e">
        <v>#DIV/0!</v>
      </c>
      <c r="E902" s="52"/>
      <c r="F902" s="53"/>
      <c r="G902" s="53"/>
      <c r="H902" s="54"/>
      <c r="I902" s="51"/>
      <c r="J902" s="34" t="s">
        <v>36</v>
      </c>
      <c r="K902" s="34"/>
      <c r="L902" s="51"/>
      <c r="M902" s="51"/>
      <c r="N902" s="34" t="s">
        <v>36</v>
      </c>
      <c r="O902" s="34"/>
      <c r="P902" s="34">
        <v>0</v>
      </c>
      <c r="Q902" s="34">
        <v>0</v>
      </c>
      <c r="R902" s="34" t="s">
        <v>36</v>
      </c>
      <c r="S902" s="37"/>
    </row>
    <row r="903" spans="1:19" s="1" customFormat="1" ht="18" customHeight="1" hidden="1">
      <c r="A903" s="49" t="s">
        <v>38</v>
      </c>
      <c r="B903" s="33" t="s">
        <v>36</v>
      </c>
      <c r="C903" s="34" t="e">
        <v>#DIV/0!</v>
      </c>
      <c r="D903" s="34" t="e">
        <v>#DIV/0!</v>
      </c>
      <c r="E903" s="52"/>
      <c r="F903" s="53"/>
      <c r="G903" s="53"/>
      <c r="H903" s="54"/>
      <c r="I903" s="51"/>
      <c r="J903" s="34" t="s">
        <v>36</v>
      </c>
      <c r="K903" s="34"/>
      <c r="L903" s="51"/>
      <c r="M903" s="51"/>
      <c r="N903" s="34" t="s">
        <v>36</v>
      </c>
      <c r="O903" s="34"/>
      <c r="P903" s="34">
        <v>0</v>
      </c>
      <c r="Q903" s="34">
        <v>0</v>
      </c>
      <c r="R903" s="34" t="s">
        <v>36</v>
      </c>
      <c r="S903" s="37"/>
    </row>
    <row r="904" spans="1:19" s="1" customFormat="1" ht="18" customHeight="1" hidden="1">
      <c r="A904" s="49" t="s">
        <v>39</v>
      </c>
      <c r="B904" s="33" t="s">
        <v>36</v>
      </c>
      <c r="C904" s="34" t="s">
        <v>36</v>
      </c>
      <c r="D904" s="34" t="s">
        <v>36</v>
      </c>
      <c r="E904" s="39" t="s">
        <v>36</v>
      </c>
      <c r="F904" s="40" t="s">
        <v>36</v>
      </c>
      <c r="G904" s="40" t="s">
        <v>36</v>
      </c>
      <c r="H904" s="36" t="s">
        <v>36</v>
      </c>
      <c r="I904" s="34" t="s">
        <v>36</v>
      </c>
      <c r="J904" s="51"/>
      <c r="K904" s="34"/>
      <c r="L904" s="34" t="s">
        <v>36</v>
      </c>
      <c r="M904" s="34" t="s">
        <v>36</v>
      </c>
      <c r="N904" s="51"/>
      <c r="O904" s="34"/>
      <c r="P904" s="34" t="s">
        <v>36</v>
      </c>
      <c r="Q904" s="34" t="s">
        <v>36</v>
      </c>
      <c r="R904" s="34">
        <v>0</v>
      </c>
      <c r="S904" s="37"/>
    </row>
    <row r="905" spans="1:19" s="1" customFormat="1" ht="18" customHeight="1" hidden="1">
      <c r="A905" s="50" t="s">
        <v>41</v>
      </c>
      <c r="B905" s="33"/>
      <c r="C905" s="51" t="e">
        <v>#DIV/0!</v>
      </c>
      <c r="D905" s="51" t="e">
        <v>#DIV/0!</v>
      </c>
      <c r="E905" s="39">
        <v>0</v>
      </c>
      <c r="F905" s="40">
        <v>0</v>
      </c>
      <c r="G905" s="40">
        <v>0</v>
      </c>
      <c r="H905" s="36">
        <v>0</v>
      </c>
      <c r="I905" s="34">
        <v>0</v>
      </c>
      <c r="J905" s="34">
        <v>0</v>
      </c>
      <c r="K905" s="34"/>
      <c r="L905" s="34">
        <v>0</v>
      </c>
      <c r="M905" s="34">
        <v>0</v>
      </c>
      <c r="N905" s="34">
        <v>0</v>
      </c>
      <c r="O905" s="34"/>
      <c r="P905" s="34">
        <v>0</v>
      </c>
      <c r="Q905" s="34">
        <v>0</v>
      </c>
      <c r="R905" s="34">
        <v>0</v>
      </c>
      <c r="S905" s="37"/>
    </row>
    <row r="906" spans="1:19" s="1" customFormat="1" ht="18" customHeight="1" hidden="1">
      <c r="A906" s="49" t="s">
        <v>37</v>
      </c>
      <c r="B906" s="33" t="s">
        <v>36</v>
      </c>
      <c r="C906" s="34" t="e">
        <v>#DIV/0!</v>
      </c>
      <c r="D906" s="34" t="e">
        <v>#DIV/0!</v>
      </c>
      <c r="E906" s="52"/>
      <c r="F906" s="53"/>
      <c r="G906" s="53"/>
      <c r="H906" s="54"/>
      <c r="I906" s="51"/>
      <c r="J906" s="34" t="s">
        <v>36</v>
      </c>
      <c r="K906" s="34"/>
      <c r="L906" s="51"/>
      <c r="M906" s="51"/>
      <c r="N906" s="34" t="s">
        <v>36</v>
      </c>
      <c r="O906" s="34"/>
      <c r="P906" s="34">
        <v>0</v>
      </c>
      <c r="Q906" s="34">
        <v>0</v>
      </c>
      <c r="R906" s="34" t="s">
        <v>36</v>
      </c>
      <c r="S906" s="37"/>
    </row>
    <row r="907" spans="1:19" s="1" customFormat="1" ht="18" customHeight="1" hidden="1">
      <c r="A907" s="49" t="s">
        <v>38</v>
      </c>
      <c r="B907" s="33" t="s">
        <v>36</v>
      </c>
      <c r="C907" s="34" t="e">
        <v>#DIV/0!</v>
      </c>
      <c r="D907" s="34" t="e">
        <v>#DIV/0!</v>
      </c>
      <c r="E907" s="52"/>
      <c r="F907" s="53"/>
      <c r="G907" s="53"/>
      <c r="H907" s="54"/>
      <c r="I907" s="51"/>
      <c r="J907" s="34" t="s">
        <v>36</v>
      </c>
      <c r="K907" s="34"/>
      <c r="L907" s="51"/>
      <c r="M907" s="51"/>
      <c r="N907" s="34" t="s">
        <v>36</v>
      </c>
      <c r="O907" s="34"/>
      <c r="P907" s="34">
        <v>0</v>
      </c>
      <c r="Q907" s="34">
        <v>0</v>
      </c>
      <c r="R907" s="34" t="s">
        <v>36</v>
      </c>
      <c r="S907" s="37"/>
    </row>
    <row r="908" spans="1:19" s="1" customFormat="1" ht="18" customHeight="1" hidden="1">
      <c r="A908" s="49" t="s">
        <v>39</v>
      </c>
      <c r="B908" s="33" t="s">
        <v>36</v>
      </c>
      <c r="C908" s="34" t="s">
        <v>36</v>
      </c>
      <c r="D908" s="34" t="s">
        <v>36</v>
      </c>
      <c r="E908" s="39" t="s">
        <v>36</v>
      </c>
      <c r="F908" s="40" t="s">
        <v>36</v>
      </c>
      <c r="G908" s="40" t="s">
        <v>36</v>
      </c>
      <c r="H908" s="36" t="s">
        <v>36</v>
      </c>
      <c r="I908" s="34" t="s">
        <v>36</v>
      </c>
      <c r="J908" s="51"/>
      <c r="K908" s="34"/>
      <c r="L908" s="34" t="s">
        <v>36</v>
      </c>
      <c r="M908" s="34" t="s">
        <v>36</v>
      </c>
      <c r="N908" s="51"/>
      <c r="O908" s="34"/>
      <c r="P908" s="34" t="s">
        <v>36</v>
      </c>
      <c r="Q908" s="34" t="s">
        <v>36</v>
      </c>
      <c r="R908" s="34">
        <v>0</v>
      </c>
      <c r="S908" s="37"/>
    </row>
    <row r="909" spans="1:19" s="1" customFormat="1" ht="18" customHeight="1" hidden="1">
      <c r="A909" s="50" t="s">
        <v>41</v>
      </c>
      <c r="B909" s="33"/>
      <c r="C909" s="51" t="e">
        <v>#DIV/0!</v>
      </c>
      <c r="D909" s="51" t="e">
        <v>#DIV/0!</v>
      </c>
      <c r="E909" s="39">
        <v>0</v>
      </c>
      <c r="F909" s="40">
        <v>0</v>
      </c>
      <c r="G909" s="40">
        <v>0</v>
      </c>
      <c r="H909" s="36">
        <v>0</v>
      </c>
      <c r="I909" s="34">
        <v>0</v>
      </c>
      <c r="J909" s="34">
        <v>0</v>
      </c>
      <c r="K909" s="34"/>
      <c r="L909" s="34">
        <v>0</v>
      </c>
      <c r="M909" s="34">
        <v>0</v>
      </c>
      <c r="N909" s="34">
        <v>0</v>
      </c>
      <c r="O909" s="34"/>
      <c r="P909" s="34">
        <v>0</v>
      </c>
      <c r="Q909" s="34">
        <v>0</v>
      </c>
      <c r="R909" s="34">
        <v>0</v>
      </c>
      <c r="S909" s="37"/>
    </row>
    <row r="910" spans="1:19" s="1" customFormat="1" ht="18" customHeight="1" hidden="1">
      <c r="A910" s="49" t="s">
        <v>37</v>
      </c>
      <c r="B910" s="33" t="s">
        <v>36</v>
      </c>
      <c r="C910" s="34" t="e">
        <v>#DIV/0!</v>
      </c>
      <c r="D910" s="34" t="e">
        <v>#DIV/0!</v>
      </c>
      <c r="E910" s="52"/>
      <c r="F910" s="53"/>
      <c r="G910" s="53"/>
      <c r="H910" s="54"/>
      <c r="I910" s="51"/>
      <c r="J910" s="34" t="s">
        <v>36</v>
      </c>
      <c r="K910" s="34"/>
      <c r="L910" s="51"/>
      <c r="M910" s="51"/>
      <c r="N910" s="34" t="s">
        <v>36</v>
      </c>
      <c r="O910" s="34"/>
      <c r="P910" s="34">
        <v>0</v>
      </c>
      <c r="Q910" s="34">
        <v>0</v>
      </c>
      <c r="R910" s="34" t="s">
        <v>36</v>
      </c>
      <c r="S910" s="37"/>
    </row>
    <row r="911" spans="1:19" s="1" customFormat="1" ht="18" customHeight="1" hidden="1">
      <c r="A911" s="49" t="s">
        <v>38</v>
      </c>
      <c r="B911" s="33" t="s">
        <v>36</v>
      </c>
      <c r="C911" s="34" t="e">
        <v>#DIV/0!</v>
      </c>
      <c r="D911" s="34" t="e">
        <v>#DIV/0!</v>
      </c>
      <c r="E911" s="52"/>
      <c r="F911" s="53"/>
      <c r="G911" s="53"/>
      <c r="H911" s="54"/>
      <c r="I911" s="51"/>
      <c r="J911" s="34" t="s">
        <v>36</v>
      </c>
      <c r="K911" s="34"/>
      <c r="L911" s="51"/>
      <c r="M911" s="51"/>
      <c r="N911" s="34" t="s">
        <v>36</v>
      </c>
      <c r="O911" s="34"/>
      <c r="P911" s="34">
        <v>0</v>
      </c>
      <c r="Q911" s="34">
        <v>0</v>
      </c>
      <c r="R911" s="34" t="s">
        <v>36</v>
      </c>
      <c r="S911" s="37"/>
    </row>
    <row r="912" spans="1:19" s="1" customFormat="1" ht="18" customHeight="1" hidden="1">
      <c r="A912" s="49" t="s">
        <v>39</v>
      </c>
      <c r="B912" s="33" t="s">
        <v>36</v>
      </c>
      <c r="C912" s="34" t="s">
        <v>36</v>
      </c>
      <c r="D912" s="34" t="s">
        <v>36</v>
      </c>
      <c r="E912" s="39" t="s">
        <v>36</v>
      </c>
      <c r="F912" s="40" t="s">
        <v>36</v>
      </c>
      <c r="G912" s="40" t="s">
        <v>36</v>
      </c>
      <c r="H912" s="36" t="s">
        <v>36</v>
      </c>
      <c r="I912" s="34" t="s">
        <v>36</v>
      </c>
      <c r="J912" s="51"/>
      <c r="K912" s="34"/>
      <c r="L912" s="34" t="s">
        <v>36</v>
      </c>
      <c r="M912" s="34" t="s">
        <v>36</v>
      </c>
      <c r="N912" s="51"/>
      <c r="O912" s="34"/>
      <c r="P912" s="34" t="s">
        <v>36</v>
      </c>
      <c r="Q912" s="34" t="s">
        <v>36</v>
      </c>
      <c r="R912" s="34">
        <v>0</v>
      </c>
      <c r="S912" s="37"/>
    </row>
    <row r="913" spans="1:19" s="1" customFormat="1" ht="18" customHeight="1" hidden="1">
      <c r="A913" s="50" t="s">
        <v>41</v>
      </c>
      <c r="B913" s="33"/>
      <c r="C913" s="51" t="e">
        <v>#DIV/0!</v>
      </c>
      <c r="D913" s="51" t="e">
        <v>#DIV/0!</v>
      </c>
      <c r="E913" s="39">
        <v>0</v>
      </c>
      <c r="F913" s="40">
        <v>0</v>
      </c>
      <c r="G913" s="40">
        <v>0</v>
      </c>
      <c r="H913" s="36">
        <v>0</v>
      </c>
      <c r="I913" s="34">
        <v>0</v>
      </c>
      <c r="J913" s="34">
        <v>0</v>
      </c>
      <c r="K913" s="34"/>
      <c r="L913" s="34">
        <v>0</v>
      </c>
      <c r="M913" s="34">
        <v>0</v>
      </c>
      <c r="N913" s="34">
        <v>0</v>
      </c>
      <c r="O913" s="34"/>
      <c r="P913" s="34">
        <v>0</v>
      </c>
      <c r="Q913" s="34">
        <v>0</v>
      </c>
      <c r="R913" s="34">
        <v>0</v>
      </c>
      <c r="S913" s="37"/>
    </row>
    <row r="914" spans="1:19" s="1" customFormat="1" ht="18" customHeight="1" hidden="1">
      <c r="A914" s="49" t="s">
        <v>37</v>
      </c>
      <c r="B914" s="33" t="s">
        <v>36</v>
      </c>
      <c r="C914" s="34" t="e">
        <v>#DIV/0!</v>
      </c>
      <c r="D914" s="34" t="e">
        <v>#DIV/0!</v>
      </c>
      <c r="E914" s="52"/>
      <c r="F914" s="53"/>
      <c r="G914" s="53"/>
      <c r="H914" s="54"/>
      <c r="I914" s="51"/>
      <c r="J914" s="34" t="s">
        <v>36</v>
      </c>
      <c r="K914" s="34"/>
      <c r="L914" s="51"/>
      <c r="M914" s="51"/>
      <c r="N914" s="34" t="s">
        <v>36</v>
      </c>
      <c r="O914" s="34"/>
      <c r="P914" s="34">
        <v>0</v>
      </c>
      <c r="Q914" s="34">
        <v>0</v>
      </c>
      <c r="R914" s="34" t="s">
        <v>36</v>
      </c>
      <c r="S914" s="37"/>
    </row>
    <row r="915" spans="1:19" s="1" customFormat="1" ht="18" customHeight="1" hidden="1">
      <c r="A915" s="49" t="s">
        <v>38</v>
      </c>
      <c r="B915" s="33" t="s">
        <v>36</v>
      </c>
      <c r="C915" s="34" t="e">
        <v>#DIV/0!</v>
      </c>
      <c r="D915" s="34" t="e">
        <v>#DIV/0!</v>
      </c>
      <c r="E915" s="52"/>
      <c r="F915" s="53"/>
      <c r="G915" s="53"/>
      <c r="H915" s="54"/>
      <c r="I915" s="51"/>
      <c r="J915" s="34" t="s">
        <v>36</v>
      </c>
      <c r="K915" s="34"/>
      <c r="L915" s="51"/>
      <c r="M915" s="51"/>
      <c r="N915" s="34" t="s">
        <v>36</v>
      </c>
      <c r="O915" s="34"/>
      <c r="P915" s="34">
        <v>0</v>
      </c>
      <c r="Q915" s="34">
        <v>0</v>
      </c>
      <c r="R915" s="34" t="s">
        <v>36</v>
      </c>
      <c r="S915" s="37"/>
    </row>
    <row r="916" spans="1:19" s="1" customFormat="1" ht="18" customHeight="1" hidden="1">
      <c r="A916" s="49" t="s">
        <v>39</v>
      </c>
      <c r="B916" s="33" t="s">
        <v>36</v>
      </c>
      <c r="C916" s="34" t="s">
        <v>36</v>
      </c>
      <c r="D916" s="34" t="s">
        <v>36</v>
      </c>
      <c r="E916" s="39" t="s">
        <v>36</v>
      </c>
      <c r="F916" s="40" t="s">
        <v>36</v>
      </c>
      <c r="G916" s="40" t="s">
        <v>36</v>
      </c>
      <c r="H916" s="36" t="s">
        <v>36</v>
      </c>
      <c r="I916" s="34" t="s">
        <v>36</v>
      </c>
      <c r="J916" s="51"/>
      <c r="K916" s="34"/>
      <c r="L916" s="34" t="s">
        <v>36</v>
      </c>
      <c r="M916" s="34" t="s">
        <v>36</v>
      </c>
      <c r="N916" s="51"/>
      <c r="O916" s="34"/>
      <c r="P916" s="34" t="s">
        <v>36</v>
      </c>
      <c r="Q916" s="34" t="s">
        <v>36</v>
      </c>
      <c r="R916" s="34">
        <v>0</v>
      </c>
      <c r="S916" s="37"/>
    </row>
    <row r="917" spans="1:19" s="1" customFormat="1" ht="18" customHeight="1" hidden="1">
      <c r="A917" s="50" t="s">
        <v>41</v>
      </c>
      <c r="B917" s="33"/>
      <c r="C917" s="51" t="e">
        <v>#DIV/0!</v>
      </c>
      <c r="D917" s="51" t="e">
        <v>#DIV/0!</v>
      </c>
      <c r="E917" s="39">
        <v>0</v>
      </c>
      <c r="F917" s="40">
        <v>0</v>
      </c>
      <c r="G917" s="40">
        <v>0</v>
      </c>
      <c r="H917" s="36">
        <v>0</v>
      </c>
      <c r="I917" s="34">
        <v>0</v>
      </c>
      <c r="J917" s="34">
        <v>0</v>
      </c>
      <c r="K917" s="34"/>
      <c r="L917" s="34">
        <v>0</v>
      </c>
      <c r="M917" s="34">
        <v>0</v>
      </c>
      <c r="N917" s="34">
        <v>0</v>
      </c>
      <c r="O917" s="34"/>
      <c r="P917" s="34">
        <v>0</v>
      </c>
      <c r="Q917" s="34">
        <v>0</v>
      </c>
      <c r="R917" s="34">
        <v>0</v>
      </c>
      <c r="S917" s="37"/>
    </row>
    <row r="918" spans="1:19" s="1" customFormat="1" ht="18" customHeight="1" hidden="1">
      <c r="A918" s="49" t="s">
        <v>37</v>
      </c>
      <c r="B918" s="33" t="s">
        <v>36</v>
      </c>
      <c r="C918" s="34" t="e">
        <v>#DIV/0!</v>
      </c>
      <c r="D918" s="34" t="e">
        <v>#DIV/0!</v>
      </c>
      <c r="E918" s="52"/>
      <c r="F918" s="53"/>
      <c r="G918" s="53"/>
      <c r="H918" s="54"/>
      <c r="I918" s="51"/>
      <c r="J918" s="34" t="s">
        <v>36</v>
      </c>
      <c r="K918" s="34"/>
      <c r="L918" s="51"/>
      <c r="M918" s="51"/>
      <c r="N918" s="34" t="s">
        <v>36</v>
      </c>
      <c r="O918" s="34"/>
      <c r="P918" s="34">
        <v>0</v>
      </c>
      <c r="Q918" s="34">
        <v>0</v>
      </c>
      <c r="R918" s="34" t="s">
        <v>36</v>
      </c>
      <c r="S918" s="37"/>
    </row>
    <row r="919" spans="1:19" s="1" customFormat="1" ht="18" customHeight="1" hidden="1">
      <c r="A919" s="49" t="s">
        <v>38</v>
      </c>
      <c r="B919" s="33" t="s">
        <v>36</v>
      </c>
      <c r="C919" s="34" t="e">
        <v>#DIV/0!</v>
      </c>
      <c r="D919" s="34" t="e">
        <v>#DIV/0!</v>
      </c>
      <c r="E919" s="52"/>
      <c r="F919" s="53"/>
      <c r="G919" s="53"/>
      <c r="H919" s="54"/>
      <c r="I919" s="51"/>
      <c r="J919" s="34" t="s">
        <v>36</v>
      </c>
      <c r="K919" s="34"/>
      <c r="L919" s="51"/>
      <c r="M919" s="51"/>
      <c r="N919" s="34" t="s">
        <v>36</v>
      </c>
      <c r="O919" s="34"/>
      <c r="P919" s="34">
        <v>0</v>
      </c>
      <c r="Q919" s="34">
        <v>0</v>
      </c>
      <c r="R919" s="34" t="s">
        <v>36</v>
      </c>
      <c r="S919" s="37"/>
    </row>
    <row r="920" spans="1:19" s="1" customFormat="1" ht="18" customHeight="1" hidden="1">
      <c r="A920" s="49" t="s">
        <v>39</v>
      </c>
      <c r="B920" s="33" t="s">
        <v>36</v>
      </c>
      <c r="C920" s="34" t="s">
        <v>36</v>
      </c>
      <c r="D920" s="34" t="s">
        <v>36</v>
      </c>
      <c r="E920" s="39" t="s">
        <v>36</v>
      </c>
      <c r="F920" s="40" t="s">
        <v>36</v>
      </c>
      <c r="G920" s="40" t="s">
        <v>36</v>
      </c>
      <c r="H920" s="36" t="s">
        <v>36</v>
      </c>
      <c r="I920" s="34" t="s">
        <v>36</v>
      </c>
      <c r="J920" s="51"/>
      <c r="K920" s="34"/>
      <c r="L920" s="34" t="s">
        <v>36</v>
      </c>
      <c r="M920" s="34" t="s">
        <v>36</v>
      </c>
      <c r="N920" s="51"/>
      <c r="O920" s="34"/>
      <c r="P920" s="34" t="s">
        <v>36</v>
      </c>
      <c r="Q920" s="34" t="s">
        <v>36</v>
      </c>
      <c r="R920" s="34">
        <v>0</v>
      </c>
      <c r="S920" s="37"/>
    </row>
    <row r="921" spans="1:19" s="1" customFormat="1" ht="18" customHeight="1" hidden="1">
      <c r="A921" s="50" t="s">
        <v>41</v>
      </c>
      <c r="B921" s="33"/>
      <c r="C921" s="51" t="e">
        <v>#DIV/0!</v>
      </c>
      <c r="D921" s="51" t="e">
        <v>#DIV/0!</v>
      </c>
      <c r="E921" s="39">
        <v>0</v>
      </c>
      <c r="F921" s="40">
        <v>0</v>
      </c>
      <c r="G921" s="40">
        <v>0</v>
      </c>
      <c r="H921" s="36">
        <v>0</v>
      </c>
      <c r="I921" s="34">
        <v>0</v>
      </c>
      <c r="J921" s="34">
        <v>0</v>
      </c>
      <c r="K921" s="34"/>
      <c r="L921" s="34">
        <v>0</v>
      </c>
      <c r="M921" s="34">
        <v>0</v>
      </c>
      <c r="N921" s="34">
        <v>0</v>
      </c>
      <c r="O921" s="34"/>
      <c r="P921" s="34">
        <v>0</v>
      </c>
      <c r="Q921" s="34">
        <v>0</v>
      </c>
      <c r="R921" s="34">
        <v>0</v>
      </c>
      <c r="S921" s="37"/>
    </row>
    <row r="922" spans="1:19" s="1" customFormat="1" ht="18" customHeight="1" hidden="1">
      <c r="A922" s="49" t="s">
        <v>37</v>
      </c>
      <c r="B922" s="33" t="s">
        <v>36</v>
      </c>
      <c r="C922" s="34" t="e">
        <v>#DIV/0!</v>
      </c>
      <c r="D922" s="34" t="e">
        <v>#DIV/0!</v>
      </c>
      <c r="E922" s="52"/>
      <c r="F922" s="53"/>
      <c r="G922" s="53"/>
      <c r="H922" s="54"/>
      <c r="I922" s="51"/>
      <c r="J922" s="34" t="s">
        <v>36</v>
      </c>
      <c r="K922" s="34"/>
      <c r="L922" s="51"/>
      <c r="M922" s="51"/>
      <c r="N922" s="34" t="s">
        <v>36</v>
      </c>
      <c r="O922" s="34"/>
      <c r="P922" s="34">
        <v>0</v>
      </c>
      <c r="Q922" s="34">
        <v>0</v>
      </c>
      <c r="R922" s="34" t="s">
        <v>36</v>
      </c>
      <c r="S922" s="37"/>
    </row>
    <row r="923" spans="1:19" s="1" customFormat="1" ht="18" customHeight="1" hidden="1">
      <c r="A923" s="49" t="s">
        <v>38</v>
      </c>
      <c r="B923" s="33" t="s">
        <v>36</v>
      </c>
      <c r="C923" s="34" t="e">
        <v>#DIV/0!</v>
      </c>
      <c r="D923" s="34" t="e">
        <v>#DIV/0!</v>
      </c>
      <c r="E923" s="52"/>
      <c r="F923" s="53"/>
      <c r="G923" s="53"/>
      <c r="H923" s="54"/>
      <c r="I923" s="51"/>
      <c r="J923" s="34" t="s">
        <v>36</v>
      </c>
      <c r="K923" s="34"/>
      <c r="L923" s="51"/>
      <c r="M923" s="51"/>
      <c r="N923" s="34" t="s">
        <v>36</v>
      </c>
      <c r="O923" s="34"/>
      <c r="P923" s="34">
        <v>0</v>
      </c>
      <c r="Q923" s="34">
        <v>0</v>
      </c>
      <c r="R923" s="34" t="s">
        <v>36</v>
      </c>
      <c r="S923" s="37"/>
    </row>
    <row r="924" spans="1:19" s="1" customFormat="1" ht="18" customHeight="1" hidden="1">
      <c r="A924" s="49" t="s">
        <v>39</v>
      </c>
      <c r="B924" s="33" t="s">
        <v>36</v>
      </c>
      <c r="C924" s="34" t="s">
        <v>36</v>
      </c>
      <c r="D924" s="34" t="s">
        <v>36</v>
      </c>
      <c r="E924" s="39" t="s">
        <v>36</v>
      </c>
      <c r="F924" s="40" t="s">
        <v>36</v>
      </c>
      <c r="G924" s="40" t="s">
        <v>36</v>
      </c>
      <c r="H924" s="36" t="s">
        <v>36</v>
      </c>
      <c r="I924" s="34" t="s">
        <v>36</v>
      </c>
      <c r="J924" s="51"/>
      <c r="K924" s="34"/>
      <c r="L924" s="34" t="s">
        <v>36</v>
      </c>
      <c r="M924" s="34" t="s">
        <v>36</v>
      </c>
      <c r="N924" s="51"/>
      <c r="O924" s="34"/>
      <c r="P924" s="34" t="s">
        <v>36</v>
      </c>
      <c r="Q924" s="34" t="s">
        <v>36</v>
      </c>
      <c r="R924" s="34">
        <v>0</v>
      </c>
      <c r="S924" s="37"/>
    </row>
    <row r="925" spans="1:19" s="1" customFormat="1" ht="18" customHeight="1" hidden="1">
      <c r="A925" s="50" t="s">
        <v>41</v>
      </c>
      <c r="B925" s="33"/>
      <c r="C925" s="51" t="e">
        <v>#DIV/0!</v>
      </c>
      <c r="D925" s="51" t="e">
        <v>#DIV/0!</v>
      </c>
      <c r="E925" s="39">
        <v>0</v>
      </c>
      <c r="F925" s="40">
        <v>0</v>
      </c>
      <c r="G925" s="40">
        <v>0</v>
      </c>
      <c r="H925" s="36">
        <v>0</v>
      </c>
      <c r="I925" s="34">
        <v>0</v>
      </c>
      <c r="J925" s="34">
        <v>0</v>
      </c>
      <c r="K925" s="34"/>
      <c r="L925" s="34">
        <v>0</v>
      </c>
      <c r="M925" s="34">
        <v>0</v>
      </c>
      <c r="N925" s="34">
        <v>0</v>
      </c>
      <c r="O925" s="34"/>
      <c r="P925" s="34">
        <v>0</v>
      </c>
      <c r="Q925" s="34">
        <v>0</v>
      </c>
      <c r="R925" s="34">
        <v>0</v>
      </c>
      <c r="S925" s="37"/>
    </row>
    <row r="926" spans="1:19" s="1" customFormat="1" ht="18" customHeight="1" hidden="1">
      <c r="A926" s="49" t="s">
        <v>37</v>
      </c>
      <c r="B926" s="33" t="s">
        <v>36</v>
      </c>
      <c r="C926" s="34" t="e">
        <v>#DIV/0!</v>
      </c>
      <c r="D926" s="34" t="e">
        <v>#DIV/0!</v>
      </c>
      <c r="E926" s="52"/>
      <c r="F926" s="53"/>
      <c r="G926" s="53"/>
      <c r="H926" s="54"/>
      <c r="I926" s="51"/>
      <c r="J926" s="34" t="s">
        <v>36</v>
      </c>
      <c r="K926" s="34"/>
      <c r="L926" s="51"/>
      <c r="M926" s="51"/>
      <c r="N926" s="34" t="s">
        <v>36</v>
      </c>
      <c r="O926" s="34"/>
      <c r="P926" s="34">
        <v>0</v>
      </c>
      <c r="Q926" s="34">
        <v>0</v>
      </c>
      <c r="R926" s="34" t="s">
        <v>36</v>
      </c>
      <c r="S926" s="37"/>
    </row>
    <row r="927" spans="1:19" s="1" customFormat="1" ht="18" customHeight="1" hidden="1">
      <c r="A927" s="49" t="s">
        <v>38</v>
      </c>
      <c r="B927" s="33" t="s">
        <v>36</v>
      </c>
      <c r="C927" s="34" t="e">
        <v>#DIV/0!</v>
      </c>
      <c r="D927" s="34" t="e">
        <v>#DIV/0!</v>
      </c>
      <c r="E927" s="52"/>
      <c r="F927" s="53"/>
      <c r="G927" s="53"/>
      <c r="H927" s="54"/>
      <c r="I927" s="51"/>
      <c r="J927" s="34" t="s">
        <v>36</v>
      </c>
      <c r="K927" s="34"/>
      <c r="L927" s="51"/>
      <c r="M927" s="51"/>
      <c r="N927" s="34" t="s">
        <v>36</v>
      </c>
      <c r="O927" s="34"/>
      <c r="P927" s="34">
        <v>0</v>
      </c>
      <c r="Q927" s="34">
        <v>0</v>
      </c>
      <c r="R927" s="34" t="s">
        <v>36</v>
      </c>
      <c r="S927" s="37"/>
    </row>
    <row r="928" spans="1:19" s="1" customFormat="1" ht="18" customHeight="1" hidden="1">
      <c r="A928" s="63" t="s">
        <v>39</v>
      </c>
      <c r="B928" s="64" t="s">
        <v>36</v>
      </c>
      <c r="C928" s="65" t="s">
        <v>36</v>
      </c>
      <c r="D928" s="65" t="s">
        <v>36</v>
      </c>
      <c r="E928" s="66" t="s">
        <v>36</v>
      </c>
      <c r="F928" s="67" t="s">
        <v>36</v>
      </c>
      <c r="G928" s="67" t="s">
        <v>36</v>
      </c>
      <c r="H928" s="68" t="s">
        <v>36</v>
      </c>
      <c r="I928" s="65" t="s">
        <v>36</v>
      </c>
      <c r="J928" s="69"/>
      <c r="K928" s="65"/>
      <c r="L928" s="65" t="s">
        <v>36</v>
      </c>
      <c r="M928" s="65" t="s">
        <v>36</v>
      </c>
      <c r="N928" s="69"/>
      <c r="O928" s="65"/>
      <c r="P928" s="65" t="s">
        <v>36</v>
      </c>
      <c r="Q928" s="65" t="s">
        <v>36</v>
      </c>
      <c r="R928" s="65">
        <v>0</v>
      </c>
      <c r="S928" s="70"/>
    </row>
    <row r="929" spans="1:19" s="1" customFormat="1" ht="18" customHeight="1" hidden="1">
      <c r="A929" s="42" t="s">
        <v>49</v>
      </c>
      <c r="B929" s="43" t="s">
        <v>36</v>
      </c>
      <c r="C929" s="44" t="e">
        <v>#DIV/0!</v>
      </c>
      <c r="D929" s="44" t="e">
        <v>#DIV/0!</v>
      </c>
      <c r="E929" s="45">
        <v>0</v>
      </c>
      <c r="F929" s="46">
        <v>0</v>
      </c>
      <c r="G929" s="46">
        <v>0</v>
      </c>
      <c r="H929" s="47">
        <v>0</v>
      </c>
      <c r="I929" s="46">
        <v>0</v>
      </c>
      <c r="J929" s="46">
        <v>0</v>
      </c>
      <c r="K929" s="46"/>
      <c r="L929" s="46">
        <v>0</v>
      </c>
      <c r="M929" s="46">
        <v>0</v>
      </c>
      <c r="N929" s="46">
        <v>0</v>
      </c>
      <c r="O929" s="46"/>
      <c r="P929" s="46">
        <v>0</v>
      </c>
      <c r="Q929" s="46">
        <v>0</v>
      </c>
      <c r="R929" s="46">
        <v>0</v>
      </c>
      <c r="S929" s="48"/>
    </row>
    <row r="930" spans="1:19" s="1" customFormat="1" ht="18" customHeight="1" hidden="1">
      <c r="A930" s="49" t="s">
        <v>37</v>
      </c>
      <c r="B930" s="33" t="s">
        <v>36</v>
      </c>
      <c r="C930" s="34" t="e">
        <v>#DIV/0!</v>
      </c>
      <c r="D930" s="34" t="e">
        <v>#DIV/0!</v>
      </c>
      <c r="E930" s="35">
        <v>0</v>
      </c>
      <c r="F930" s="34">
        <v>0</v>
      </c>
      <c r="G930" s="34">
        <v>0</v>
      </c>
      <c r="H930" s="36">
        <v>0</v>
      </c>
      <c r="I930" s="34">
        <v>0</v>
      </c>
      <c r="J930" s="34" t="s">
        <v>36</v>
      </c>
      <c r="K930" s="34"/>
      <c r="L930" s="34">
        <v>0</v>
      </c>
      <c r="M930" s="34">
        <v>0</v>
      </c>
      <c r="N930" s="34" t="s">
        <v>36</v>
      </c>
      <c r="O930" s="34"/>
      <c r="P930" s="34">
        <v>0</v>
      </c>
      <c r="Q930" s="34">
        <v>0</v>
      </c>
      <c r="R930" s="34" t="s">
        <v>36</v>
      </c>
      <c r="S930" s="37"/>
    </row>
    <row r="931" spans="1:19" s="1" customFormat="1" ht="18" customHeight="1" hidden="1">
      <c r="A931" s="49" t="s">
        <v>38</v>
      </c>
      <c r="B931" s="33" t="s">
        <v>36</v>
      </c>
      <c r="C931" s="34" t="e">
        <v>#DIV/0!</v>
      </c>
      <c r="D931" s="34" t="e">
        <v>#DIV/0!</v>
      </c>
      <c r="E931" s="35">
        <v>0</v>
      </c>
      <c r="F931" s="34">
        <v>0</v>
      </c>
      <c r="G931" s="34">
        <v>0</v>
      </c>
      <c r="H931" s="36">
        <v>0</v>
      </c>
      <c r="I931" s="34">
        <v>0</v>
      </c>
      <c r="J931" s="34" t="s">
        <v>36</v>
      </c>
      <c r="K931" s="34"/>
      <c r="L931" s="34">
        <v>0</v>
      </c>
      <c r="M931" s="34">
        <v>0</v>
      </c>
      <c r="N931" s="34" t="s">
        <v>36</v>
      </c>
      <c r="O931" s="34"/>
      <c r="P931" s="34">
        <v>0</v>
      </c>
      <c r="Q931" s="34">
        <v>0</v>
      </c>
      <c r="R931" s="34" t="s">
        <v>36</v>
      </c>
      <c r="S931" s="37"/>
    </row>
    <row r="932" spans="1:19" s="1" customFormat="1" ht="18" customHeight="1" hidden="1">
      <c r="A932" s="49" t="s">
        <v>39</v>
      </c>
      <c r="B932" s="33" t="s">
        <v>36</v>
      </c>
      <c r="C932" s="34" t="s">
        <v>36</v>
      </c>
      <c r="D932" s="34" t="s">
        <v>36</v>
      </c>
      <c r="E932" s="39" t="s">
        <v>36</v>
      </c>
      <c r="F932" s="40" t="s">
        <v>36</v>
      </c>
      <c r="G932" s="40" t="s">
        <v>36</v>
      </c>
      <c r="H932" s="36" t="s">
        <v>36</v>
      </c>
      <c r="I932" s="34" t="s">
        <v>36</v>
      </c>
      <c r="J932" s="34">
        <v>0</v>
      </c>
      <c r="K932" s="34"/>
      <c r="L932" s="34" t="s">
        <v>36</v>
      </c>
      <c r="M932" s="34" t="s">
        <v>36</v>
      </c>
      <c r="N932" s="34">
        <v>0</v>
      </c>
      <c r="O932" s="34"/>
      <c r="P932" s="34" t="s">
        <v>36</v>
      </c>
      <c r="Q932" s="34" t="s">
        <v>36</v>
      </c>
      <c r="R932" s="34">
        <v>0</v>
      </c>
      <c r="S932" s="37"/>
    </row>
    <row r="933" spans="1:19" s="1" customFormat="1" ht="18" customHeight="1" hidden="1">
      <c r="A933" s="50" t="s">
        <v>41</v>
      </c>
      <c r="B933" s="33"/>
      <c r="C933" s="51" t="e">
        <v>#DIV/0!</v>
      </c>
      <c r="D933" s="51" t="e">
        <v>#DIV/0!</v>
      </c>
      <c r="E933" s="39">
        <v>0</v>
      </c>
      <c r="F933" s="40">
        <v>0</v>
      </c>
      <c r="G933" s="40">
        <v>0</v>
      </c>
      <c r="H933" s="36">
        <v>0</v>
      </c>
      <c r="I933" s="34">
        <v>0</v>
      </c>
      <c r="J933" s="34">
        <v>0</v>
      </c>
      <c r="K933" s="34"/>
      <c r="L933" s="34">
        <v>0</v>
      </c>
      <c r="M933" s="34">
        <v>0</v>
      </c>
      <c r="N933" s="34">
        <v>0</v>
      </c>
      <c r="O933" s="34"/>
      <c r="P933" s="34">
        <v>0</v>
      </c>
      <c r="Q933" s="34">
        <v>0</v>
      </c>
      <c r="R933" s="34">
        <v>0</v>
      </c>
      <c r="S933" s="37"/>
    </row>
    <row r="934" spans="1:19" s="1" customFormat="1" ht="18" customHeight="1" hidden="1">
      <c r="A934" s="49" t="s">
        <v>37</v>
      </c>
      <c r="B934" s="33" t="s">
        <v>36</v>
      </c>
      <c r="C934" s="34" t="e">
        <v>#DIV/0!</v>
      </c>
      <c r="D934" s="34" t="e">
        <v>#DIV/0!</v>
      </c>
      <c r="E934" s="52"/>
      <c r="F934" s="53"/>
      <c r="G934" s="53"/>
      <c r="H934" s="54"/>
      <c r="I934" s="51"/>
      <c r="J934" s="34" t="s">
        <v>36</v>
      </c>
      <c r="K934" s="34"/>
      <c r="L934" s="51"/>
      <c r="M934" s="51"/>
      <c r="N934" s="34" t="s">
        <v>36</v>
      </c>
      <c r="O934" s="34"/>
      <c r="P934" s="34">
        <v>0</v>
      </c>
      <c r="Q934" s="34">
        <v>0</v>
      </c>
      <c r="R934" s="34" t="s">
        <v>36</v>
      </c>
      <c r="S934" s="37"/>
    </row>
    <row r="935" spans="1:19" s="1" customFormat="1" ht="18" customHeight="1" hidden="1">
      <c r="A935" s="49" t="s">
        <v>38</v>
      </c>
      <c r="B935" s="33" t="s">
        <v>36</v>
      </c>
      <c r="C935" s="34" t="e">
        <v>#DIV/0!</v>
      </c>
      <c r="D935" s="34" t="e">
        <v>#DIV/0!</v>
      </c>
      <c r="E935" s="52"/>
      <c r="F935" s="53"/>
      <c r="G935" s="53"/>
      <c r="H935" s="54"/>
      <c r="I935" s="51"/>
      <c r="J935" s="34" t="s">
        <v>36</v>
      </c>
      <c r="K935" s="34"/>
      <c r="L935" s="51"/>
      <c r="M935" s="51"/>
      <c r="N935" s="34" t="s">
        <v>36</v>
      </c>
      <c r="O935" s="34"/>
      <c r="P935" s="34">
        <v>0</v>
      </c>
      <c r="Q935" s="34">
        <v>0</v>
      </c>
      <c r="R935" s="34" t="s">
        <v>36</v>
      </c>
      <c r="S935" s="37"/>
    </row>
    <row r="936" spans="1:19" s="1" customFormat="1" ht="18" customHeight="1" hidden="1">
      <c r="A936" s="49" t="s">
        <v>39</v>
      </c>
      <c r="B936" s="33" t="s">
        <v>36</v>
      </c>
      <c r="C936" s="34" t="s">
        <v>36</v>
      </c>
      <c r="D936" s="34" t="s">
        <v>36</v>
      </c>
      <c r="E936" s="39" t="s">
        <v>36</v>
      </c>
      <c r="F936" s="40" t="s">
        <v>36</v>
      </c>
      <c r="G936" s="40" t="s">
        <v>36</v>
      </c>
      <c r="H936" s="36" t="s">
        <v>36</v>
      </c>
      <c r="I936" s="34" t="s">
        <v>36</v>
      </c>
      <c r="J936" s="51"/>
      <c r="K936" s="34"/>
      <c r="L936" s="34" t="s">
        <v>36</v>
      </c>
      <c r="M936" s="34" t="s">
        <v>36</v>
      </c>
      <c r="N936" s="51"/>
      <c r="O936" s="34"/>
      <c r="P936" s="34" t="s">
        <v>36</v>
      </c>
      <c r="Q936" s="34" t="s">
        <v>36</v>
      </c>
      <c r="R936" s="34">
        <v>0</v>
      </c>
      <c r="S936" s="37"/>
    </row>
    <row r="937" spans="1:19" s="1" customFormat="1" ht="18" customHeight="1" hidden="1">
      <c r="A937" s="50" t="s">
        <v>41</v>
      </c>
      <c r="B937" s="33"/>
      <c r="C937" s="51" t="e">
        <v>#DIV/0!</v>
      </c>
      <c r="D937" s="51" t="e">
        <v>#DIV/0!</v>
      </c>
      <c r="E937" s="39">
        <v>0</v>
      </c>
      <c r="F937" s="40">
        <v>0</v>
      </c>
      <c r="G937" s="40">
        <v>0</v>
      </c>
      <c r="H937" s="36">
        <v>0</v>
      </c>
      <c r="I937" s="34">
        <v>0</v>
      </c>
      <c r="J937" s="34">
        <v>0</v>
      </c>
      <c r="K937" s="34"/>
      <c r="L937" s="34">
        <v>0</v>
      </c>
      <c r="M937" s="34">
        <v>0</v>
      </c>
      <c r="N937" s="34">
        <v>0</v>
      </c>
      <c r="O937" s="34"/>
      <c r="P937" s="34">
        <v>0</v>
      </c>
      <c r="Q937" s="34">
        <v>0</v>
      </c>
      <c r="R937" s="34">
        <v>0</v>
      </c>
      <c r="S937" s="37"/>
    </row>
    <row r="938" spans="1:19" s="1" customFormat="1" ht="18" customHeight="1" hidden="1">
      <c r="A938" s="49" t="s">
        <v>37</v>
      </c>
      <c r="B938" s="33" t="s">
        <v>36</v>
      </c>
      <c r="C938" s="34" t="e">
        <v>#DIV/0!</v>
      </c>
      <c r="D938" s="34" t="e">
        <v>#DIV/0!</v>
      </c>
      <c r="E938" s="52"/>
      <c r="F938" s="53"/>
      <c r="G938" s="53"/>
      <c r="H938" s="54"/>
      <c r="I938" s="51"/>
      <c r="J938" s="34" t="s">
        <v>36</v>
      </c>
      <c r="K938" s="34"/>
      <c r="L938" s="51"/>
      <c r="M938" s="51"/>
      <c r="N938" s="34" t="s">
        <v>36</v>
      </c>
      <c r="O938" s="34"/>
      <c r="P938" s="34">
        <v>0</v>
      </c>
      <c r="Q938" s="34">
        <v>0</v>
      </c>
      <c r="R938" s="34" t="s">
        <v>36</v>
      </c>
      <c r="S938" s="37"/>
    </row>
    <row r="939" spans="1:19" s="1" customFormat="1" ht="18" customHeight="1" hidden="1">
      <c r="A939" s="49" t="s">
        <v>38</v>
      </c>
      <c r="B939" s="33" t="s">
        <v>36</v>
      </c>
      <c r="C939" s="34" t="e">
        <v>#DIV/0!</v>
      </c>
      <c r="D939" s="34" t="e">
        <v>#DIV/0!</v>
      </c>
      <c r="E939" s="52"/>
      <c r="F939" s="53"/>
      <c r="G939" s="53"/>
      <c r="H939" s="54"/>
      <c r="I939" s="51"/>
      <c r="J939" s="34" t="s">
        <v>36</v>
      </c>
      <c r="K939" s="34"/>
      <c r="L939" s="51"/>
      <c r="M939" s="51"/>
      <c r="N939" s="34" t="s">
        <v>36</v>
      </c>
      <c r="O939" s="34"/>
      <c r="P939" s="34">
        <v>0</v>
      </c>
      <c r="Q939" s="34">
        <v>0</v>
      </c>
      <c r="R939" s="34" t="s">
        <v>36</v>
      </c>
      <c r="S939" s="37"/>
    </row>
    <row r="940" spans="1:19" s="1" customFormat="1" ht="18" customHeight="1" hidden="1">
      <c r="A940" s="49" t="s">
        <v>39</v>
      </c>
      <c r="B940" s="33" t="s">
        <v>36</v>
      </c>
      <c r="C940" s="34" t="s">
        <v>36</v>
      </c>
      <c r="D940" s="34" t="s">
        <v>36</v>
      </c>
      <c r="E940" s="39" t="s">
        <v>36</v>
      </c>
      <c r="F940" s="40" t="s">
        <v>36</v>
      </c>
      <c r="G940" s="40" t="s">
        <v>36</v>
      </c>
      <c r="H940" s="36" t="s">
        <v>36</v>
      </c>
      <c r="I940" s="34" t="s">
        <v>36</v>
      </c>
      <c r="J940" s="51"/>
      <c r="K940" s="34"/>
      <c r="L940" s="34" t="s">
        <v>36</v>
      </c>
      <c r="M940" s="34" t="s">
        <v>36</v>
      </c>
      <c r="N940" s="51"/>
      <c r="O940" s="34"/>
      <c r="P940" s="34" t="s">
        <v>36</v>
      </c>
      <c r="Q940" s="34" t="s">
        <v>36</v>
      </c>
      <c r="R940" s="34">
        <v>0</v>
      </c>
      <c r="S940" s="37"/>
    </row>
    <row r="941" spans="1:19" s="1" customFormat="1" ht="18" customHeight="1" hidden="1">
      <c r="A941" s="50" t="s">
        <v>41</v>
      </c>
      <c r="B941" s="33"/>
      <c r="C941" s="51" t="e">
        <v>#DIV/0!</v>
      </c>
      <c r="D941" s="51" t="e">
        <v>#DIV/0!</v>
      </c>
      <c r="E941" s="39">
        <v>0</v>
      </c>
      <c r="F941" s="40">
        <v>0</v>
      </c>
      <c r="G941" s="40">
        <v>0</v>
      </c>
      <c r="H941" s="36">
        <v>0</v>
      </c>
      <c r="I941" s="34">
        <v>0</v>
      </c>
      <c r="J941" s="34">
        <v>0</v>
      </c>
      <c r="K941" s="34"/>
      <c r="L941" s="34">
        <v>0</v>
      </c>
      <c r="M941" s="34">
        <v>0</v>
      </c>
      <c r="N941" s="34">
        <v>0</v>
      </c>
      <c r="O941" s="34"/>
      <c r="P941" s="34">
        <v>0</v>
      </c>
      <c r="Q941" s="34">
        <v>0</v>
      </c>
      <c r="R941" s="34">
        <v>0</v>
      </c>
      <c r="S941" s="37"/>
    </row>
    <row r="942" spans="1:19" s="1" customFormat="1" ht="18" customHeight="1" hidden="1">
      <c r="A942" s="49" t="s">
        <v>37</v>
      </c>
      <c r="B942" s="33" t="s">
        <v>36</v>
      </c>
      <c r="C942" s="34" t="e">
        <v>#DIV/0!</v>
      </c>
      <c r="D942" s="34" t="e">
        <v>#DIV/0!</v>
      </c>
      <c r="E942" s="52"/>
      <c r="F942" s="53"/>
      <c r="G942" s="53"/>
      <c r="H942" s="54"/>
      <c r="I942" s="51"/>
      <c r="J942" s="34" t="s">
        <v>36</v>
      </c>
      <c r="K942" s="34"/>
      <c r="L942" s="51"/>
      <c r="M942" s="51"/>
      <c r="N942" s="34" t="s">
        <v>36</v>
      </c>
      <c r="O942" s="34"/>
      <c r="P942" s="34">
        <v>0</v>
      </c>
      <c r="Q942" s="34">
        <v>0</v>
      </c>
      <c r="R942" s="34" t="s">
        <v>36</v>
      </c>
      <c r="S942" s="37"/>
    </row>
    <row r="943" spans="1:19" s="1" customFormat="1" ht="18" customHeight="1" hidden="1">
      <c r="A943" s="49" t="s">
        <v>38</v>
      </c>
      <c r="B943" s="33" t="s">
        <v>36</v>
      </c>
      <c r="C943" s="34" t="e">
        <v>#DIV/0!</v>
      </c>
      <c r="D943" s="34" t="e">
        <v>#DIV/0!</v>
      </c>
      <c r="E943" s="52"/>
      <c r="F943" s="53"/>
      <c r="G943" s="53"/>
      <c r="H943" s="54"/>
      <c r="I943" s="51"/>
      <c r="J943" s="34" t="s">
        <v>36</v>
      </c>
      <c r="K943" s="34"/>
      <c r="L943" s="51"/>
      <c r="M943" s="51"/>
      <c r="N943" s="34" t="s">
        <v>36</v>
      </c>
      <c r="O943" s="34"/>
      <c r="P943" s="34">
        <v>0</v>
      </c>
      <c r="Q943" s="34">
        <v>0</v>
      </c>
      <c r="R943" s="34" t="s">
        <v>36</v>
      </c>
      <c r="S943" s="37"/>
    </row>
    <row r="944" spans="1:19" s="1" customFormat="1" ht="18" customHeight="1" hidden="1">
      <c r="A944" s="49" t="s">
        <v>39</v>
      </c>
      <c r="B944" s="33" t="s">
        <v>36</v>
      </c>
      <c r="C944" s="34" t="s">
        <v>36</v>
      </c>
      <c r="D944" s="34" t="s">
        <v>36</v>
      </c>
      <c r="E944" s="39" t="s">
        <v>36</v>
      </c>
      <c r="F944" s="40" t="s">
        <v>36</v>
      </c>
      <c r="G944" s="40" t="s">
        <v>36</v>
      </c>
      <c r="H944" s="36" t="s">
        <v>36</v>
      </c>
      <c r="I944" s="34" t="s">
        <v>36</v>
      </c>
      <c r="J944" s="51"/>
      <c r="K944" s="34"/>
      <c r="L944" s="34" t="s">
        <v>36</v>
      </c>
      <c r="M944" s="34" t="s">
        <v>36</v>
      </c>
      <c r="N944" s="51"/>
      <c r="O944" s="34"/>
      <c r="P944" s="34" t="s">
        <v>36</v>
      </c>
      <c r="Q944" s="34" t="s">
        <v>36</v>
      </c>
      <c r="R944" s="34">
        <v>0</v>
      </c>
      <c r="S944" s="37"/>
    </row>
    <row r="945" spans="1:19" s="1" customFormat="1" ht="18" customHeight="1" hidden="1">
      <c r="A945" s="50" t="s">
        <v>41</v>
      </c>
      <c r="B945" s="33"/>
      <c r="C945" s="51" t="e">
        <v>#DIV/0!</v>
      </c>
      <c r="D945" s="51" t="e">
        <v>#DIV/0!</v>
      </c>
      <c r="E945" s="39">
        <v>0</v>
      </c>
      <c r="F945" s="40">
        <v>0</v>
      </c>
      <c r="G945" s="40">
        <v>0</v>
      </c>
      <c r="H945" s="36">
        <v>0</v>
      </c>
      <c r="I945" s="34">
        <v>0</v>
      </c>
      <c r="J945" s="34">
        <v>0</v>
      </c>
      <c r="K945" s="34"/>
      <c r="L945" s="34">
        <v>0</v>
      </c>
      <c r="M945" s="34">
        <v>0</v>
      </c>
      <c r="N945" s="34">
        <v>0</v>
      </c>
      <c r="O945" s="34"/>
      <c r="P945" s="34">
        <v>0</v>
      </c>
      <c r="Q945" s="34">
        <v>0</v>
      </c>
      <c r="R945" s="34">
        <v>0</v>
      </c>
      <c r="S945" s="37"/>
    </row>
    <row r="946" spans="1:19" s="1" customFormat="1" ht="18" customHeight="1" hidden="1">
      <c r="A946" s="49" t="s">
        <v>37</v>
      </c>
      <c r="B946" s="33" t="s">
        <v>36</v>
      </c>
      <c r="C946" s="34" t="e">
        <v>#DIV/0!</v>
      </c>
      <c r="D946" s="34" t="e">
        <v>#DIV/0!</v>
      </c>
      <c r="E946" s="52"/>
      <c r="F946" s="53"/>
      <c r="G946" s="53"/>
      <c r="H946" s="54"/>
      <c r="I946" s="51"/>
      <c r="J946" s="34" t="s">
        <v>36</v>
      </c>
      <c r="K946" s="34"/>
      <c r="L946" s="51"/>
      <c r="M946" s="51"/>
      <c r="N946" s="34" t="s">
        <v>36</v>
      </c>
      <c r="O946" s="34"/>
      <c r="P946" s="34">
        <v>0</v>
      </c>
      <c r="Q946" s="34">
        <v>0</v>
      </c>
      <c r="R946" s="34" t="s">
        <v>36</v>
      </c>
      <c r="S946" s="37"/>
    </row>
    <row r="947" spans="1:19" s="1" customFormat="1" ht="18" customHeight="1" hidden="1">
      <c r="A947" s="49" t="s">
        <v>38</v>
      </c>
      <c r="B947" s="33" t="s">
        <v>36</v>
      </c>
      <c r="C947" s="34" t="e">
        <v>#DIV/0!</v>
      </c>
      <c r="D947" s="34" t="e">
        <v>#DIV/0!</v>
      </c>
      <c r="E947" s="52"/>
      <c r="F947" s="53"/>
      <c r="G947" s="53"/>
      <c r="H947" s="54"/>
      <c r="I947" s="51"/>
      <c r="J947" s="34" t="s">
        <v>36</v>
      </c>
      <c r="K947" s="34"/>
      <c r="L947" s="51"/>
      <c r="M947" s="51"/>
      <c r="N947" s="34" t="s">
        <v>36</v>
      </c>
      <c r="O947" s="34"/>
      <c r="P947" s="34">
        <v>0</v>
      </c>
      <c r="Q947" s="34">
        <v>0</v>
      </c>
      <c r="R947" s="34" t="s">
        <v>36</v>
      </c>
      <c r="S947" s="37"/>
    </row>
    <row r="948" spans="1:19" s="1" customFormat="1" ht="18" customHeight="1" hidden="1">
      <c r="A948" s="49" t="s">
        <v>39</v>
      </c>
      <c r="B948" s="33" t="s">
        <v>36</v>
      </c>
      <c r="C948" s="34" t="s">
        <v>36</v>
      </c>
      <c r="D948" s="34" t="s">
        <v>36</v>
      </c>
      <c r="E948" s="39" t="s">
        <v>36</v>
      </c>
      <c r="F948" s="40" t="s">
        <v>36</v>
      </c>
      <c r="G948" s="40" t="s">
        <v>36</v>
      </c>
      <c r="H948" s="36" t="s">
        <v>36</v>
      </c>
      <c r="I948" s="34" t="s">
        <v>36</v>
      </c>
      <c r="J948" s="51"/>
      <c r="K948" s="34"/>
      <c r="L948" s="34" t="s">
        <v>36</v>
      </c>
      <c r="M948" s="34" t="s">
        <v>36</v>
      </c>
      <c r="N948" s="51"/>
      <c r="O948" s="34"/>
      <c r="P948" s="34" t="s">
        <v>36</v>
      </c>
      <c r="Q948" s="34" t="s">
        <v>36</v>
      </c>
      <c r="R948" s="34">
        <v>0</v>
      </c>
      <c r="S948" s="37"/>
    </row>
    <row r="949" spans="1:19" s="1" customFormat="1" ht="18" customHeight="1" hidden="1">
      <c r="A949" s="50" t="s">
        <v>41</v>
      </c>
      <c r="B949" s="33"/>
      <c r="C949" s="51" t="e">
        <v>#DIV/0!</v>
      </c>
      <c r="D949" s="51" t="e">
        <v>#DIV/0!</v>
      </c>
      <c r="E949" s="39">
        <v>0</v>
      </c>
      <c r="F949" s="40">
        <v>0</v>
      </c>
      <c r="G949" s="40">
        <v>0</v>
      </c>
      <c r="H949" s="36">
        <v>0</v>
      </c>
      <c r="I949" s="34">
        <v>0</v>
      </c>
      <c r="J949" s="34">
        <v>0</v>
      </c>
      <c r="K949" s="34"/>
      <c r="L949" s="34">
        <v>0</v>
      </c>
      <c r="M949" s="34">
        <v>0</v>
      </c>
      <c r="N949" s="34">
        <v>0</v>
      </c>
      <c r="O949" s="34"/>
      <c r="P949" s="34">
        <v>0</v>
      </c>
      <c r="Q949" s="34">
        <v>0</v>
      </c>
      <c r="R949" s="34">
        <v>0</v>
      </c>
      <c r="S949" s="37"/>
    </row>
    <row r="950" spans="1:19" s="1" customFormat="1" ht="18" customHeight="1" hidden="1">
      <c r="A950" s="49" t="s">
        <v>37</v>
      </c>
      <c r="B950" s="33" t="s">
        <v>36</v>
      </c>
      <c r="C950" s="34" t="e">
        <v>#DIV/0!</v>
      </c>
      <c r="D950" s="34" t="e">
        <v>#DIV/0!</v>
      </c>
      <c r="E950" s="52"/>
      <c r="F950" s="53"/>
      <c r="G950" s="53"/>
      <c r="H950" s="54"/>
      <c r="I950" s="51"/>
      <c r="J950" s="34" t="s">
        <v>36</v>
      </c>
      <c r="K950" s="34"/>
      <c r="L950" s="51"/>
      <c r="M950" s="51"/>
      <c r="N950" s="34" t="s">
        <v>36</v>
      </c>
      <c r="O950" s="34"/>
      <c r="P950" s="34">
        <v>0</v>
      </c>
      <c r="Q950" s="34">
        <v>0</v>
      </c>
      <c r="R950" s="34" t="s">
        <v>36</v>
      </c>
      <c r="S950" s="37"/>
    </row>
    <row r="951" spans="1:19" s="1" customFormat="1" ht="18" customHeight="1" hidden="1">
      <c r="A951" s="49" t="s">
        <v>38</v>
      </c>
      <c r="B951" s="33" t="s">
        <v>36</v>
      </c>
      <c r="C951" s="34" t="e">
        <v>#DIV/0!</v>
      </c>
      <c r="D951" s="34" t="e">
        <v>#DIV/0!</v>
      </c>
      <c r="E951" s="52"/>
      <c r="F951" s="53"/>
      <c r="G951" s="53"/>
      <c r="H951" s="54"/>
      <c r="I951" s="51"/>
      <c r="J951" s="34" t="s">
        <v>36</v>
      </c>
      <c r="K951" s="34"/>
      <c r="L951" s="51"/>
      <c r="M951" s="51"/>
      <c r="N951" s="34" t="s">
        <v>36</v>
      </c>
      <c r="O951" s="34"/>
      <c r="P951" s="34">
        <v>0</v>
      </c>
      <c r="Q951" s="34">
        <v>0</v>
      </c>
      <c r="R951" s="34" t="s">
        <v>36</v>
      </c>
      <c r="S951" s="37"/>
    </row>
    <row r="952" spans="1:19" s="1" customFormat="1" ht="18" customHeight="1" hidden="1">
      <c r="A952" s="49" t="s">
        <v>39</v>
      </c>
      <c r="B952" s="33" t="s">
        <v>36</v>
      </c>
      <c r="C952" s="34" t="s">
        <v>36</v>
      </c>
      <c r="D952" s="34" t="s">
        <v>36</v>
      </c>
      <c r="E952" s="39" t="s">
        <v>36</v>
      </c>
      <c r="F952" s="40" t="s">
        <v>36</v>
      </c>
      <c r="G952" s="40" t="s">
        <v>36</v>
      </c>
      <c r="H952" s="36" t="s">
        <v>36</v>
      </c>
      <c r="I952" s="34" t="s">
        <v>36</v>
      </c>
      <c r="J952" s="51"/>
      <c r="K952" s="34"/>
      <c r="L952" s="34" t="s">
        <v>36</v>
      </c>
      <c r="M952" s="34" t="s">
        <v>36</v>
      </c>
      <c r="N952" s="51"/>
      <c r="O952" s="34"/>
      <c r="P952" s="34" t="s">
        <v>36</v>
      </c>
      <c r="Q952" s="34" t="s">
        <v>36</v>
      </c>
      <c r="R952" s="34">
        <v>0</v>
      </c>
      <c r="S952" s="37"/>
    </row>
    <row r="953" spans="1:19" s="1" customFormat="1" ht="18" customHeight="1" hidden="1">
      <c r="A953" s="50" t="s">
        <v>41</v>
      </c>
      <c r="B953" s="33"/>
      <c r="C953" s="51" t="e">
        <v>#DIV/0!</v>
      </c>
      <c r="D953" s="51" t="e">
        <v>#DIV/0!</v>
      </c>
      <c r="E953" s="39">
        <v>0</v>
      </c>
      <c r="F953" s="40">
        <v>0</v>
      </c>
      <c r="G953" s="40">
        <v>0</v>
      </c>
      <c r="H953" s="36">
        <v>0</v>
      </c>
      <c r="I953" s="34">
        <v>0</v>
      </c>
      <c r="J953" s="34">
        <v>0</v>
      </c>
      <c r="K953" s="34"/>
      <c r="L953" s="34">
        <v>0</v>
      </c>
      <c r="M953" s="34">
        <v>0</v>
      </c>
      <c r="N953" s="34">
        <v>0</v>
      </c>
      <c r="O953" s="34"/>
      <c r="P953" s="34">
        <v>0</v>
      </c>
      <c r="Q953" s="34">
        <v>0</v>
      </c>
      <c r="R953" s="34">
        <v>0</v>
      </c>
      <c r="S953" s="37"/>
    </row>
    <row r="954" spans="1:19" s="1" customFormat="1" ht="18" customHeight="1" hidden="1">
      <c r="A954" s="49" t="s">
        <v>37</v>
      </c>
      <c r="B954" s="33" t="s">
        <v>36</v>
      </c>
      <c r="C954" s="34" t="e">
        <v>#DIV/0!</v>
      </c>
      <c r="D954" s="34" t="e">
        <v>#DIV/0!</v>
      </c>
      <c r="E954" s="52"/>
      <c r="F954" s="53"/>
      <c r="G954" s="53"/>
      <c r="H954" s="54"/>
      <c r="I954" s="51"/>
      <c r="J954" s="34" t="s">
        <v>36</v>
      </c>
      <c r="K954" s="34"/>
      <c r="L954" s="51"/>
      <c r="M954" s="51"/>
      <c r="N954" s="34" t="s">
        <v>36</v>
      </c>
      <c r="O954" s="34"/>
      <c r="P954" s="34">
        <v>0</v>
      </c>
      <c r="Q954" s="34">
        <v>0</v>
      </c>
      <c r="R954" s="34" t="s">
        <v>36</v>
      </c>
      <c r="S954" s="37"/>
    </row>
    <row r="955" spans="1:19" s="1" customFormat="1" ht="18" customHeight="1" hidden="1">
      <c r="A955" s="49" t="s">
        <v>38</v>
      </c>
      <c r="B955" s="33" t="s">
        <v>36</v>
      </c>
      <c r="C955" s="34" t="e">
        <v>#DIV/0!</v>
      </c>
      <c r="D955" s="34" t="e">
        <v>#DIV/0!</v>
      </c>
      <c r="E955" s="52"/>
      <c r="F955" s="53"/>
      <c r="G955" s="53"/>
      <c r="H955" s="54"/>
      <c r="I955" s="51"/>
      <c r="J955" s="34" t="s">
        <v>36</v>
      </c>
      <c r="K955" s="34"/>
      <c r="L955" s="51"/>
      <c r="M955" s="51"/>
      <c r="N955" s="34" t="s">
        <v>36</v>
      </c>
      <c r="O955" s="34"/>
      <c r="P955" s="34">
        <v>0</v>
      </c>
      <c r="Q955" s="34">
        <v>0</v>
      </c>
      <c r="R955" s="34" t="s">
        <v>36</v>
      </c>
      <c r="S955" s="37"/>
    </row>
    <row r="956" spans="1:19" s="1" customFormat="1" ht="18" customHeight="1" hidden="1">
      <c r="A956" s="49" t="s">
        <v>39</v>
      </c>
      <c r="B956" s="33" t="s">
        <v>36</v>
      </c>
      <c r="C956" s="34" t="s">
        <v>36</v>
      </c>
      <c r="D956" s="34" t="s">
        <v>36</v>
      </c>
      <c r="E956" s="39" t="s">
        <v>36</v>
      </c>
      <c r="F956" s="40" t="s">
        <v>36</v>
      </c>
      <c r="G956" s="40" t="s">
        <v>36</v>
      </c>
      <c r="H956" s="36" t="s">
        <v>36</v>
      </c>
      <c r="I956" s="34" t="s">
        <v>36</v>
      </c>
      <c r="J956" s="51"/>
      <c r="K956" s="34"/>
      <c r="L956" s="34" t="s">
        <v>36</v>
      </c>
      <c r="M956" s="34" t="s">
        <v>36</v>
      </c>
      <c r="N956" s="51"/>
      <c r="O956" s="34"/>
      <c r="P956" s="34" t="s">
        <v>36</v>
      </c>
      <c r="Q956" s="34" t="s">
        <v>36</v>
      </c>
      <c r="R956" s="34">
        <v>0</v>
      </c>
      <c r="S956" s="37"/>
    </row>
    <row r="957" spans="1:19" s="1" customFormat="1" ht="18" customHeight="1" hidden="1">
      <c r="A957" s="50" t="s">
        <v>41</v>
      </c>
      <c r="B957" s="33"/>
      <c r="C957" s="51" t="e">
        <v>#DIV/0!</v>
      </c>
      <c r="D957" s="51" t="e">
        <v>#DIV/0!</v>
      </c>
      <c r="E957" s="39">
        <v>0</v>
      </c>
      <c r="F957" s="40">
        <v>0</v>
      </c>
      <c r="G957" s="40">
        <v>0</v>
      </c>
      <c r="H957" s="36">
        <v>0</v>
      </c>
      <c r="I957" s="34">
        <v>0</v>
      </c>
      <c r="J957" s="34">
        <v>0</v>
      </c>
      <c r="K957" s="34"/>
      <c r="L957" s="34">
        <v>0</v>
      </c>
      <c r="M957" s="34">
        <v>0</v>
      </c>
      <c r="N957" s="34">
        <v>0</v>
      </c>
      <c r="O957" s="34"/>
      <c r="P957" s="34">
        <v>0</v>
      </c>
      <c r="Q957" s="34">
        <v>0</v>
      </c>
      <c r="R957" s="34">
        <v>0</v>
      </c>
      <c r="S957" s="37"/>
    </row>
    <row r="958" spans="1:19" s="1" customFormat="1" ht="18" customHeight="1" hidden="1">
      <c r="A958" s="49" t="s">
        <v>37</v>
      </c>
      <c r="B958" s="33" t="s">
        <v>36</v>
      </c>
      <c r="C958" s="34" t="e">
        <v>#DIV/0!</v>
      </c>
      <c r="D958" s="34" t="e">
        <v>#DIV/0!</v>
      </c>
      <c r="E958" s="52"/>
      <c r="F958" s="53"/>
      <c r="G958" s="53"/>
      <c r="H958" s="54"/>
      <c r="I958" s="51"/>
      <c r="J958" s="34" t="s">
        <v>36</v>
      </c>
      <c r="K958" s="34"/>
      <c r="L958" s="51"/>
      <c r="M958" s="51"/>
      <c r="N958" s="34" t="s">
        <v>36</v>
      </c>
      <c r="O958" s="34"/>
      <c r="P958" s="34">
        <v>0</v>
      </c>
      <c r="Q958" s="34">
        <v>0</v>
      </c>
      <c r="R958" s="34" t="s">
        <v>36</v>
      </c>
      <c r="S958" s="37"/>
    </row>
    <row r="959" spans="1:19" s="1" customFormat="1" ht="18" customHeight="1" hidden="1">
      <c r="A959" s="49" t="s">
        <v>38</v>
      </c>
      <c r="B959" s="33" t="s">
        <v>36</v>
      </c>
      <c r="C959" s="34" t="e">
        <v>#DIV/0!</v>
      </c>
      <c r="D959" s="34" t="e">
        <v>#DIV/0!</v>
      </c>
      <c r="E959" s="52"/>
      <c r="F959" s="53"/>
      <c r="G959" s="53"/>
      <c r="H959" s="54"/>
      <c r="I959" s="51"/>
      <c r="J959" s="34" t="s">
        <v>36</v>
      </c>
      <c r="K959" s="34"/>
      <c r="L959" s="51"/>
      <c r="M959" s="51"/>
      <c r="N959" s="34" t="s">
        <v>36</v>
      </c>
      <c r="O959" s="34"/>
      <c r="P959" s="34">
        <v>0</v>
      </c>
      <c r="Q959" s="34">
        <v>0</v>
      </c>
      <c r="R959" s="34" t="s">
        <v>36</v>
      </c>
      <c r="S959" s="37"/>
    </row>
    <row r="960" spans="1:19" s="1" customFormat="1" ht="18" customHeight="1" hidden="1">
      <c r="A960" s="63" t="s">
        <v>39</v>
      </c>
      <c r="B960" s="64" t="s">
        <v>36</v>
      </c>
      <c r="C960" s="65" t="s">
        <v>36</v>
      </c>
      <c r="D960" s="65" t="s">
        <v>36</v>
      </c>
      <c r="E960" s="66" t="s">
        <v>36</v>
      </c>
      <c r="F960" s="67" t="s">
        <v>36</v>
      </c>
      <c r="G960" s="67" t="s">
        <v>36</v>
      </c>
      <c r="H960" s="68" t="s">
        <v>36</v>
      </c>
      <c r="I960" s="65" t="s">
        <v>36</v>
      </c>
      <c r="J960" s="69"/>
      <c r="K960" s="65"/>
      <c r="L960" s="65" t="s">
        <v>36</v>
      </c>
      <c r="M960" s="65" t="s">
        <v>36</v>
      </c>
      <c r="N960" s="69"/>
      <c r="O960" s="65"/>
      <c r="P960" s="65" t="s">
        <v>36</v>
      </c>
      <c r="Q960" s="65" t="s">
        <v>36</v>
      </c>
      <c r="R960" s="65">
        <v>0</v>
      </c>
      <c r="S960" s="70"/>
    </row>
    <row r="961" spans="1:19" s="1" customFormat="1" ht="18" customHeight="1" hidden="1">
      <c r="A961" s="42" t="s">
        <v>49</v>
      </c>
      <c r="B961" s="43" t="s">
        <v>36</v>
      </c>
      <c r="C961" s="44" t="e">
        <v>#DIV/0!</v>
      </c>
      <c r="D961" s="44" t="e">
        <v>#DIV/0!</v>
      </c>
      <c r="E961" s="45">
        <v>0</v>
      </c>
      <c r="F961" s="46">
        <v>0</v>
      </c>
      <c r="G961" s="46">
        <v>0</v>
      </c>
      <c r="H961" s="47">
        <v>0</v>
      </c>
      <c r="I961" s="46">
        <v>0</v>
      </c>
      <c r="J961" s="46">
        <v>0</v>
      </c>
      <c r="K961" s="46"/>
      <c r="L961" s="46">
        <v>0</v>
      </c>
      <c r="M961" s="46">
        <v>0</v>
      </c>
      <c r="N961" s="46">
        <v>0</v>
      </c>
      <c r="O961" s="46"/>
      <c r="P961" s="46">
        <v>0</v>
      </c>
      <c r="Q961" s="46">
        <v>0</v>
      </c>
      <c r="R961" s="46">
        <v>0</v>
      </c>
      <c r="S961" s="48"/>
    </row>
    <row r="962" spans="1:19" s="1" customFormat="1" ht="18" customHeight="1" hidden="1">
      <c r="A962" s="49" t="s">
        <v>37</v>
      </c>
      <c r="B962" s="33" t="s">
        <v>36</v>
      </c>
      <c r="C962" s="34" t="e">
        <v>#DIV/0!</v>
      </c>
      <c r="D962" s="34" t="e">
        <v>#DIV/0!</v>
      </c>
      <c r="E962" s="35">
        <v>0</v>
      </c>
      <c r="F962" s="34">
        <v>0</v>
      </c>
      <c r="G962" s="34">
        <v>0</v>
      </c>
      <c r="H962" s="36">
        <v>0</v>
      </c>
      <c r="I962" s="34">
        <v>0</v>
      </c>
      <c r="J962" s="34" t="s">
        <v>36</v>
      </c>
      <c r="K962" s="34"/>
      <c r="L962" s="34">
        <v>0</v>
      </c>
      <c r="M962" s="34">
        <v>0</v>
      </c>
      <c r="N962" s="34" t="s">
        <v>36</v>
      </c>
      <c r="O962" s="34"/>
      <c r="P962" s="34">
        <v>0</v>
      </c>
      <c r="Q962" s="34">
        <v>0</v>
      </c>
      <c r="R962" s="34" t="s">
        <v>36</v>
      </c>
      <c r="S962" s="37"/>
    </row>
    <row r="963" spans="1:19" s="1" customFormat="1" ht="18" customHeight="1" hidden="1">
      <c r="A963" s="49" t="s">
        <v>38</v>
      </c>
      <c r="B963" s="33" t="s">
        <v>36</v>
      </c>
      <c r="C963" s="34" t="e">
        <v>#DIV/0!</v>
      </c>
      <c r="D963" s="34" t="e">
        <v>#DIV/0!</v>
      </c>
      <c r="E963" s="35">
        <v>0</v>
      </c>
      <c r="F963" s="34">
        <v>0</v>
      </c>
      <c r="G963" s="34">
        <v>0</v>
      </c>
      <c r="H963" s="36">
        <v>0</v>
      </c>
      <c r="I963" s="34">
        <v>0</v>
      </c>
      <c r="J963" s="34" t="s">
        <v>36</v>
      </c>
      <c r="K963" s="34"/>
      <c r="L963" s="34">
        <v>0</v>
      </c>
      <c r="M963" s="34">
        <v>0</v>
      </c>
      <c r="N963" s="34" t="s">
        <v>36</v>
      </c>
      <c r="O963" s="34"/>
      <c r="P963" s="34">
        <v>0</v>
      </c>
      <c r="Q963" s="34">
        <v>0</v>
      </c>
      <c r="R963" s="34" t="s">
        <v>36</v>
      </c>
      <c r="S963" s="37"/>
    </row>
    <row r="964" spans="1:19" s="1" customFormat="1" ht="18" customHeight="1" hidden="1">
      <c r="A964" s="49" t="s">
        <v>39</v>
      </c>
      <c r="B964" s="33" t="s">
        <v>36</v>
      </c>
      <c r="C964" s="34" t="s">
        <v>36</v>
      </c>
      <c r="D964" s="34" t="s">
        <v>36</v>
      </c>
      <c r="E964" s="39" t="s">
        <v>36</v>
      </c>
      <c r="F964" s="40" t="s">
        <v>36</v>
      </c>
      <c r="G964" s="40" t="s">
        <v>36</v>
      </c>
      <c r="H964" s="36" t="s">
        <v>36</v>
      </c>
      <c r="I964" s="34" t="s">
        <v>36</v>
      </c>
      <c r="J964" s="34">
        <v>0</v>
      </c>
      <c r="K964" s="34"/>
      <c r="L964" s="34" t="s">
        <v>36</v>
      </c>
      <c r="M964" s="34" t="s">
        <v>36</v>
      </c>
      <c r="N964" s="34">
        <v>0</v>
      </c>
      <c r="O964" s="34"/>
      <c r="P964" s="34" t="s">
        <v>36</v>
      </c>
      <c r="Q964" s="34" t="s">
        <v>36</v>
      </c>
      <c r="R964" s="34">
        <v>0</v>
      </c>
      <c r="S964" s="37"/>
    </row>
    <row r="965" spans="1:19" s="1" customFormat="1" ht="18" customHeight="1" hidden="1">
      <c r="A965" s="50" t="s">
        <v>41</v>
      </c>
      <c r="B965" s="33"/>
      <c r="C965" s="51" t="e">
        <v>#DIV/0!</v>
      </c>
      <c r="D965" s="51" t="e">
        <v>#DIV/0!</v>
      </c>
      <c r="E965" s="39">
        <v>0</v>
      </c>
      <c r="F965" s="40">
        <v>0</v>
      </c>
      <c r="G965" s="40">
        <v>0</v>
      </c>
      <c r="H965" s="36">
        <v>0</v>
      </c>
      <c r="I965" s="34">
        <v>0</v>
      </c>
      <c r="J965" s="34">
        <v>0</v>
      </c>
      <c r="K965" s="34"/>
      <c r="L965" s="34">
        <v>0</v>
      </c>
      <c r="M965" s="34">
        <v>0</v>
      </c>
      <c r="N965" s="34">
        <v>0</v>
      </c>
      <c r="O965" s="34"/>
      <c r="P965" s="34">
        <v>0</v>
      </c>
      <c r="Q965" s="34">
        <v>0</v>
      </c>
      <c r="R965" s="34">
        <v>0</v>
      </c>
      <c r="S965" s="37"/>
    </row>
    <row r="966" spans="1:19" s="1" customFormat="1" ht="18" customHeight="1" hidden="1">
      <c r="A966" s="49" t="s">
        <v>37</v>
      </c>
      <c r="B966" s="33" t="s">
        <v>36</v>
      </c>
      <c r="C966" s="34" t="e">
        <v>#DIV/0!</v>
      </c>
      <c r="D966" s="34" t="e">
        <v>#DIV/0!</v>
      </c>
      <c r="E966" s="52"/>
      <c r="F966" s="53"/>
      <c r="G966" s="53"/>
      <c r="H966" s="54"/>
      <c r="I966" s="51"/>
      <c r="J966" s="34" t="s">
        <v>36</v>
      </c>
      <c r="K966" s="34"/>
      <c r="L966" s="51"/>
      <c r="M966" s="51"/>
      <c r="N966" s="34" t="s">
        <v>36</v>
      </c>
      <c r="O966" s="34"/>
      <c r="P966" s="34">
        <v>0</v>
      </c>
      <c r="Q966" s="34">
        <v>0</v>
      </c>
      <c r="R966" s="34" t="s">
        <v>36</v>
      </c>
      <c r="S966" s="37"/>
    </row>
    <row r="967" spans="1:19" s="1" customFormat="1" ht="18" customHeight="1" hidden="1">
      <c r="A967" s="49" t="s">
        <v>38</v>
      </c>
      <c r="B967" s="33" t="s">
        <v>36</v>
      </c>
      <c r="C967" s="34" t="e">
        <v>#DIV/0!</v>
      </c>
      <c r="D967" s="34" t="e">
        <v>#DIV/0!</v>
      </c>
      <c r="E967" s="52"/>
      <c r="F967" s="53"/>
      <c r="G967" s="53"/>
      <c r="H967" s="54"/>
      <c r="I967" s="51"/>
      <c r="J967" s="34" t="s">
        <v>36</v>
      </c>
      <c r="K967" s="34"/>
      <c r="L967" s="51"/>
      <c r="M967" s="51"/>
      <c r="N967" s="34" t="s">
        <v>36</v>
      </c>
      <c r="O967" s="34"/>
      <c r="P967" s="34">
        <v>0</v>
      </c>
      <c r="Q967" s="34">
        <v>0</v>
      </c>
      <c r="R967" s="34" t="s">
        <v>36</v>
      </c>
      <c r="S967" s="37"/>
    </row>
    <row r="968" spans="1:19" s="1" customFormat="1" ht="18" customHeight="1" hidden="1">
      <c r="A968" s="49" t="s">
        <v>39</v>
      </c>
      <c r="B968" s="33" t="s">
        <v>36</v>
      </c>
      <c r="C968" s="34" t="s">
        <v>36</v>
      </c>
      <c r="D968" s="34" t="s">
        <v>36</v>
      </c>
      <c r="E968" s="39" t="s">
        <v>36</v>
      </c>
      <c r="F968" s="40" t="s">
        <v>36</v>
      </c>
      <c r="G968" s="40" t="s">
        <v>36</v>
      </c>
      <c r="H968" s="36" t="s">
        <v>36</v>
      </c>
      <c r="I968" s="34" t="s">
        <v>36</v>
      </c>
      <c r="J968" s="51"/>
      <c r="K968" s="34"/>
      <c r="L968" s="34" t="s">
        <v>36</v>
      </c>
      <c r="M968" s="34" t="s">
        <v>36</v>
      </c>
      <c r="N968" s="51"/>
      <c r="O968" s="34"/>
      <c r="P968" s="34" t="s">
        <v>36</v>
      </c>
      <c r="Q968" s="34" t="s">
        <v>36</v>
      </c>
      <c r="R968" s="34">
        <v>0</v>
      </c>
      <c r="S968" s="37"/>
    </row>
    <row r="969" spans="1:19" s="1" customFormat="1" ht="18" customHeight="1" hidden="1">
      <c r="A969" s="50" t="s">
        <v>41</v>
      </c>
      <c r="B969" s="33"/>
      <c r="C969" s="51" t="e">
        <v>#DIV/0!</v>
      </c>
      <c r="D969" s="51" t="e">
        <v>#DIV/0!</v>
      </c>
      <c r="E969" s="39">
        <v>0</v>
      </c>
      <c r="F969" s="40">
        <v>0</v>
      </c>
      <c r="G969" s="40">
        <v>0</v>
      </c>
      <c r="H969" s="36">
        <v>0</v>
      </c>
      <c r="I969" s="34">
        <v>0</v>
      </c>
      <c r="J969" s="34">
        <v>0</v>
      </c>
      <c r="K969" s="34"/>
      <c r="L969" s="34">
        <v>0</v>
      </c>
      <c r="M969" s="34">
        <v>0</v>
      </c>
      <c r="N969" s="34">
        <v>0</v>
      </c>
      <c r="O969" s="34"/>
      <c r="P969" s="34">
        <v>0</v>
      </c>
      <c r="Q969" s="34">
        <v>0</v>
      </c>
      <c r="R969" s="34">
        <v>0</v>
      </c>
      <c r="S969" s="37"/>
    </row>
    <row r="970" spans="1:19" s="1" customFormat="1" ht="18" customHeight="1" hidden="1">
      <c r="A970" s="49" t="s">
        <v>37</v>
      </c>
      <c r="B970" s="33" t="s">
        <v>36</v>
      </c>
      <c r="C970" s="34" t="e">
        <v>#DIV/0!</v>
      </c>
      <c r="D970" s="34" t="e">
        <v>#DIV/0!</v>
      </c>
      <c r="E970" s="52"/>
      <c r="F970" s="53"/>
      <c r="G970" s="53"/>
      <c r="H970" s="54"/>
      <c r="I970" s="51"/>
      <c r="J970" s="34" t="s">
        <v>36</v>
      </c>
      <c r="K970" s="34"/>
      <c r="L970" s="51"/>
      <c r="M970" s="51"/>
      <c r="N970" s="34" t="s">
        <v>36</v>
      </c>
      <c r="O970" s="34"/>
      <c r="P970" s="34">
        <v>0</v>
      </c>
      <c r="Q970" s="34">
        <v>0</v>
      </c>
      <c r="R970" s="34" t="s">
        <v>36</v>
      </c>
      <c r="S970" s="37"/>
    </row>
    <row r="971" spans="1:19" s="1" customFormat="1" ht="18" customHeight="1" hidden="1">
      <c r="A971" s="49" t="s">
        <v>38</v>
      </c>
      <c r="B971" s="33" t="s">
        <v>36</v>
      </c>
      <c r="C971" s="34" t="e">
        <v>#DIV/0!</v>
      </c>
      <c r="D971" s="34" t="e">
        <v>#DIV/0!</v>
      </c>
      <c r="E971" s="52"/>
      <c r="F971" s="53"/>
      <c r="G971" s="53"/>
      <c r="H971" s="54"/>
      <c r="I971" s="51"/>
      <c r="J971" s="34" t="s">
        <v>36</v>
      </c>
      <c r="K971" s="34"/>
      <c r="L971" s="51"/>
      <c r="M971" s="51"/>
      <c r="N971" s="34" t="s">
        <v>36</v>
      </c>
      <c r="O971" s="34"/>
      <c r="P971" s="34">
        <v>0</v>
      </c>
      <c r="Q971" s="34">
        <v>0</v>
      </c>
      <c r="R971" s="34" t="s">
        <v>36</v>
      </c>
      <c r="S971" s="37"/>
    </row>
    <row r="972" spans="1:19" s="1" customFormat="1" ht="18" customHeight="1" hidden="1">
      <c r="A972" s="49" t="s">
        <v>39</v>
      </c>
      <c r="B972" s="33" t="s">
        <v>36</v>
      </c>
      <c r="C972" s="34" t="s">
        <v>36</v>
      </c>
      <c r="D972" s="34" t="s">
        <v>36</v>
      </c>
      <c r="E972" s="39" t="s">
        <v>36</v>
      </c>
      <c r="F972" s="40" t="s">
        <v>36</v>
      </c>
      <c r="G972" s="40" t="s">
        <v>36</v>
      </c>
      <c r="H972" s="36" t="s">
        <v>36</v>
      </c>
      <c r="I972" s="34" t="s">
        <v>36</v>
      </c>
      <c r="J972" s="51"/>
      <c r="K972" s="34"/>
      <c r="L972" s="34" t="s">
        <v>36</v>
      </c>
      <c r="M972" s="34" t="s">
        <v>36</v>
      </c>
      <c r="N972" s="51"/>
      <c r="O972" s="34"/>
      <c r="P972" s="34" t="s">
        <v>36</v>
      </c>
      <c r="Q972" s="34" t="s">
        <v>36</v>
      </c>
      <c r="R972" s="34">
        <v>0</v>
      </c>
      <c r="S972" s="37"/>
    </row>
    <row r="973" spans="1:19" s="1" customFormat="1" ht="18" customHeight="1" hidden="1">
      <c r="A973" s="50" t="s">
        <v>41</v>
      </c>
      <c r="B973" s="33"/>
      <c r="C973" s="51" t="e">
        <v>#DIV/0!</v>
      </c>
      <c r="D973" s="51" t="e">
        <v>#DIV/0!</v>
      </c>
      <c r="E973" s="39">
        <v>0</v>
      </c>
      <c r="F973" s="40">
        <v>0</v>
      </c>
      <c r="G973" s="40">
        <v>0</v>
      </c>
      <c r="H973" s="36">
        <v>0</v>
      </c>
      <c r="I973" s="34">
        <v>0</v>
      </c>
      <c r="J973" s="34">
        <v>0</v>
      </c>
      <c r="K973" s="34"/>
      <c r="L973" s="34">
        <v>0</v>
      </c>
      <c r="M973" s="34">
        <v>0</v>
      </c>
      <c r="N973" s="34">
        <v>0</v>
      </c>
      <c r="O973" s="34"/>
      <c r="P973" s="34">
        <v>0</v>
      </c>
      <c r="Q973" s="34">
        <v>0</v>
      </c>
      <c r="R973" s="34">
        <v>0</v>
      </c>
      <c r="S973" s="37"/>
    </row>
    <row r="974" spans="1:19" s="1" customFormat="1" ht="18" customHeight="1" hidden="1">
      <c r="A974" s="49" t="s">
        <v>37</v>
      </c>
      <c r="B974" s="33" t="s">
        <v>36</v>
      </c>
      <c r="C974" s="34" t="e">
        <v>#DIV/0!</v>
      </c>
      <c r="D974" s="34" t="e">
        <v>#DIV/0!</v>
      </c>
      <c r="E974" s="52"/>
      <c r="F974" s="53"/>
      <c r="G974" s="53"/>
      <c r="H974" s="54"/>
      <c r="I974" s="51"/>
      <c r="J974" s="34" t="s">
        <v>36</v>
      </c>
      <c r="K974" s="34"/>
      <c r="L974" s="51"/>
      <c r="M974" s="51"/>
      <c r="N974" s="34" t="s">
        <v>36</v>
      </c>
      <c r="O974" s="34"/>
      <c r="P974" s="34">
        <v>0</v>
      </c>
      <c r="Q974" s="34">
        <v>0</v>
      </c>
      <c r="R974" s="34" t="s">
        <v>36</v>
      </c>
      <c r="S974" s="37"/>
    </row>
    <row r="975" spans="1:19" s="1" customFormat="1" ht="18" customHeight="1" hidden="1">
      <c r="A975" s="49" t="s">
        <v>38</v>
      </c>
      <c r="B975" s="33" t="s">
        <v>36</v>
      </c>
      <c r="C975" s="34" t="e">
        <v>#DIV/0!</v>
      </c>
      <c r="D975" s="34" t="e">
        <v>#DIV/0!</v>
      </c>
      <c r="E975" s="52"/>
      <c r="F975" s="53"/>
      <c r="G975" s="53"/>
      <c r="H975" s="54"/>
      <c r="I975" s="51"/>
      <c r="J975" s="34" t="s">
        <v>36</v>
      </c>
      <c r="K975" s="34"/>
      <c r="L975" s="51"/>
      <c r="M975" s="51"/>
      <c r="N975" s="34" t="s">
        <v>36</v>
      </c>
      <c r="O975" s="34"/>
      <c r="P975" s="34">
        <v>0</v>
      </c>
      <c r="Q975" s="34">
        <v>0</v>
      </c>
      <c r="R975" s="34" t="s">
        <v>36</v>
      </c>
      <c r="S975" s="37"/>
    </row>
    <row r="976" spans="1:19" s="1" customFormat="1" ht="18" customHeight="1" hidden="1">
      <c r="A976" s="49" t="s">
        <v>39</v>
      </c>
      <c r="B976" s="33" t="s">
        <v>36</v>
      </c>
      <c r="C976" s="34" t="s">
        <v>36</v>
      </c>
      <c r="D976" s="34" t="s">
        <v>36</v>
      </c>
      <c r="E976" s="39" t="s">
        <v>36</v>
      </c>
      <c r="F976" s="40" t="s">
        <v>36</v>
      </c>
      <c r="G976" s="40" t="s">
        <v>36</v>
      </c>
      <c r="H976" s="36" t="s">
        <v>36</v>
      </c>
      <c r="I976" s="34" t="s">
        <v>36</v>
      </c>
      <c r="J976" s="51"/>
      <c r="K976" s="34"/>
      <c r="L976" s="34" t="s">
        <v>36</v>
      </c>
      <c r="M976" s="34" t="s">
        <v>36</v>
      </c>
      <c r="N976" s="51"/>
      <c r="O976" s="34"/>
      <c r="P976" s="34" t="s">
        <v>36</v>
      </c>
      <c r="Q976" s="34" t="s">
        <v>36</v>
      </c>
      <c r="R976" s="34">
        <v>0</v>
      </c>
      <c r="S976" s="37"/>
    </row>
    <row r="977" spans="1:19" s="1" customFormat="1" ht="18" customHeight="1" hidden="1">
      <c r="A977" s="50" t="s">
        <v>41</v>
      </c>
      <c r="B977" s="33"/>
      <c r="C977" s="51" t="e">
        <v>#DIV/0!</v>
      </c>
      <c r="D977" s="51" t="e">
        <v>#DIV/0!</v>
      </c>
      <c r="E977" s="39">
        <v>0</v>
      </c>
      <c r="F977" s="40">
        <v>0</v>
      </c>
      <c r="G977" s="40">
        <v>0</v>
      </c>
      <c r="H977" s="36">
        <v>0</v>
      </c>
      <c r="I977" s="34">
        <v>0</v>
      </c>
      <c r="J977" s="34">
        <v>0</v>
      </c>
      <c r="K977" s="34"/>
      <c r="L977" s="34">
        <v>0</v>
      </c>
      <c r="M977" s="34">
        <v>0</v>
      </c>
      <c r="N977" s="34">
        <v>0</v>
      </c>
      <c r="O977" s="34"/>
      <c r="P977" s="34">
        <v>0</v>
      </c>
      <c r="Q977" s="34">
        <v>0</v>
      </c>
      <c r="R977" s="34">
        <v>0</v>
      </c>
      <c r="S977" s="37"/>
    </row>
    <row r="978" spans="1:19" s="1" customFormat="1" ht="18" customHeight="1" hidden="1">
      <c r="A978" s="49" t="s">
        <v>37</v>
      </c>
      <c r="B978" s="33" t="s">
        <v>36</v>
      </c>
      <c r="C978" s="34" t="e">
        <v>#DIV/0!</v>
      </c>
      <c r="D978" s="34" t="e">
        <v>#DIV/0!</v>
      </c>
      <c r="E978" s="52"/>
      <c r="F978" s="53"/>
      <c r="G978" s="53"/>
      <c r="H978" s="54"/>
      <c r="I978" s="51"/>
      <c r="J978" s="34" t="s">
        <v>36</v>
      </c>
      <c r="K978" s="34"/>
      <c r="L978" s="51"/>
      <c r="M978" s="51"/>
      <c r="N978" s="34" t="s">
        <v>36</v>
      </c>
      <c r="O978" s="34"/>
      <c r="P978" s="34">
        <v>0</v>
      </c>
      <c r="Q978" s="34">
        <v>0</v>
      </c>
      <c r="R978" s="34" t="s">
        <v>36</v>
      </c>
      <c r="S978" s="37"/>
    </row>
    <row r="979" spans="1:19" s="1" customFormat="1" ht="18" customHeight="1" hidden="1">
      <c r="A979" s="49" t="s">
        <v>38</v>
      </c>
      <c r="B979" s="33" t="s">
        <v>36</v>
      </c>
      <c r="C979" s="34" t="e">
        <v>#DIV/0!</v>
      </c>
      <c r="D979" s="34" t="e">
        <v>#DIV/0!</v>
      </c>
      <c r="E979" s="52"/>
      <c r="F979" s="53"/>
      <c r="G979" s="53"/>
      <c r="H979" s="54"/>
      <c r="I979" s="51"/>
      <c r="J979" s="34" t="s">
        <v>36</v>
      </c>
      <c r="K979" s="34"/>
      <c r="L979" s="51"/>
      <c r="M979" s="51"/>
      <c r="N979" s="34" t="s">
        <v>36</v>
      </c>
      <c r="O979" s="34"/>
      <c r="P979" s="34">
        <v>0</v>
      </c>
      <c r="Q979" s="34">
        <v>0</v>
      </c>
      <c r="R979" s="34" t="s">
        <v>36</v>
      </c>
      <c r="S979" s="37"/>
    </row>
    <row r="980" spans="1:19" s="1" customFormat="1" ht="18" customHeight="1" hidden="1">
      <c r="A980" s="49" t="s">
        <v>39</v>
      </c>
      <c r="B980" s="33" t="s">
        <v>36</v>
      </c>
      <c r="C980" s="34" t="s">
        <v>36</v>
      </c>
      <c r="D980" s="34" t="s">
        <v>36</v>
      </c>
      <c r="E980" s="39" t="s">
        <v>36</v>
      </c>
      <c r="F980" s="40" t="s">
        <v>36</v>
      </c>
      <c r="G980" s="40" t="s">
        <v>36</v>
      </c>
      <c r="H980" s="36" t="s">
        <v>36</v>
      </c>
      <c r="I980" s="34" t="s">
        <v>36</v>
      </c>
      <c r="J980" s="51"/>
      <c r="K980" s="34"/>
      <c r="L980" s="34" t="s">
        <v>36</v>
      </c>
      <c r="M980" s="34" t="s">
        <v>36</v>
      </c>
      <c r="N980" s="51"/>
      <c r="O980" s="34"/>
      <c r="P980" s="34" t="s">
        <v>36</v>
      </c>
      <c r="Q980" s="34" t="s">
        <v>36</v>
      </c>
      <c r="R980" s="34">
        <v>0</v>
      </c>
      <c r="S980" s="37"/>
    </row>
    <row r="981" spans="1:19" s="1" customFormat="1" ht="18" customHeight="1" hidden="1">
      <c r="A981" s="50" t="s">
        <v>41</v>
      </c>
      <c r="B981" s="33"/>
      <c r="C981" s="51" t="e">
        <v>#DIV/0!</v>
      </c>
      <c r="D981" s="51" t="e">
        <v>#DIV/0!</v>
      </c>
      <c r="E981" s="39">
        <v>0</v>
      </c>
      <c r="F981" s="40">
        <v>0</v>
      </c>
      <c r="G981" s="40">
        <v>0</v>
      </c>
      <c r="H981" s="36">
        <v>0</v>
      </c>
      <c r="I981" s="34">
        <v>0</v>
      </c>
      <c r="J981" s="34">
        <v>0</v>
      </c>
      <c r="K981" s="34"/>
      <c r="L981" s="34">
        <v>0</v>
      </c>
      <c r="M981" s="34">
        <v>0</v>
      </c>
      <c r="N981" s="34">
        <v>0</v>
      </c>
      <c r="O981" s="34"/>
      <c r="P981" s="34">
        <v>0</v>
      </c>
      <c r="Q981" s="34">
        <v>0</v>
      </c>
      <c r="R981" s="34">
        <v>0</v>
      </c>
      <c r="S981" s="37"/>
    </row>
    <row r="982" spans="1:19" s="1" customFormat="1" ht="18" customHeight="1" hidden="1">
      <c r="A982" s="49" t="s">
        <v>37</v>
      </c>
      <c r="B982" s="33" t="s">
        <v>36</v>
      </c>
      <c r="C982" s="34" t="e">
        <v>#DIV/0!</v>
      </c>
      <c r="D982" s="34" t="e">
        <v>#DIV/0!</v>
      </c>
      <c r="E982" s="52"/>
      <c r="F982" s="53"/>
      <c r="G982" s="53"/>
      <c r="H982" s="54"/>
      <c r="I982" s="51"/>
      <c r="J982" s="34" t="s">
        <v>36</v>
      </c>
      <c r="K982" s="34"/>
      <c r="L982" s="51"/>
      <c r="M982" s="51"/>
      <c r="N982" s="34" t="s">
        <v>36</v>
      </c>
      <c r="O982" s="34"/>
      <c r="P982" s="34">
        <v>0</v>
      </c>
      <c r="Q982" s="34">
        <v>0</v>
      </c>
      <c r="R982" s="34" t="s">
        <v>36</v>
      </c>
      <c r="S982" s="37"/>
    </row>
    <row r="983" spans="1:19" s="1" customFormat="1" ht="18" customHeight="1" hidden="1">
      <c r="A983" s="49" t="s">
        <v>38</v>
      </c>
      <c r="B983" s="33" t="s">
        <v>36</v>
      </c>
      <c r="C983" s="34" t="e">
        <v>#DIV/0!</v>
      </c>
      <c r="D983" s="34" t="e">
        <v>#DIV/0!</v>
      </c>
      <c r="E983" s="52"/>
      <c r="F983" s="53"/>
      <c r="G983" s="53"/>
      <c r="H983" s="54"/>
      <c r="I983" s="51"/>
      <c r="J983" s="34" t="s">
        <v>36</v>
      </c>
      <c r="K983" s="34"/>
      <c r="L983" s="51"/>
      <c r="M983" s="51"/>
      <c r="N983" s="34" t="s">
        <v>36</v>
      </c>
      <c r="O983" s="34"/>
      <c r="P983" s="34">
        <v>0</v>
      </c>
      <c r="Q983" s="34">
        <v>0</v>
      </c>
      <c r="R983" s="34" t="s">
        <v>36</v>
      </c>
      <c r="S983" s="37"/>
    </row>
    <row r="984" spans="1:19" s="1" customFormat="1" ht="18" customHeight="1" hidden="1">
      <c r="A984" s="49" t="s">
        <v>39</v>
      </c>
      <c r="B984" s="33" t="s">
        <v>36</v>
      </c>
      <c r="C984" s="34" t="s">
        <v>36</v>
      </c>
      <c r="D984" s="34" t="s">
        <v>36</v>
      </c>
      <c r="E984" s="39" t="s">
        <v>36</v>
      </c>
      <c r="F984" s="40" t="s">
        <v>36</v>
      </c>
      <c r="G984" s="40" t="s">
        <v>36</v>
      </c>
      <c r="H984" s="36" t="s">
        <v>36</v>
      </c>
      <c r="I984" s="34" t="s">
        <v>36</v>
      </c>
      <c r="J984" s="51"/>
      <c r="K984" s="34"/>
      <c r="L984" s="34" t="s">
        <v>36</v>
      </c>
      <c r="M984" s="34" t="s">
        <v>36</v>
      </c>
      <c r="N984" s="51"/>
      <c r="O984" s="34"/>
      <c r="P984" s="34" t="s">
        <v>36</v>
      </c>
      <c r="Q984" s="34" t="s">
        <v>36</v>
      </c>
      <c r="R984" s="34">
        <v>0</v>
      </c>
      <c r="S984" s="37"/>
    </row>
    <row r="985" spans="1:19" s="1" customFormat="1" ht="18" customHeight="1" hidden="1">
      <c r="A985" s="50" t="s">
        <v>41</v>
      </c>
      <c r="B985" s="33"/>
      <c r="C985" s="51" t="e">
        <v>#DIV/0!</v>
      </c>
      <c r="D985" s="51" t="e">
        <v>#DIV/0!</v>
      </c>
      <c r="E985" s="39">
        <v>0</v>
      </c>
      <c r="F985" s="40">
        <v>0</v>
      </c>
      <c r="G985" s="40">
        <v>0</v>
      </c>
      <c r="H985" s="36">
        <v>0</v>
      </c>
      <c r="I985" s="34">
        <v>0</v>
      </c>
      <c r="J985" s="34">
        <v>0</v>
      </c>
      <c r="K985" s="34"/>
      <c r="L985" s="34">
        <v>0</v>
      </c>
      <c r="M985" s="34">
        <v>0</v>
      </c>
      <c r="N985" s="34">
        <v>0</v>
      </c>
      <c r="O985" s="34"/>
      <c r="P985" s="34">
        <v>0</v>
      </c>
      <c r="Q985" s="34">
        <v>0</v>
      </c>
      <c r="R985" s="34">
        <v>0</v>
      </c>
      <c r="S985" s="37"/>
    </row>
    <row r="986" spans="1:19" s="1" customFormat="1" ht="18" customHeight="1" hidden="1">
      <c r="A986" s="49" t="s">
        <v>37</v>
      </c>
      <c r="B986" s="33" t="s">
        <v>36</v>
      </c>
      <c r="C986" s="34" t="e">
        <v>#DIV/0!</v>
      </c>
      <c r="D986" s="34" t="e">
        <v>#DIV/0!</v>
      </c>
      <c r="E986" s="52"/>
      <c r="F986" s="53"/>
      <c r="G986" s="53"/>
      <c r="H986" s="54"/>
      <c r="I986" s="51"/>
      <c r="J986" s="34" t="s">
        <v>36</v>
      </c>
      <c r="K986" s="34"/>
      <c r="L986" s="51"/>
      <c r="M986" s="51"/>
      <c r="N986" s="34" t="s">
        <v>36</v>
      </c>
      <c r="O986" s="34"/>
      <c r="P986" s="34">
        <v>0</v>
      </c>
      <c r="Q986" s="34">
        <v>0</v>
      </c>
      <c r="R986" s="34" t="s">
        <v>36</v>
      </c>
      <c r="S986" s="37"/>
    </row>
    <row r="987" spans="1:19" s="1" customFormat="1" ht="18" customHeight="1" hidden="1">
      <c r="A987" s="49" t="s">
        <v>38</v>
      </c>
      <c r="B987" s="33" t="s">
        <v>36</v>
      </c>
      <c r="C987" s="34" t="e">
        <v>#DIV/0!</v>
      </c>
      <c r="D987" s="34" t="e">
        <v>#DIV/0!</v>
      </c>
      <c r="E987" s="52"/>
      <c r="F987" s="53"/>
      <c r="G987" s="53"/>
      <c r="H987" s="54"/>
      <c r="I987" s="51"/>
      <c r="J987" s="34" t="s">
        <v>36</v>
      </c>
      <c r="K987" s="34"/>
      <c r="L987" s="51"/>
      <c r="M987" s="51"/>
      <c r="N987" s="34" t="s">
        <v>36</v>
      </c>
      <c r="O987" s="34"/>
      <c r="P987" s="34">
        <v>0</v>
      </c>
      <c r="Q987" s="34">
        <v>0</v>
      </c>
      <c r="R987" s="34" t="s">
        <v>36</v>
      </c>
      <c r="S987" s="37"/>
    </row>
    <row r="988" spans="1:19" s="1" customFormat="1" ht="18" customHeight="1" hidden="1">
      <c r="A988" s="49" t="s">
        <v>39</v>
      </c>
      <c r="B988" s="33" t="s">
        <v>36</v>
      </c>
      <c r="C988" s="34" t="s">
        <v>36</v>
      </c>
      <c r="D988" s="34" t="s">
        <v>36</v>
      </c>
      <c r="E988" s="39" t="s">
        <v>36</v>
      </c>
      <c r="F988" s="40" t="s">
        <v>36</v>
      </c>
      <c r="G988" s="40" t="s">
        <v>36</v>
      </c>
      <c r="H988" s="36" t="s">
        <v>36</v>
      </c>
      <c r="I988" s="34" t="s">
        <v>36</v>
      </c>
      <c r="J988" s="51"/>
      <c r="K988" s="34"/>
      <c r="L988" s="34" t="s">
        <v>36</v>
      </c>
      <c r="M988" s="34" t="s">
        <v>36</v>
      </c>
      <c r="N988" s="51"/>
      <c r="O988" s="34"/>
      <c r="P988" s="34" t="s">
        <v>36</v>
      </c>
      <c r="Q988" s="34" t="s">
        <v>36</v>
      </c>
      <c r="R988" s="34">
        <v>0</v>
      </c>
      <c r="S988" s="37"/>
    </row>
    <row r="989" spans="1:19" s="1" customFormat="1" ht="18" customHeight="1" hidden="1">
      <c r="A989" s="50" t="s">
        <v>41</v>
      </c>
      <c r="B989" s="33"/>
      <c r="C989" s="51" t="e">
        <v>#DIV/0!</v>
      </c>
      <c r="D989" s="51" t="e">
        <v>#DIV/0!</v>
      </c>
      <c r="E989" s="39">
        <v>0</v>
      </c>
      <c r="F989" s="40">
        <v>0</v>
      </c>
      <c r="G989" s="40">
        <v>0</v>
      </c>
      <c r="H989" s="36">
        <v>0</v>
      </c>
      <c r="I989" s="34">
        <v>0</v>
      </c>
      <c r="J989" s="34">
        <v>0</v>
      </c>
      <c r="K989" s="34"/>
      <c r="L989" s="34">
        <v>0</v>
      </c>
      <c r="M989" s="34">
        <v>0</v>
      </c>
      <c r="N989" s="34">
        <v>0</v>
      </c>
      <c r="O989" s="34"/>
      <c r="P989" s="34">
        <v>0</v>
      </c>
      <c r="Q989" s="34">
        <v>0</v>
      </c>
      <c r="R989" s="34">
        <v>0</v>
      </c>
      <c r="S989" s="37"/>
    </row>
    <row r="990" spans="1:19" s="1" customFormat="1" ht="18" customHeight="1" hidden="1">
      <c r="A990" s="49" t="s">
        <v>37</v>
      </c>
      <c r="B990" s="33" t="s">
        <v>36</v>
      </c>
      <c r="C990" s="34" t="e">
        <v>#DIV/0!</v>
      </c>
      <c r="D990" s="34" t="e">
        <v>#DIV/0!</v>
      </c>
      <c r="E990" s="52"/>
      <c r="F990" s="53"/>
      <c r="G990" s="53"/>
      <c r="H990" s="54"/>
      <c r="I990" s="51"/>
      <c r="J990" s="34" t="s">
        <v>36</v>
      </c>
      <c r="K990" s="34"/>
      <c r="L990" s="51"/>
      <c r="M990" s="51"/>
      <c r="N990" s="34" t="s">
        <v>36</v>
      </c>
      <c r="O990" s="34"/>
      <c r="P990" s="34">
        <v>0</v>
      </c>
      <c r="Q990" s="34">
        <v>0</v>
      </c>
      <c r="R990" s="34" t="s">
        <v>36</v>
      </c>
      <c r="S990" s="37"/>
    </row>
    <row r="991" spans="1:19" s="1" customFormat="1" ht="18" customHeight="1" hidden="1">
      <c r="A991" s="49" t="s">
        <v>38</v>
      </c>
      <c r="B991" s="33" t="s">
        <v>36</v>
      </c>
      <c r="C991" s="34" t="e">
        <v>#DIV/0!</v>
      </c>
      <c r="D991" s="34" t="e">
        <v>#DIV/0!</v>
      </c>
      <c r="E991" s="52"/>
      <c r="F991" s="53"/>
      <c r="G991" s="53"/>
      <c r="H991" s="54"/>
      <c r="I991" s="51"/>
      <c r="J991" s="34" t="s">
        <v>36</v>
      </c>
      <c r="K991" s="34"/>
      <c r="L991" s="51"/>
      <c r="M991" s="51"/>
      <c r="N991" s="34" t="s">
        <v>36</v>
      </c>
      <c r="O991" s="34"/>
      <c r="P991" s="34">
        <v>0</v>
      </c>
      <c r="Q991" s="34">
        <v>0</v>
      </c>
      <c r="R991" s="34" t="s">
        <v>36</v>
      </c>
      <c r="S991" s="37"/>
    </row>
    <row r="992" spans="1:19" s="1" customFormat="1" ht="18" customHeight="1" hidden="1">
      <c r="A992" s="63" t="s">
        <v>39</v>
      </c>
      <c r="B992" s="64" t="s">
        <v>36</v>
      </c>
      <c r="C992" s="65" t="s">
        <v>36</v>
      </c>
      <c r="D992" s="65" t="s">
        <v>36</v>
      </c>
      <c r="E992" s="66" t="s">
        <v>36</v>
      </c>
      <c r="F992" s="67" t="s">
        <v>36</v>
      </c>
      <c r="G992" s="67" t="s">
        <v>36</v>
      </c>
      <c r="H992" s="68" t="s">
        <v>36</v>
      </c>
      <c r="I992" s="65" t="s">
        <v>36</v>
      </c>
      <c r="J992" s="69"/>
      <c r="K992" s="65"/>
      <c r="L992" s="65" t="s">
        <v>36</v>
      </c>
      <c r="M992" s="65" t="s">
        <v>36</v>
      </c>
      <c r="N992" s="69"/>
      <c r="O992" s="65"/>
      <c r="P992" s="65" t="s">
        <v>36</v>
      </c>
      <c r="Q992" s="65" t="s">
        <v>36</v>
      </c>
      <c r="R992" s="65">
        <v>0</v>
      </c>
      <c r="S992" s="70"/>
    </row>
    <row r="993" spans="1:19" ht="20.25" customHeight="1">
      <c r="A993" s="25" t="s">
        <v>50</v>
      </c>
      <c r="B993" s="85" t="s">
        <v>36</v>
      </c>
      <c r="C993" s="27"/>
      <c r="D993" s="27"/>
      <c r="E993" s="28"/>
      <c r="F993" s="29"/>
      <c r="G993" s="29"/>
      <c r="H993" s="30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31"/>
    </row>
    <row r="994" spans="1:19" ht="18" customHeight="1">
      <c r="A994" s="32" t="s">
        <v>37</v>
      </c>
      <c r="B994" s="33" t="s">
        <v>36</v>
      </c>
      <c r="C994" s="34"/>
      <c r="D994" s="34"/>
      <c r="E994" s="35"/>
      <c r="F994" s="34"/>
      <c r="G994" s="34"/>
      <c r="H994" s="36"/>
      <c r="I994" s="34"/>
      <c r="J994" s="34" t="s">
        <v>36</v>
      </c>
      <c r="K994" s="34"/>
      <c r="L994" s="34"/>
      <c r="M994" s="34"/>
      <c r="N994" s="34" t="s">
        <v>36</v>
      </c>
      <c r="O994" s="34"/>
      <c r="P994" s="34"/>
      <c r="Q994" s="34"/>
      <c r="R994" s="34" t="s">
        <v>36</v>
      </c>
      <c r="S994" s="37"/>
    </row>
    <row r="995" spans="1:19" ht="18" customHeight="1">
      <c r="A995" s="32" t="s">
        <v>38</v>
      </c>
      <c r="B995" s="33" t="s">
        <v>36</v>
      </c>
      <c r="C995" s="34"/>
      <c r="D995" s="34"/>
      <c r="E995" s="35"/>
      <c r="F995" s="34"/>
      <c r="G995" s="34"/>
      <c r="H995" s="36"/>
      <c r="I995" s="34"/>
      <c r="J995" s="34" t="s">
        <v>36</v>
      </c>
      <c r="K995" s="34"/>
      <c r="L995" s="34"/>
      <c r="M995" s="34"/>
      <c r="N995" s="34" t="s">
        <v>36</v>
      </c>
      <c r="O995" s="34"/>
      <c r="P995" s="34"/>
      <c r="Q995" s="34"/>
      <c r="R995" s="34" t="s">
        <v>36</v>
      </c>
      <c r="S995" s="37"/>
    </row>
    <row r="996" spans="1:19" ht="18" customHeight="1" thickBot="1">
      <c r="A996" s="38" t="s">
        <v>39</v>
      </c>
      <c r="B996" s="64" t="s">
        <v>36</v>
      </c>
      <c r="C996" s="65" t="s">
        <v>36</v>
      </c>
      <c r="D996" s="65" t="s">
        <v>36</v>
      </c>
      <c r="E996" s="66" t="s">
        <v>36</v>
      </c>
      <c r="F996" s="67" t="s">
        <v>36</v>
      </c>
      <c r="G996" s="67" t="s">
        <v>36</v>
      </c>
      <c r="H996" s="86" t="s">
        <v>36</v>
      </c>
      <c r="I996" s="67" t="s">
        <v>36</v>
      </c>
      <c r="J996" s="65"/>
      <c r="K996" s="65"/>
      <c r="L996" s="67" t="s">
        <v>36</v>
      </c>
      <c r="M996" s="67" t="s">
        <v>36</v>
      </c>
      <c r="N996" s="65"/>
      <c r="O996" s="65"/>
      <c r="P996" s="67" t="s">
        <v>36</v>
      </c>
      <c r="Q996" s="67" t="s">
        <v>36</v>
      </c>
      <c r="R996" s="65"/>
      <c r="S996" s="70"/>
    </row>
    <row r="997" spans="1:169" s="95" customFormat="1" ht="24" customHeight="1" thickBot="1">
      <c r="A997" s="87" t="s">
        <v>51</v>
      </c>
      <c r="B997" s="88"/>
      <c r="C997" s="89"/>
      <c r="D997" s="90"/>
      <c r="E997" s="91"/>
      <c r="F997" s="92"/>
      <c r="G997" s="92"/>
      <c r="H997" s="93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4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</row>
    <row r="998" spans="1:169" s="95" customFormat="1" ht="18" customHeight="1">
      <c r="A998" s="25" t="s">
        <v>52</v>
      </c>
      <c r="B998" s="26" t="s">
        <v>36</v>
      </c>
      <c r="C998" s="27"/>
      <c r="D998" s="27"/>
      <c r="E998" s="28"/>
      <c r="F998" s="29"/>
      <c r="G998" s="29"/>
      <c r="H998" s="30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3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</row>
    <row r="999" spans="1:169" s="95" customFormat="1" ht="18" customHeight="1">
      <c r="A999" s="32" t="s">
        <v>37</v>
      </c>
      <c r="B999" s="33" t="s">
        <v>36</v>
      </c>
      <c r="C999" s="34"/>
      <c r="D999" s="34"/>
      <c r="E999" s="35"/>
      <c r="F999" s="34"/>
      <c r="G999" s="34"/>
      <c r="H999" s="36"/>
      <c r="I999" s="34"/>
      <c r="J999" s="34" t="s">
        <v>36</v>
      </c>
      <c r="K999" s="34"/>
      <c r="L999" s="34"/>
      <c r="M999" s="34"/>
      <c r="N999" s="34" t="s">
        <v>36</v>
      </c>
      <c r="O999" s="34"/>
      <c r="P999" s="34"/>
      <c r="Q999" s="34"/>
      <c r="R999" s="34" t="s">
        <v>36</v>
      </c>
      <c r="S999" s="37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</row>
    <row r="1000" spans="1:169" s="95" customFormat="1" ht="18" customHeight="1">
      <c r="A1000" s="32" t="s">
        <v>38</v>
      </c>
      <c r="B1000" s="33" t="s">
        <v>36</v>
      </c>
      <c r="C1000" s="34"/>
      <c r="D1000" s="34"/>
      <c r="E1000" s="35"/>
      <c r="F1000" s="34"/>
      <c r="G1000" s="34"/>
      <c r="H1000" s="36"/>
      <c r="I1000" s="34"/>
      <c r="J1000" s="34" t="s">
        <v>36</v>
      </c>
      <c r="K1000" s="34"/>
      <c r="L1000" s="34"/>
      <c r="M1000" s="34"/>
      <c r="N1000" s="34" t="s">
        <v>36</v>
      </c>
      <c r="O1000" s="34"/>
      <c r="P1000" s="34"/>
      <c r="Q1000" s="34"/>
      <c r="R1000" s="34" t="s">
        <v>36</v>
      </c>
      <c r="S1000" s="37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</row>
    <row r="1001" spans="1:169" s="95" customFormat="1" ht="18" customHeight="1" thickBot="1">
      <c r="A1001" s="38" t="s">
        <v>39</v>
      </c>
      <c r="B1001" s="33" t="s">
        <v>36</v>
      </c>
      <c r="C1001" s="34" t="s">
        <v>36</v>
      </c>
      <c r="D1001" s="34" t="s">
        <v>36</v>
      </c>
      <c r="E1001" s="39" t="s">
        <v>36</v>
      </c>
      <c r="F1001" s="40" t="s">
        <v>36</v>
      </c>
      <c r="G1001" s="40" t="s">
        <v>36</v>
      </c>
      <c r="H1001" s="41" t="s">
        <v>36</v>
      </c>
      <c r="I1001" s="40" t="s">
        <v>36</v>
      </c>
      <c r="J1001" s="34"/>
      <c r="K1001" s="34"/>
      <c r="L1001" s="40" t="s">
        <v>36</v>
      </c>
      <c r="M1001" s="40" t="s">
        <v>36</v>
      </c>
      <c r="N1001" s="34"/>
      <c r="O1001" s="34"/>
      <c r="P1001" s="40" t="s">
        <v>36</v>
      </c>
      <c r="Q1001" s="40" t="s">
        <v>36</v>
      </c>
      <c r="R1001" s="34"/>
      <c r="S1001" s="37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</row>
    <row r="1002" spans="1:169" s="95" customFormat="1" ht="18" customHeight="1">
      <c r="A1002" s="42" t="s">
        <v>40</v>
      </c>
      <c r="B1002" s="43" t="s">
        <v>36</v>
      </c>
      <c r="C1002" s="44"/>
      <c r="D1002" s="44"/>
      <c r="E1002" s="45"/>
      <c r="F1002" s="46"/>
      <c r="G1002" s="46"/>
      <c r="H1002" s="47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8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</row>
    <row r="1003" spans="1:169" s="95" customFormat="1" ht="18" customHeight="1">
      <c r="A1003" s="49" t="s">
        <v>37</v>
      </c>
      <c r="B1003" s="33" t="s">
        <v>36</v>
      </c>
      <c r="C1003" s="34"/>
      <c r="D1003" s="34"/>
      <c r="E1003" s="35"/>
      <c r="F1003" s="34"/>
      <c r="G1003" s="34"/>
      <c r="H1003" s="36"/>
      <c r="I1003" s="34"/>
      <c r="J1003" s="34" t="s">
        <v>36</v>
      </c>
      <c r="K1003" s="34"/>
      <c r="L1003" s="34"/>
      <c r="M1003" s="34"/>
      <c r="N1003" s="34" t="s">
        <v>36</v>
      </c>
      <c r="O1003" s="34"/>
      <c r="P1003" s="34"/>
      <c r="Q1003" s="34"/>
      <c r="R1003" s="34" t="s">
        <v>36</v>
      </c>
      <c r="S1003" s="37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</row>
    <row r="1004" spans="1:169" s="95" customFormat="1" ht="18" customHeight="1">
      <c r="A1004" s="49" t="s">
        <v>38</v>
      </c>
      <c r="B1004" s="33" t="s">
        <v>36</v>
      </c>
      <c r="C1004" s="34"/>
      <c r="D1004" s="34"/>
      <c r="E1004" s="35"/>
      <c r="F1004" s="34"/>
      <c r="G1004" s="34"/>
      <c r="H1004" s="36"/>
      <c r="I1004" s="34"/>
      <c r="J1004" s="34" t="s">
        <v>36</v>
      </c>
      <c r="K1004" s="34"/>
      <c r="L1004" s="34"/>
      <c r="M1004" s="34"/>
      <c r="N1004" s="34" t="s">
        <v>36</v>
      </c>
      <c r="O1004" s="34"/>
      <c r="P1004" s="34"/>
      <c r="Q1004" s="34"/>
      <c r="R1004" s="34" t="s">
        <v>36</v>
      </c>
      <c r="S1004" s="37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</row>
    <row r="1005" spans="1:169" s="95" customFormat="1" ht="18" customHeight="1">
      <c r="A1005" s="49" t="s">
        <v>39</v>
      </c>
      <c r="B1005" s="33" t="s">
        <v>36</v>
      </c>
      <c r="C1005" s="34" t="s">
        <v>36</v>
      </c>
      <c r="D1005" s="34" t="s">
        <v>36</v>
      </c>
      <c r="E1005" s="39" t="s">
        <v>36</v>
      </c>
      <c r="F1005" s="40" t="s">
        <v>36</v>
      </c>
      <c r="G1005" s="40" t="s">
        <v>36</v>
      </c>
      <c r="H1005" s="36" t="s">
        <v>36</v>
      </c>
      <c r="I1005" s="34" t="s">
        <v>36</v>
      </c>
      <c r="J1005" s="34"/>
      <c r="K1005" s="34"/>
      <c r="L1005" s="34" t="s">
        <v>36</v>
      </c>
      <c r="M1005" s="34" t="s">
        <v>36</v>
      </c>
      <c r="N1005" s="34"/>
      <c r="O1005" s="34"/>
      <c r="P1005" s="34" t="s">
        <v>36</v>
      </c>
      <c r="Q1005" s="34" t="s">
        <v>36</v>
      </c>
      <c r="R1005" s="34"/>
      <c r="S1005" s="37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</row>
    <row r="1006" spans="1:169" s="95" customFormat="1" ht="18" customHeight="1">
      <c r="A1006" s="50" t="s">
        <v>41</v>
      </c>
      <c r="B1006" s="33"/>
      <c r="C1006" s="51"/>
      <c r="D1006" s="51"/>
      <c r="E1006" s="39"/>
      <c r="F1006" s="40"/>
      <c r="G1006" s="40"/>
      <c r="H1006" s="36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7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</row>
    <row r="1007" spans="1:169" s="95" customFormat="1" ht="18" customHeight="1">
      <c r="A1007" s="49" t="s">
        <v>37</v>
      </c>
      <c r="B1007" s="33" t="s">
        <v>36</v>
      </c>
      <c r="C1007" s="34"/>
      <c r="D1007" s="34"/>
      <c r="E1007" s="52"/>
      <c r="F1007" s="53"/>
      <c r="G1007" s="53"/>
      <c r="H1007" s="54"/>
      <c r="I1007" s="51"/>
      <c r="J1007" s="34" t="s">
        <v>36</v>
      </c>
      <c r="K1007" s="34"/>
      <c r="L1007" s="51"/>
      <c r="M1007" s="51"/>
      <c r="N1007" s="34" t="s">
        <v>36</v>
      </c>
      <c r="O1007" s="34"/>
      <c r="P1007" s="34"/>
      <c r="Q1007" s="34"/>
      <c r="R1007" s="34" t="s">
        <v>36</v>
      </c>
      <c r="S1007" s="37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</row>
    <row r="1008" spans="1:169" s="95" customFormat="1" ht="18" customHeight="1">
      <c r="A1008" s="49" t="s">
        <v>38</v>
      </c>
      <c r="B1008" s="33" t="s">
        <v>36</v>
      </c>
      <c r="C1008" s="34"/>
      <c r="D1008" s="34"/>
      <c r="E1008" s="52"/>
      <c r="F1008" s="53"/>
      <c r="G1008" s="53"/>
      <c r="H1008" s="54"/>
      <c r="I1008" s="51"/>
      <c r="J1008" s="34" t="s">
        <v>36</v>
      </c>
      <c r="K1008" s="34"/>
      <c r="L1008" s="51"/>
      <c r="M1008" s="51"/>
      <c r="N1008" s="34" t="s">
        <v>36</v>
      </c>
      <c r="O1008" s="34"/>
      <c r="P1008" s="34"/>
      <c r="Q1008" s="34"/>
      <c r="R1008" s="34" t="s">
        <v>36</v>
      </c>
      <c r="S1008" s="37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</row>
    <row r="1009" spans="1:169" s="95" customFormat="1" ht="18" customHeight="1" thickBot="1">
      <c r="A1009" s="49" t="s">
        <v>39</v>
      </c>
      <c r="B1009" s="33" t="s">
        <v>36</v>
      </c>
      <c r="C1009" s="34" t="s">
        <v>36</v>
      </c>
      <c r="D1009" s="34" t="s">
        <v>36</v>
      </c>
      <c r="E1009" s="39" t="s">
        <v>36</v>
      </c>
      <c r="F1009" s="40" t="s">
        <v>36</v>
      </c>
      <c r="G1009" s="40" t="s">
        <v>36</v>
      </c>
      <c r="H1009" s="36" t="s">
        <v>36</v>
      </c>
      <c r="I1009" s="34" t="s">
        <v>36</v>
      </c>
      <c r="J1009" s="51"/>
      <c r="K1009" s="34"/>
      <c r="L1009" s="34" t="s">
        <v>36</v>
      </c>
      <c r="M1009" s="34" t="s">
        <v>36</v>
      </c>
      <c r="N1009" s="51"/>
      <c r="O1009" s="34"/>
      <c r="P1009" s="34" t="s">
        <v>36</v>
      </c>
      <c r="Q1009" s="34" t="s">
        <v>36</v>
      </c>
      <c r="R1009" s="34"/>
      <c r="S1009" s="37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</row>
    <row r="1010" spans="1:169" s="95" customFormat="1" ht="31.5" customHeight="1" hidden="1">
      <c r="A1010" s="55" t="s">
        <v>41</v>
      </c>
      <c r="B1010" s="56"/>
      <c r="C1010" s="57" t="e">
        <v>#DIV/0!</v>
      </c>
      <c r="D1010" s="57" t="e">
        <v>#DIV/0!</v>
      </c>
      <c r="E1010" s="58">
        <v>0</v>
      </c>
      <c r="F1010" s="59">
        <v>0</v>
      </c>
      <c r="G1010" s="59">
        <v>0</v>
      </c>
      <c r="H1010" s="60">
        <v>0</v>
      </c>
      <c r="I1010" s="61">
        <v>0</v>
      </c>
      <c r="J1010" s="61">
        <v>0</v>
      </c>
      <c r="K1010" s="61"/>
      <c r="L1010" s="61">
        <v>0</v>
      </c>
      <c r="M1010" s="61">
        <v>0</v>
      </c>
      <c r="N1010" s="61">
        <v>0</v>
      </c>
      <c r="O1010" s="61"/>
      <c r="P1010" s="61">
        <v>0</v>
      </c>
      <c r="Q1010" s="61">
        <v>0</v>
      </c>
      <c r="R1010" s="61">
        <v>0</v>
      </c>
      <c r="S1010" s="6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</row>
    <row r="1011" spans="1:169" s="95" customFormat="1" ht="18" customHeight="1" hidden="1">
      <c r="A1011" s="49" t="s">
        <v>37</v>
      </c>
      <c r="B1011" s="33" t="s">
        <v>36</v>
      </c>
      <c r="C1011" s="34" t="e">
        <v>#DIV/0!</v>
      </c>
      <c r="D1011" s="34" t="e">
        <v>#DIV/0!</v>
      </c>
      <c r="E1011" s="52"/>
      <c r="F1011" s="53"/>
      <c r="G1011" s="53"/>
      <c r="H1011" s="54"/>
      <c r="I1011" s="51"/>
      <c r="J1011" s="34" t="s">
        <v>36</v>
      </c>
      <c r="K1011" s="34"/>
      <c r="L1011" s="51"/>
      <c r="M1011" s="51"/>
      <c r="N1011" s="34" t="s">
        <v>36</v>
      </c>
      <c r="O1011" s="34"/>
      <c r="P1011" s="34">
        <v>0</v>
      </c>
      <c r="Q1011" s="34">
        <v>0</v>
      </c>
      <c r="R1011" s="34" t="s">
        <v>36</v>
      </c>
      <c r="S1011" s="37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</row>
    <row r="1012" spans="1:169" s="95" customFormat="1" ht="18" customHeight="1" hidden="1">
      <c r="A1012" s="49" t="s">
        <v>38</v>
      </c>
      <c r="B1012" s="33" t="s">
        <v>36</v>
      </c>
      <c r="C1012" s="34" t="e">
        <v>#DIV/0!</v>
      </c>
      <c r="D1012" s="34" t="e">
        <v>#DIV/0!</v>
      </c>
      <c r="E1012" s="52"/>
      <c r="F1012" s="53"/>
      <c r="G1012" s="53"/>
      <c r="H1012" s="54"/>
      <c r="I1012" s="51"/>
      <c r="J1012" s="34" t="s">
        <v>36</v>
      </c>
      <c r="K1012" s="34"/>
      <c r="L1012" s="51"/>
      <c r="M1012" s="51"/>
      <c r="N1012" s="34" t="s">
        <v>36</v>
      </c>
      <c r="O1012" s="34"/>
      <c r="P1012" s="34">
        <v>0</v>
      </c>
      <c r="Q1012" s="34">
        <v>0</v>
      </c>
      <c r="R1012" s="34" t="s">
        <v>36</v>
      </c>
      <c r="S1012" s="37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</row>
    <row r="1013" spans="1:169" s="95" customFormat="1" ht="18" customHeight="1" hidden="1">
      <c r="A1013" s="49" t="s">
        <v>39</v>
      </c>
      <c r="B1013" s="33" t="s">
        <v>36</v>
      </c>
      <c r="C1013" s="34" t="s">
        <v>36</v>
      </c>
      <c r="D1013" s="34" t="s">
        <v>36</v>
      </c>
      <c r="E1013" s="39" t="s">
        <v>36</v>
      </c>
      <c r="F1013" s="40" t="s">
        <v>36</v>
      </c>
      <c r="G1013" s="40" t="s">
        <v>36</v>
      </c>
      <c r="H1013" s="36" t="s">
        <v>36</v>
      </c>
      <c r="I1013" s="34" t="s">
        <v>36</v>
      </c>
      <c r="J1013" s="51"/>
      <c r="K1013" s="34"/>
      <c r="L1013" s="34" t="s">
        <v>36</v>
      </c>
      <c r="M1013" s="34" t="s">
        <v>36</v>
      </c>
      <c r="N1013" s="51"/>
      <c r="O1013" s="34"/>
      <c r="P1013" s="34" t="s">
        <v>36</v>
      </c>
      <c r="Q1013" s="34" t="s">
        <v>36</v>
      </c>
      <c r="R1013" s="34">
        <v>0</v>
      </c>
      <c r="S1013" s="37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</row>
    <row r="1014" spans="1:169" s="95" customFormat="1" ht="18" customHeight="1" hidden="1">
      <c r="A1014" s="50" t="s">
        <v>41</v>
      </c>
      <c r="B1014" s="33"/>
      <c r="C1014" s="51" t="e">
        <v>#DIV/0!</v>
      </c>
      <c r="D1014" s="51" t="e">
        <v>#DIV/0!</v>
      </c>
      <c r="E1014" s="39">
        <v>0</v>
      </c>
      <c r="F1014" s="40">
        <v>0</v>
      </c>
      <c r="G1014" s="40">
        <v>0</v>
      </c>
      <c r="H1014" s="36">
        <v>0</v>
      </c>
      <c r="I1014" s="34">
        <v>0</v>
      </c>
      <c r="J1014" s="34">
        <v>0</v>
      </c>
      <c r="K1014" s="34"/>
      <c r="L1014" s="34">
        <v>0</v>
      </c>
      <c r="M1014" s="34">
        <v>0</v>
      </c>
      <c r="N1014" s="34">
        <v>0</v>
      </c>
      <c r="O1014" s="34"/>
      <c r="P1014" s="34">
        <v>0</v>
      </c>
      <c r="Q1014" s="34">
        <v>0</v>
      </c>
      <c r="R1014" s="34">
        <v>0</v>
      </c>
      <c r="S1014" s="37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</row>
    <row r="1015" spans="1:169" s="95" customFormat="1" ht="18" customHeight="1" hidden="1">
      <c r="A1015" s="49" t="s">
        <v>37</v>
      </c>
      <c r="B1015" s="33" t="s">
        <v>36</v>
      </c>
      <c r="C1015" s="34" t="e">
        <v>#DIV/0!</v>
      </c>
      <c r="D1015" s="34" t="e">
        <v>#DIV/0!</v>
      </c>
      <c r="E1015" s="52"/>
      <c r="F1015" s="53"/>
      <c r="G1015" s="53"/>
      <c r="H1015" s="54"/>
      <c r="I1015" s="51"/>
      <c r="J1015" s="34" t="s">
        <v>36</v>
      </c>
      <c r="K1015" s="34"/>
      <c r="L1015" s="51"/>
      <c r="M1015" s="51"/>
      <c r="N1015" s="34" t="s">
        <v>36</v>
      </c>
      <c r="O1015" s="34"/>
      <c r="P1015" s="34">
        <v>0</v>
      </c>
      <c r="Q1015" s="34">
        <v>0</v>
      </c>
      <c r="R1015" s="34" t="s">
        <v>36</v>
      </c>
      <c r="S1015" s="37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</row>
    <row r="1016" spans="1:169" s="95" customFormat="1" ht="18" customHeight="1" hidden="1">
      <c r="A1016" s="49" t="s">
        <v>38</v>
      </c>
      <c r="B1016" s="33" t="s">
        <v>36</v>
      </c>
      <c r="C1016" s="34" t="e">
        <v>#DIV/0!</v>
      </c>
      <c r="D1016" s="34" t="e">
        <v>#DIV/0!</v>
      </c>
      <c r="E1016" s="52"/>
      <c r="F1016" s="53"/>
      <c r="G1016" s="53"/>
      <c r="H1016" s="54"/>
      <c r="I1016" s="51"/>
      <c r="J1016" s="34" t="s">
        <v>36</v>
      </c>
      <c r="K1016" s="34"/>
      <c r="L1016" s="51"/>
      <c r="M1016" s="51"/>
      <c r="N1016" s="34" t="s">
        <v>36</v>
      </c>
      <c r="O1016" s="34"/>
      <c r="P1016" s="34">
        <v>0</v>
      </c>
      <c r="Q1016" s="34">
        <v>0</v>
      </c>
      <c r="R1016" s="34" t="s">
        <v>36</v>
      </c>
      <c r="S1016" s="37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</row>
    <row r="1017" spans="1:169" s="95" customFormat="1" ht="18" customHeight="1" hidden="1">
      <c r="A1017" s="49" t="s">
        <v>39</v>
      </c>
      <c r="B1017" s="33" t="s">
        <v>36</v>
      </c>
      <c r="C1017" s="34" t="s">
        <v>36</v>
      </c>
      <c r="D1017" s="34" t="s">
        <v>36</v>
      </c>
      <c r="E1017" s="39" t="s">
        <v>36</v>
      </c>
      <c r="F1017" s="40" t="s">
        <v>36</v>
      </c>
      <c r="G1017" s="40" t="s">
        <v>36</v>
      </c>
      <c r="H1017" s="36" t="s">
        <v>36</v>
      </c>
      <c r="I1017" s="34" t="s">
        <v>36</v>
      </c>
      <c r="J1017" s="51"/>
      <c r="K1017" s="34"/>
      <c r="L1017" s="34" t="s">
        <v>36</v>
      </c>
      <c r="M1017" s="34" t="s">
        <v>36</v>
      </c>
      <c r="N1017" s="51"/>
      <c r="O1017" s="34"/>
      <c r="P1017" s="34" t="s">
        <v>36</v>
      </c>
      <c r="Q1017" s="34" t="s">
        <v>36</v>
      </c>
      <c r="R1017" s="34">
        <v>0</v>
      </c>
      <c r="S1017" s="37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</row>
    <row r="1018" spans="1:169" s="95" customFormat="1" ht="30" customHeight="1" hidden="1">
      <c r="A1018" s="50" t="s">
        <v>41</v>
      </c>
      <c r="B1018" s="33"/>
      <c r="C1018" s="51" t="e">
        <v>#DIV/0!</v>
      </c>
      <c r="D1018" s="51" t="e">
        <v>#DIV/0!</v>
      </c>
      <c r="E1018" s="39">
        <v>0</v>
      </c>
      <c r="F1018" s="40">
        <v>0</v>
      </c>
      <c r="G1018" s="40">
        <v>0</v>
      </c>
      <c r="H1018" s="36">
        <v>0</v>
      </c>
      <c r="I1018" s="34">
        <v>0</v>
      </c>
      <c r="J1018" s="34">
        <v>0</v>
      </c>
      <c r="K1018" s="34"/>
      <c r="L1018" s="34">
        <v>0</v>
      </c>
      <c r="M1018" s="34">
        <v>0</v>
      </c>
      <c r="N1018" s="34">
        <v>0</v>
      </c>
      <c r="O1018" s="34"/>
      <c r="P1018" s="34">
        <v>0</v>
      </c>
      <c r="Q1018" s="34">
        <v>0</v>
      </c>
      <c r="R1018" s="34">
        <v>0</v>
      </c>
      <c r="S1018" s="37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</row>
    <row r="1019" spans="1:169" s="95" customFormat="1" ht="18" customHeight="1" hidden="1">
      <c r="A1019" s="49" t="s">
        <v>37</v>
      </c>
      <c r="B1019" s="33" t="s">
        <v>36</v>
      </c>
      <c r="C1019" s="34" t="e">
        <v>#DIV/0!</v>
      </c>
      <c r="D1019" s="34" t="e">
        <v>#DIV/0!</v>
      </c>
      <c r="E1019" s="52"/>
      <c r="F1019" s="53"/>
      <c r="G1019" s="53"/>
      <c r="H1019" s="54"/>
      <c r="I1019" s="51"/>
      <c r="J1019" s="34" t="s">
        <v>36</v>
      </c>
      <c r="K1019" s="34"/>
      <c r="L1019" s="51"/>
      <c r="M1019" s="51"/>
      <c r="N1019" s="34" t="s">
        <v>36</v>
      </c>
      <c r="O1019" s="34"/>
      <c r="P1019" s="34">
        <v>0</v>
      </c>
      <c r="Q1019" s="34">
        <v>0</v>
      </c>
      <c r="R1019" s="34" t="s">
        <v>36</v>
      </c>
      <c r="S1019" s="37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</row>
    <row r="1020" spans="1:169" s="95" customFormat="1" ht="18" customHeight="1" hidden="1">
      <c r="A1020" s="49" t="s">
        <v>38</v>
      </c>
      <c r="B1020" s="33" t="s">
        <v>36</v>
      </c>
      <c r="C1020" s="34" t="e">
        <v>#DIV/0!</v>
      </c>
      <c r="D1020" s="34" t="e">
        <v>#DIV/0!</v>
      </c>
      <c r="E1020" s="52"/>
      <c r="F1020" s="53"/>
      <c r="G1020" s="53"/>
      <c r="H1020" s="54"/>
      <c r="I1020" s="51"/>
      <c r="J1020" s="34" t="s">
        <v>36</v>
      </c>
      <c r="K1020" s="34"/>
      <c r="L1020" s="51"/>
      <c r="M1020" s="51"/>
      <c r="N1020" s="34" t="s">
        <v>36</v>
      </c>
      <c r="O1020" s="34"/>
      <c r="P1020" s="34">
        <v>0</v>
      </c>
      <c r="Q1020" s="34">
        <v>0</v>
      </c>
      <c r="R1020" s="34" t="s">
        <v>36</v>
      </c>
      <c r="S1020" s="37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</row>
    <row r="1021" spans="1:169" s="95" customFormat="1" ht="18" customHeight="1" hidden="1">
      <c r="A1021" s="49" t="s">
        <v>39</v>
      </c>
      <c r="B1021" s="33" t="s">
        <v>36</v>
      </c>
      <c r="C1021" s="34" t="s">
        <v>36</v>
      </c>
      <c r="D1021" s="34" t="s">
        <v>36</v>
      </c>
      <c r="E1021" s="39" t="s">
        <v>36</v>
      </c>
      <c r="F1021" s="40" t="s">
        <v>36</v>
      </c>
      <c r="G1021" s="40" t="s">
        <v>36</v>
      </c>
      <c r="H1021" s="36" t="s">
        <v>36</v>
      </c>
      <c r="I1021" s="34" t="s">
        <v>36</v>
      </c>
      <c r="J1021" s="51"/>
      <c r="K1021" s="34"/>
      <c r="L1021" s="34" t="s">
        <v>36</v>
      </c>
      <c r="M1021" s="34" t="s">
        <v>36</v>
      </c>
      <c r="N1021" s="51"/>
      <c r="O1021" s="34"/>
      <c r="P1021" s="34" t="s">
        <v>36</v>
      </c>
      <c r="Q1021" s="34" t="s">
        <v>36</v>
      </c>
      <c r="R1021" s="34">
        <v>0</v>
      </c>
      <c r="S1021" s="37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</row>
    <row r="1022" spans="1:169" s="95" customFormat="1" ht="18" customHeight="1" hidden="1">
      <c r="A1022" s="50" t="s">
        <v>41</v>
      </c>
      <c r="B1022" s="33"/>
      <c r="C1022" s="51" t="e">
        <v>#DIV/0!</v>
      </c>
      <c r="D1022" s="51" t="e">
        <v>#DIV/0!</v>
      </c>
      <c r="E1022" s="39">
        <v>0</v>
      </c>
      <c r="F1022" s="40">
        <v>0</v>
      </c>
      <c r="G1022" s="40">
        <v>0</v>
      </c>
      <c r="H1022" s="36">
        <v>0</v>
      </c>
      <c r="I1022" s="34">
        <v>0</v>
      </c>
      <c r="J1022" s="34">
        <v>0</v>
      </c>
      <c r="K1022" s="34"/>
      <c r="L1022" s="34">
        <v>0</v>
      </c>
      <c r="M1022" s="34">
        <v>0</v>
      </c>
      <c r="N1022" s="34">
        <v>0</v>
      </c>
      <c r="O1022" s="34"/>
      <c r="P1022" s="34">
        <v>0</v>
      </c>
      <c r="Q1022" s="34">
        <v>0</v>
      </c>
      <c r="R1022" s="34">
        <v>0</v>
      </c>
      <c r="S1022" s="37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</row>
    <row r="1023" spans="1:169" s="95" customFormat="1" ht="18" customHeight="1" hidden="1">
      <c r="A1023" s="49" t="s">
        <v>37</v>
      </c>
      <c r="B1023" s="33" t="s">
        <v>36</v>
      </c>
      <c r="C1023" s="34" t="e">
        <v>#DIV/0!</v>
      </c>
      <c r="D1023" s="34" t="e">
        <v>#DIV/0!</v>
      </c>
      <c r="E1023" s="52"/>
      <c r="F1023" s="53"/>
      <c r="G1023" s="53"/>
      <c r="H1023" s="54"/>
      <c r="I1023" s="51"/>
      <c r="J1023" s="34" t="s">
        <v>36</v>
      </c>
      <c r="K1023" s="34"/>
      <c r="L1023" s="51"/>
      <c r="M1023" s="51"/>
      <c r="N1023" s="34" t="s">
        <v>36</v>
      </c>
      <c r="O1023" s="34"/>
      <c r="P1023" s="34">
        <v>0</v>
      </c>
      <c r="Q1023" s="34">
        <v>0</v>
      </c>
      <c r="R1023" s="34" t="s">
        <v>36</v>
      </c>
      <c r="S1023" s="37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</row>
    <row r="1024" spans="1:169" s="95" customFormat="1" ht="18" customHeight="1" hidden="1">
      <c r="A1024" s="49" t="s">
        <v>38</v>
      </c>
      <c r="B1024" s="33" t="s">
        <v>36</v>
      </c>
      <c r="C1024" s="34" t="e">
        <v>#DIV/0!</v>
      </c>
      <c r="D1024" s="34" t="e">
        <v>#DIV/0!</v>
      </c>
      <c r="E1024" s="52"/>
      <c r="F1024" s="53"/>
      <c r="G1024" s="53"/>
      <c r="H1024" s="54"/>
      <c r="I1024" s="51"/>
      <c r="J1024" s="34" t="s">
        <v>36</v>
      </c>
      <c r="K1024" s="34"/>
      <c r="L1024" s="51"/>
      <c r="M1024" s="51"/>
      <c r="N1024" s="34" t="s">
        <v>36</v>
      </c>
      <c r="O1024" s="34"/>
      <c r="P1024" s="34">
        <v>0</v>
      </c>
      <c r="Q1024" s="34">
        <v>0</v>
      </c>
      <c r="R1024" s="34" t="s">
        <v>36</v>
      </c>
      <c r="S1024" s="37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</row>
    <row r="1025" spans="1:169" s="95" customFormat="1" ht="18" customHeight="1" hidden="1">
      <c r="A1025" s="49" t="s">
        <v>39</v>
      </c>
      <c r="B1025" s="33" t="s">
        <v>36</v>
      </c>
      <c r="C1025" s="34" t="s">
        <v>36</v>
      </c>
      <c r="D1025" s="34" t="s">
        <v>36</v>
      </c>
      <c r="E1025" s="39" t="s">
        <v>36</v>
      </c>
      <c r="F1025" s="40" t="s">
        <v>36</v>
      </c>
      <c r="G1025" s="40" t="s">
        <v>36</v>
      </c>
      <c r="H1025" s="36" t="s">
        <v>36</v>
      </c>
      <c r="I1025" s="34" t="s">
        <v>36</v>
      </c>
      <c r="J1025" s="51"/>
      <c r="K1025" s="34"/>
      <c r="L1025" s="34" t="s">
        <v>36</v>
      </c>
      <c r="M1025" s="34" t="s">
        <v>36</v>
      </c>
      <c r="N1025" s="51"/>
      <c r="O1025" s="34"/>
      <c r="P1025" s="34" t="s">
        <v>36</v>
      </c>
      <c r="Q1025" s="34" t="s">
        <v>36</v>
      </c>
      <c r="R1025" s="34">
        <v>0</v>
      </c>
      <c r="S1025" s="37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</row>
    <row r="1026" spans="1:169" s="95" customFormat="1" ht="18" customHeight="1" hidden="1">
      <c r="A1026" s="50" t="s">
        <v>41</v>
      </c>
      <c r="B1026" s="33"/>
      <c r="C1026" s="51" t="e">
        <v>#DIV/0!</v>
      </c>
      <c r="D1026" s="51" t="e">
        <v>#DIV/0!</v>
      </c>
      <c r="E1026" s="39">
        <v>0</v>
      </c>
      <c r="F1026" s="40">
        <v>0</v>
      </c>
      <c r="G1026" s="40">
        <v>0</v>
      </c>
      <c r="H1026" s="36">
        <v>0</v>
      </c>
      <c r="I1026" s="34">
        <v>0</v>
      </c>
      <c r="J1026" s="34">
        <v>0</v>
      </c>
      <c r="K1026" s="34"/>
      <c r="L1026" s="34">
        <v>0</v>
      </c>
      <c r="M1026" s="34">
        <v>0</v>
      </c>
      <c r="N1026" s="34">
        <v>0</v>
      </c>
      <c r="O1026" s="34"/>
      <c r="P1026" s="34">
        <v>0</v>
      </c>
      <c r="Q1026" s="34">
        <v>0</v>
      </c>
      <c r="R1026" s="34">
        <v>0</v>
      </c>
      <c r="S1026" s="37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</row>
    <row r="1027" spans="1:169" s="95" customFormat="1" ht="18" customHeight="1" hidden="1">
      <c r="A1027" s="49" t="s">
        <v>37</v>
      </c>
      <c r="B1027" s="33" t="s">
        <v>36</v>
      </c>
      <c r="C1027" s="34" t="e">
        <v>#DIV/0!</v>
      </c>
      <c r="D1027" s="34" t="e">
        <v>#DIV/0!</v>
      </c>
      <c r="E1027" s="52"/>
      <c r="F1027" s="53"/>
      <c r="G1027" s="53"/>
      <c r="H1027" s="54"/>
      <c r="I1027" s="51"/>
      <c r="J1027" s="34" t="s">
        <v>36</v>
      </c>
      <c r="K1027" s="34"/>
      <c r="L1027" s="51"/>
      <c r="M1027" s="51"/>
      <c r="N1027" s="34" t="s">
        <v>36</v>
      </c>
      <c r="O1027" s="34"/>
      <c r="P1027" s="34">
        <v>0</v>
      </c>
      <c r="Q1027" s="34">
        <v>0</v>
      </c>
      <c r="R1027" s="34" t="s">
        <v>36</v>
      </c>
      <c r="S1027" s="37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</row>
    <row r="1028" spans="1:169" s="95" customFormat="1" ht="18" customHeight="1" hidden="1">
      <c r="A1028" s="49" t="s">
        <v>38</v>
      </c>
      <c r="B1028" s="33" t="s">
        <v>36</v>
      </c>
      <c r="C1028" s="34" t="e">
        <v>#DIV/0!</v>
      </c>
      <c r="D1028" s="34" t="e">
        <v>#DIV/0!</v>
      </c>
      <c r="E1028" s="52"/>
      <c r="F1028" s="53"/>
      <c r="G1028" s="53"/>
      <c r="H1028" s="54"/>
      <c r="I1028" s="51"/>
      <c r="J1028" s="34" t="s">
        <v>36</v>
      </c>
      <c r="K1028" s="34"/>
      <c r="L1028" s="51"/>
      <c r="M1028" s="51"/>
      <c r="N1028" s="34" t="s">
        <v>36</v>
      </c>
      <c r="O1028" s="34"/>
      <c r="P1028" s="34">
        <v>0</v>
      </c>
      <c r="Q1028" s="34">
        <v>0</v>
      </c>
      <c r="R1028" s="34" t="s">
        <v>36</v>
      </c>
      <c r="S1028" s="37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</row>
    <row r="1029" spans="1:169" s="95" customFormat="1" ht="18" customHeight="1" hidden="1">
      <c r="A1029" s="49" t="s">
        <v>39</v>
      </c>
      <c r="B1029" s="33" t="s">
        <v>36</v>
      </c>
      <c r="C1029" s="34" t="s">
        <v>36</v>
      </c>
      <c r="D1029" s="34" t="s">
        <v>36</v>
      </c>
      <c r="E1029" s="39" t="s">
        <v>36</v>
      </c>
      <c r="F1029" s="40" t="s">
        <v>36</v>
      </c>
      <c r="G1029" s="40" t="s">
        <v>36</v>
      </c>
      <c r="H1029" s="36" t="s">
        <v>36</v>
      </c>
      <c r="I1029" s="34" t="s">
        <v>36</v>
      </c>
      <c r="J1029" s="51"/>
      <c r="K1029" s="34"/>
      <c r="L1029" s="34" t="s">
        <v>36</v>
      </c>
      <c r="M1029" s="34" t="s">
        <v>36</v>
      </c>
      <c r="N1029" s="51"/>
      <c r="O1029" s="34"/>
      <c r="P1029" s="34" t="s">
        <v>36</v>
      </c>
      <c r="Q1029" s="34" t="s">
        <v>36</v>
      </c>
      <c r="R1029" s="34">
        <v>0</v>
      </c>
      <c r="S1029" s="37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</row>
    <row r="1030" spans="1:169" s="95" customFormat="1" ht="18" customHeight="1" hidden="1">
      <c r="A1030" s="50" t="s">
        <v>41</v>
      </c>
      <c r="B1030" s="33"/>
      <c r="C1030" s="51" t="e">
        <v>#DIV/0!</v>
      </c>
      <c r="D1030" s="51" t="e">
        <v>#DIV/0!</v>
      </c>
      <c r="E1030" s="39">
        <v>0</v>
      </c>
      <c r="F1030" s="40">
        <v>0</v>
      </c>
      <c r="G1030" s="40">
        <v>0</v>
      </c>
      <c r="H1030" s="36">
        <v>0</v>
      </c>
      <c r="I1030" s="34">
        <v>0</v>
      </c>
      <c r="J1030" s="34">
        <v>0</v>
      </c>
      <c r="K1030" s="34"/>
      <c r="L1030" s="34">
        <v>0</v>
      </c>
      <c r="M1030" s="34">
        <v>0</v>
      </c>
      <c r="N1030" s="34">
        <v>0</v>
      </c>
      <c r="O1030" s="34"/>
      <c r="P1030" s="34">
        <v>0</v>
      </c>
      <c r="Q1030" s="34">
        <v>0</v>
      </c>
      <c r="R1030" s="34">
        <v>0</v>
      </c>
      <c r="S1030" s="37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</row>
    <row r="1031" spans="1:169" s="95" customFormat="1" ht="18" customHeight="1" hidden="1">
      <c r="A1031" s="49" t="s">
        <v>37</v>
      </c>
      <c r="B1031" s="33" t="s">
        <v>36</v>
      </c>
      <c r="C1031" s="34" t="e">
        <v>#DIV/0!</v>
      </c>
      <c r="D1031" s="34" t="e">
        <v>#DIV/0!</v>
      </c>
      <c r="E1031" s="52"/>
      <c r="F1031" s="53"/>
      <c r="G1031" s="53"/>
      <c r="H1031" s="54"/>
      <c r="I1031" s="51"/>
      <c r="J1031" s="34" t="s">
        <v>36</v>
      </c>
      <c r="K1031" s="34"/>
      <c r="L1031" s="51"/>
      <c r="M1031" s="51"/>
      <c r="N1031" s="34" t="s">
        <v>36</v>
      </c>
      <c r="O1031" s="34"/>
      <c r="P1031" s="34">
        <v>0</v>
      </c>
      <c r="Q1031" s="34">
        <v>0</v>
      </c>
      <c r="R1031" s="34" t="s">
        <v>36</v>
      </c>
      <c r="S1031" s="37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</row>
    <row r="1032" spans="1:169" s="95" customFormat="1" ht="18" customHeight="1" hidden="1">
      <c r="A1032" s="49" t="s">
        <v>38</v>
      </c>
      <c r="B1032" s="33" t="s">
        <v>36</v>
      </c>
      <c r="C1032" s="34" t="e">
        <v>#DIV/0!</v>
      </c>
      <c r="D1032" s="34" t="e">
        <v>#DIV/0!</v>
      </c>
      <c r="E1032" s="52"/>
      <c r="F1032" s="53"/>
      <c r="G1032" s="53"/>
      <c r="H1032" s="54"/>
      <c r="I1032" s="51"/>
      <c r="J1032" s="34" t="s">
        <v>36</v>
      </c>
      <c r="K1032" s="34"/>
      <c r="L1032" s="51"/>
      <c r="M1032" s="51"/>
      <c r="N1032" s="34" t="s">
        <v>36</v>
      </c>
      <c r="O1032" s="34"/>
      <c r="P1032" s="34">
        <v>0</v>
      </c>
      <c r="Q1032" s="34">
        <v>0</v>
      </c>
      <c r="R1032" s="34" t="s">
        <v>36</v>
      </c>
      <c r="S1032" s="37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</row>
    <row r="1033" spans="1:169" s="95" customFormat="1" ht="18" customHeight="1" hidden="1">
      <c r="A1033" s="63" t="s">
        <v>39</v>
      </c>
      <c r="B1033" s="64" t="s">
        <v>36</v>
      </c>
      <c r="C1033" s="65" t="s">
        <v>36</v>
      </c>
      <c r="D1033" s="65" t="s">
        <v>36</v>
      </c>
      <c r="E1033" s="66" t="s">
        <v>36</v>
      </c>
      <c r="F1033" s="67" t="s">
        <v>36</v>
      </c>
      <c r="G1033" s="67" t="s">
        <v>36</v>
      </c>
      <c r="H1033" s="68" t="s">
        <v>36</v>
      </c>
      <c r="I1033" s="65" t="s">
        <v>36</v>
      </c>
      <c r="J1033" s="69"/>
      <c r="K1033" s="65"/>
      <c r="L1033" s="65" t="s">
        <v>36</v>
      </c>
      <c r="M1033" s="65" t="s">
        <v>36</v>
      </c>
      <c r="N1033" s="69"/>
      <c r="O1033" s="65"/>
      <c r="P1033" s="65" t="s">
        <v>36</v>
      </c>
      <c r="Q1033" s="65" t="s">
        <v>36</v>
      </c>
      <c r="R1033" s="65">
        <v>0</v>
      </c>
      <c r="S1033" s="70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</row>
    <row r="1034" spans="1:169" s="95" customFormat="1" ht="18" customHeight="1">
      <c r="A1034" s="42" t="s">
        <v>2</v>
      </c>
      <c r="B1034" s="43" t="s">
        <v>36</v>
      </c>
      <c r="C1034" s="44"/>
      <c r="D1034" s="44"/>
      <c r="E1034" s="45"/>
      <c r="F1034" s="46"/>
      <c r="G1034" s="46"/>
      <c r="H1034" s="47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8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</row>
    <row r="1035" spans="1:169" s="95" customFormat="1" ht="18" customHeight="1">
      <c r="A1035" s="49" t="s">
        <v>37</v>
      </c>
      <c r="B1035" s="33" t="s">
        <v>36</v>
      </c>
      <c r="C1035" s="34"/>
      <c r="D1035" s="34"/>
      <c r="E1035" s="35"/>
      <c r="F1035" s="34"/>
      <c r="G1035" s="34"/>
      <c r="H1035" s="36"/>
      <c r="I1035" s="34"/>
      <c r="J1035" s="34" t="s">
        <v>36</v>
      </c>
      <c r="K1035" s="34"/>
      <c r="L1035" s="34"/>
      <c r="M1035" s="34"/>
      <c r="N1035" s="34" t="s">
        <v>36</v>
      </c>
      <c r="O1035" s="34"/>
      <c r="P1035" s="34"/>
      <c r="Q1035" s="34"/>
      <c r="R1035" s="34" t="s">
        <v>36</v>
      </c>
      <c r="S1035" s="37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</row>
    <row r="1036" spans="1:169" s="95" customFormat="1" ht="18" customHeight="1">
      <c r="A1036" s="49" t="s">
        <v>38</v>
      </c>
      <c r="B1036" s="33" t="s">
        <v>36</v>
      </c>
      <c r="C1036" s="34"/>
      <c r="D1036" s="34"/>
      <c r="E1036" s="35"/>
      <c r="F1036" s="34"/>
      <c r="G1036" s="34"/>
      <c r="H1036" s="36"/>
      <c r="I1036" s="34"/>
      <c r="J1036" s="34" t="s">
        <v>36</v>
      </c>
      <c r="K1036" s="34"/>
      <c r="L1036" s="34"/>
      <c r="M1036" s="34"/>
      <c r="N1036" s="34" t="s">
        <v>36</v>
      </c>
      <c r="O1036" s="34"/>
      <c r="P1036" s="34"/>
      <c r="Q1036" s="34"/>
      <c r="R1036" s="34" t="s">
        <v>36</v>
      </c>
      <c r="S1036" s="37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</row>
    <row r="1037" spans="1:169" s="95" customFormat="1" ht="18" customHeight="1">
      <c r="A1037" s="71" t="s">
        <v>39</v>
      </c>
      <c r="B1037" s="72" t="s">
        <v>36</v>
      </c>
      <c r="C1037" s="73" t="s">
        <v>36</v>
      </c>
      <c r="D1037" s="73" t="s">
        <v>36</v>
      </c>
      <c r="E1037" s="9" t="s">
        <v>36</v>
      </c>
      <c r="F1037" s="10" t="s">
        <v>36</v>
      </c>
      <c r="G1037" s="10" t="s">
        <v>36</v>
      </c>
      <c r="H1037" s="74" t="s">
        <v>36</v>
      </c>
      <c r="I1037" s="73" t="s">
        <v>36</v>
      </c>
      <c r="J1037" s="73"/>
      <c r="K1037" s="73"/>
      <c r="L1037" s="73" t="s">
        <v>36</v>
      </c>
      <c r="M1037" s="73" t="s">
        <v>36</v>
      </c>
      <c r="N1037" s="73"/>
      <c r="O1037" s="73"/>
      <c r="P1037" s="73" t="s">
        <v>36</v>
      </c>
      <c r="Q1037" s="73" t="s">
        <v>36</v>
      </c>
      <c r="R1037" s="73"/>
      <c r="S1037" s="75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</row>
    <row r="1038" spans="1:169" s="95" customFormat="1" ht="18" customHeight="1">
      <c r="A1038" s="76" t="s">
        <v>42</v>
      </c>
      <c r="B1038" s="33" t="s">
        <v>36</v>
      </c>
      <c r="C1038" s="51"/>
      <c r="D1038" s="51"/>
      <c r="E1038" s="35"/>
      <c r="F1038" s="34"/>
      <c r="G1038" s="34"/>
      <c r="H1038" s="36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7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</row>
    <row r="1039" spans="1:169" s="95" customFormat="1" ht="18" customHeight="1">
      <c r="A1039" s="49" t="s">
        <v>37</v>
      </c>
      <c r="B1039" s="33" t="s">
        <v>36</v>
      </c>
      <c r="C1039" s="34"/>
      <c r="D1039" s="34"/>
      <c r="E1039" s="35"/>
      <c r="F1039" s="34"/>
      <c r="G1039" s="34"/>
      <c r="H1039" s="36"/>
      <c r="I1039" s="34"/>
      <c r="J1039" s="34" t="s">
        <v>36</v>
      </c>
      <c r="K1039" s="34"/>
      <c r="L1039" s="34"/>
      <c r="M1039" s="34"/>
      <c r="N1039" s="34" t="s">
        <v>36</v>
      </c>
      <c r="O1039" s="34"/>
      <c r="P1039" s="34"/>
      <c r="Q1039" s="34"/>
      <c r="R1039" s="34" t="s">
        <v>36</v>
      </c>
      <c r="S1039" s="37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</row>
    <row r="1040" spans="1:169" s="95" customFormat="1" ht="18" customHeight="1">
      <c r="A1040" s="49" t="s">
        <v>38</v>
      </c>
      <c r="B1040" s="33" t="s">
        <v>36</v>
      </c>
      <c r="C1040" s="34"/>
      <c r="D1040" s="34"/>
      <c r="E1040" s="35"/>
      <c r="F1040" s="34"/>
      <c r="G1040" s="34"/>
      <c r="H1040" s="36"/>
      <c r="I1040" s="34"/>
      <c r="J1040" s="34" t="s">
        <v>36</v>
      </c>
      <c r="K1040" s="34"/>
      <c r="L1040" s="34"/>
      <c r="M1040" s="34"/>
      <c r="N1040" s="34" t="s">
        <v>36</v>
      </c>
      <c r="O1040" s="34"/>
      <c r="P1040" s="34"/>
      <c r="Q1040" s="34"/>
      <c r="R1040" s="34" t="s">
        <v>36</v>
      </c>
      <c r="S1040" s="37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</row>
    <row r="1041" spans="1:169" s="95" customFormat="1" ht="18" customHeight="1">
      <c r="A1041" s="49" t="s">
        <v>39</v>
      </c>
      <c r="B1041" s="33" t="s">
        <v>36</v>
      </c>
      <c r="C1041" s="34" t="s">
        <v>36</v>
      </c>
      <c r="D1041" s="34" t="s">
        <v>36</v>
      </c>
      <c r="E1041" s="39" t="s">
        <v>36</v>
      </c>
      <c r="F1041" s="40" t="s">
        <v>36</v>
      </c>
      <c r="G1041" s="40" t="s">
        <v>36</v>
      </c>
      <c r="H1041" s="36" t="s">
        <v>36</v>
      </c>
      <c r="I1041" s="34" t="s">
        <v>36</v>
      </c>
      <c r="J1041" s="34"/>
      <c r="K1041" s="34"/>
      <c r="L1041" s="34" t="s">
        <v>36</v>
      </c>
      <c r="M1041" s="34" t="s">
        <v>36</v>
      </c>
      <c r="N1041" s="34"/>
      <c r="O1041" s="34"/>
      <c r="P1041" s="34" t="s">
        <v>36</v>
      </c>
      <c r="Q1041" s="34" t="s">
        <v>36</v>
      </c>
      <c r="R1041" s="34"/>
      <c r="S1041" s="37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</row>
    <row r="1042" spans="1:169" s="95" customFormat="1" ht="18" customHeight="1">
      <c r="A1042" s="50" t="s">
        <v>41</v>
      </c>
      <c r="B1042" s="33"/>
      <c r="C1042" s="51"/>
      <c r="D1042" s="51"/>
      <c r="E1042" s="39"/>
      <c r="F1042" s="40"/>
      <c r="G1042" s="40"/>
      <c r="H1042" s="36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7"/>
      <c r="T1042" s="1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</row>
    <row r="1043" spans="1:169" s="95" customFormat="1" ht="18" customHeight="1">
      <c r="A1043" s="49" t="s">
        <v>37</v>
      </c>
      <c r="B1043" s="33" t="s">
        <v>36</v>
      </c>
      <c r="C1043" s="34"/>
      <c r="D1043" s="34"/>
      <c r="E1043" s="52"/>
      <c r="F1043" s="53"/>
      <c r="G1043" s="53"/>
      <c r="H1043" s="54"/>
      <c r="I1043" s="51"/>
      <c r="J1043" s="34" t="s">
        <v>36</v>
      </c>
      <c r="K1043" s="34"/>
      <c r="L1043" s="51"/>
      <c r="M1043" s="51"/>
      <c r="N1043" s="34" t="s">
        <v>36</v>
      </c>
      <c r="O1043" s="34"/>
      <c r="P1043" s="34"/>
      <c r="Q1043" s="34"/>
      <c r="R1043" s="34" t="s">
        <v>36</v>
      </c>
      <c r="S1043" s="37"/>
      <c r="T1043" s="1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</row>
    <row r="1044" spans="1:169" s="95" customFormat="1" ht="18" customHeight="1">
      <c r="A1044" s="49" t="s">
        <v>38</v>
      </c>
      <c r="B1044" s="33" t="s">
        <v>36</v>
      </c>
      <c r="C1044" s="34"/>
      <c r="D1044" s="34"/>
      <c r="E1044" s="52"/>
      <c r="F1044" s="53"/>
      <c r="G1044" s="53"/>
      <c r="H1044" s="54"/>
      <c r="I1044" s="51"/>
      <c r="J1044" s="34" t="s">
        <v>36</v>
      </c>
      <c r="K1044" s="34"/>
      <c r="L1044" s="51"/>
      <c r="M1044" s="51"/>
      <c r="N1044" s="34" t="s">
        <v>36</v>
      </c>
      <c r="O1044" s="34"/>
      <c r="P1044" s="34"/>
      <c r="Q1044" s="34"/>
      <c r="R1044" s="34" t="s">
        <v>36</v>
      </c>
      <c r="S1044" s="37"/>
      <c r="T1044" s="1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</row>
    <row r="1045" spans="1:169" s="95" customFormat="1" ht="18" customHeight="1" thickBot="1">
      <c r="A1045" s="49" t="s">
        <v>39</v>
      </c>
      <c r="B1045" s="33" t="s">
        <v>36</v>
      </c>
      <c r="C1045" s="34" t="s">
        <v>36</v>
      </c>
      <c r="D1045" s="34" t="s">
        <v>36</v>
      </c>
      <c r="E1045" s="39" t="s">
        <v>36</v>
      </c>
      <c r="F1045" s="40" t="s">
        <v>36</v>
      </c>
      <c r="G1045" s="40" t="s">
        <v>36</v>
      </c>
      <c r="H1045" s="36" t="s">
        <v>36</v>
      </c>
      <c r="I1045" s="34" t="s">
        <v>36</v>
      </c>
      <c r="J1045" s="51"/>
      <c r="K1045" s="34"/>
      <c r="L1045" s="34" t="s">
        <v>36</v>
      </c>
      <c r="M1045" s="34" t="s">
        <v>36</v>
      </c>
      <c r="N1045" s="51"/>
      <c r="O1045" s="34"/>
      <c r="P1045" s="34" t="s">
        <v>36</v>
      </c>
      <c r="Q1045" s="34" t="s">
        <v>36</v>
      </c>
      <c r="R1045" s="34"/>
      <c r="S1045" s="37"/>
      <c r="T1045" s="1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</row>
    <row r="1046" spans="1:169" s="95" customFormat="1" ht="18" customHeight="1" hidden="1">
      <c r="A1046" s="50" t="s">
        <v>41</v>
      </c>
      <c r="B1046" s="33"/>
      <c r="C1046" s="51" t="e">
        <v>#DIV/0!</v>
      </c>
      <c r="D1046" s="51" t="e">
        <v>#DIV/0!</v>
      </c>
      <c r="E1046" s="39">
        <v>0</v>
      </c>
      <c r="F1046" s="40">
        <v>0</v>
      </c>
      <c r="G1046" s="40">
        <v>0</v>
      </c>
      <c r="H1046" s="36">
        <v>0</v>
      </c>
      <c r="I1046" s="34">
        <v>0</v>
      </c>
      <c r="J1046" s="34">
        <v>0</v>
      </c>
      <c r="K1046" s="34"/>
      <c r="L1046" s="34">
        <v>0</v>
      </c>
      <c r="M1046" s="34">
        <v>0</v>
      </c>
      <c r="N1046" s="34">
        <v>0</v>
      </c>
      <c r="O1046" s="34"/>
      <c r="P1046" s="34">
        <v>0</v>
      </c>
      <c r="Q1046" s="34">
        <v>0</v>
      </c>
      <c r="R1046" s="34">
        <v>0</v>
      </c>
      <c r="S1046" s="37"/>
      <c r="T1046" s="1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</row>
    <row r="1047" spans="1:169" s="95" customFormat="1" ht="18" customHeight="1" hidden="1">
      <c r="A1047" s="49" t="s">
        <v>37</v>
      </c>
      <c r="B1047" s="33" t="s">
        <v>36</v>
      </c>
      <c r="C1047" s="34" t="e">
        <v>#DIV/0!</v>
      </c>
      <c r="D1047" s="34" t="e">
        <v>#DIV/0!</v>
      </c>
      <c r="E1047" s="52"/>
      <c r="F1047" s="53"/>
      <c r="G1047" s="53"/>
      <c r="H1047" s="54"/>
      <c r="I1047" s="51"/>
      <c r="J1047" s="34" t="s">
        <v>36</v>
      </c>
      <c r="K1047" s="34"/>
      <c r="L1047" s="51"/>
      <c r="M1047" s="51"/>
      <c r="N1047" s="34" t="s">
        <v>36</v>
      </c>
      <c r="O1047" s="34"/>
      <c r="P1047" s="34">
        <v>0</v>
      </c>
      <c r="Q1047" s="34">
        <v>0</v>
      </c>
      <c r="R1047" s="34" t="s">
        <v>36</v>
      </c>
      <c r="S1047" s="37"/>
      <c r="T1047" s="1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</row>
    <row r="1048" spans="1:169" s="95" customFormat="1" ht="18" customHeight="1" hidden="1">
      <c r="A1048" s="49" t="s">
        <v>38</v>
      </c>
      <c r="B1048" s="33" t="s">
        <v>36</v>
      </c>
      <c r="C1048" s="34" t="e">
        <v>#DIV/0!</v>
      </c>
      <c r="D1048" s="34" t="e">
        <v>#DIV/0!</v>
      </c>
      <c r="E1048" s="52"/>
      <c r="F1048" s="53"/>
      <c r="G1048" s="53"/>
      <c r="H1048" s="54"/>
      <c r="I1048" s="51"/>
      <c r="J1048" s="34" t="s">
        <v>36</v>
      </c>
      <c r="K1048" s="34"/>
      <c r="L1048" s="51"/>
      <c r="M1048" s="51"/>
      <c r="N1048" s="34" t="s">
        <v>36</v>
      </c>
      <c r="O1048" s="34"/>
      <c r="P1048" s="34">
        <v>0</v>
      </c>
      <c r="Q1048" s="34">
        <v>0</v>
      </c>
      <c r="R1048" s="34" t="s">
        <v>36</v>
      </c>
      <c r="S1048" s="37"/>
      <c r="T1048" s="1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</row>
    <row r="1049" spans="1:169" s="95" customFormat="1" ht="18" customHeight="1" hidden="1">
      <c r="A1049" s="49" t="s">
        <v>39</v>
      </c>
      <c r="B1049" s="33" t="s">
        <v>36</v>
      </c>
      <c r="C1049" s="34" t="s">
        <v>36</v>
      </c>
      <c r="D1049" s="34" t="s">
        <v>36</v>
      </c>
      <c r="E1049" s="39" t="s">
        <v>36</v>
      </c>
      <c r="F1049" s="40" t="s">
        <v>36</v>
      </c>
      <c r="G1049" s="40" t="s">
        <v>36</v>
      </c>
      <c r="H1049" s="36" t="s">
        <v>36</v>
      </c>
      <c r="I1049" s="34" t="s">
        <v>36</v>
      </c>
      <c r="J1049" s="51"/>
      <c r="K1049" s="34"/>
      <c r="L1049" s="34" t="s">
        <v>36</v>
      </c>
      <c r="M1049" s="34" t="s">
        <v>36</v>
      </c>
      <c r="N1049" s="51"/>
      <c r="O1049" s="34"/>
      <c r="P1049" s="34" t="s">
        <v>36</v>
      </c>
      <c r="Q1049" s="34" t="s">
        <v>36</v>
      </c>
      <c r="R1049" s="34">
        <v>0</v>
      </c>
      <c r="S1049" s="37"/>
      <c r="T1049" s="1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</row>
    <row r="1050" spans="1:169" s="95" customFormat="1" ht="18" customHeight="1" hidden="1">
      <c r="A1050" s="50" t="s">
        <v>41</v>
      </c>
      <c r="B1050" s="33"/>
      <c r="C1050" s="51" t="e">
        <v>#DIV/0!</v>
      </c>
      <c r="D1050" s="51" t="e">
        <v>#DIV/0!</v>
      </c>
      <c r="E1050" s="39">
        <v>0</v>
      </c>
      <c r="F1050" s="40">
        <v>0</v>
      </c>
      <c r="G1050" s="40">
        <v>0</v>
      </c>
      <c r="H1050" s="36">
        <v>0</v>
      </c>
      <c r="I1050" s="34">
        <v>0</v>
      </c>
      <c r="J1050" s="34">
        <v>0</v>
      </c>
      <c r="K1050" s="34"/>
      <c r="L1050" s="34">
        <v>0</v>
      </c>
      <c r="M1050" s="34">
        <v>0</v>
      </c>
      <c r="N1050" s="34">
        <v>0</v>
      </c>
      <c r="O1050" s="34"/>
      <c r="P1050" s="34">
        <v>0</v>
      </c>
      <c r="Q1050" s="34">
        <v>0</v>
      </c>
      <c r="R1050" s="34">
        <v>0</v>
      </c>
      <c r="S1050" s="37"/>
      <c r="T1050" s="1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</row>
    <row r="1051" spans="1:169" s="95" customFormat="1" ht="18" customHeight="1" hidden="1">
      <c r="A1051" s="49" t="s">
        <v>37</v>
      </c>
      <c r="B1051" s="33" t="s">
        <v>36</v>
      </c>
      <c r="C1051" s="34" t="e">
        <v>#DIV/0!</v>
      </c>
      <c r="D1051" s="34" t="e">
        <v>#DIV/0!</v>
      </c>
      <c r="E1051" s="52"/>
      <c r="F1051" s="53"/>
      <c r="G1051" s="53"/>
      <c r="H1051" s="54"/>
      <c r="I1051" s="51"/>
      <c r="J1051" s="34" t="s">
        <v>36</v>
      </c>
      <c r="K1051" s="34"/>
      <c r="L1051" s="51"/>
      <c r="M1051" s="51"/>
      <c r="N1051" s="34" t="s">
        <v>36</v>
      </c>
      <c r="O1051" s="34"/>
      <c r="P1051" s="34">
        <v>0</v>
      </c>
      <c r="Q1051" s="34">
        <v>0</v>
      </c>
      <c r="R1051" s="34" t="s">
        <v>36</v>
      </c>
      <c r="S1051" s="37"/>
      <c r="T1051" s="1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</row>
    <row r="1052" spans="1:169" s="95" customFormat="1" ht="18" customHeight="1" hidden="1">
      <c r="A1052" s="49" t="s">
        <v>38</v>
      </c>
      <c r="B1052" s="33" t="s">
        <v>36</v>
      </c>
      <c r="C1052" s="34" t="e">
        <v>#DIV/0!</v>
      </c>
      <c r="D1052" s="34" t="e">
        <v>#DIV/0!</v>
      </c>
      <c r="E1052" s="52"/>
      <c r="F1052" s="53"/>
      <c r="G1052" s="53"/>
      <c r="H1052" s="54"/>
      <c r="I1052" s="51"/>
      <c r="J1052" s="34" t="s">
        <v>36</v>
      </c>
      <c r="K1052" s="34"/>
      <c r="L1052" s="51"/>
      <c r="M1052" s="51"/>
      <c r="N1052" s="34" t="s">
        <v>36</v>
      </c>
      <c r="O1052" s="34"/>
      <c r="P1052" s="34">
        <v>0</v>
      </c>
      <c r="Q1052" s="34">
        <v>0</v>
      </c>
      <c r="R1052" s="34" t="s">
        <v>36</v>
      </c>
      <c r="S1052" s="37"/>
      <c r="T1052" s="1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</row>
    <row r="1053" spans="1:169" s="95" customFormat="1" ht="18" customHeight="1" hidden="1">
      <c r="A1053" s="49" t="s">
        <v>39</v>
      </c>
      <c r="B1053" s="33" t="s">
        <v>36</v>
      </c>
      <c r="C1053" s="34" t="s">
        <v>36</v>
      </c>
      <c r="D1053" s="34" t="s">
        <v>36</v>
      </c>
      <c r="E1053" s="39" t="s">
        <v>36</v>
      </c>
      <c r="F1053" s="40" t="s">
        <v>36</v>
      </c>
      <c r="G1053" s="40" t="s">
        <v>36</v>
      </c>
      <c r="H1053" s="36" t="s">
        <v>36</v>
      </c>
      <c r="I1053" s="34" t="s">
        <v>36</v>
      </c>
      <c r="J1053" s="51"/>
      <c r="K1053" s="34"/>
      <c r="L1053" s="34" t="s">
        <v>36</v>
      </c>
      <c r="M1053" s="34" t="s">
        <v>36</v>
      </c>
      <c r="N1053" s="51"/>
      <c r="O1053" s="34"/>
      <c r="P1053" s="34" t="s">
        <v>36</v>
      </c>
      <c r="Q1053" s="34" t="s">
        <v>36</v>
      </c>
      <c r="R1053" s="34">
        <v>0</v>
      </c>
      <c r="S1053" s="37"/>
      <c r="T1053" s="1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</row>
    <row r="1054" spans="1:169" s="95" customFormat="1" ht="18" customHeight="1" hidden="1">
      <c r="A1054" s="50" t="s">
        <v>41</v>
      </c>
      <c r="B1054" s="33"/>
      <c r="C1054" s="51" t="e">
        <v>#DIV/0!</v>
      </c>
      <c r="D1054" s="51" t="e">
        <v>#DIV/0!</v>
      </c>
      <c r="E1054" s="39">
        <v>0</v>
      </c>
      <c r="F1054" s="40">
        <v>0</v>
      </c>
      <c r="G1054" s="40">
        <v>0</v>
      </c>
      <c r="H1054" s="36">
        <v>0</v>
      </c>
      <c r="I1054" s="34">
        <v>0</v>
      </c>
      <c r="J1054" s="34">
        <v>0</v>
      </c>
      <c r="K1054" s="34"/>
      <c r="L1054" s="34">
        <v>0</v>
      </c>
      <c r="M1054" s="34">
        <v>0</v>
      </c>
      <c r="N1054" s="34">
        <v>0</v>
      </c>
      <c r="O1054" s="34"/>
      <c r="P1054" s="34">
        <v>0</v>
      </c>
      <c r="Q1054" s="34">
        <v>0</v>
      </c>
      <c r="R1054" s="34">
        <v>0</v>
      </c>
      <c r="S1054" s="37"/>
      <c r="T1054" s="1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</row>
    <row r="1055" spans="1:169" s="95" customFormat="1" ht="18" customHeight="1" hidden="1">
      <c r="A1055" s="49" t="s">
        <v>37</v>
      </c>
      <c r="B1055" s="33" t="s">
        <v>36</v>
      </c>
      <c r="C1055" s="34" t="e">
        <v>#DIV/0!</v>
      </c>
      <c r="D1055" s="34" t="e">
        <v>#DIV/0!</v>
      </c>
      <c r="E1055" s="52"/>
      <c r="F1055" s="53"/>
      <c r="G1055" s="53"/>
      <c r="H1055" s="54"/>
      <c r="I1055" s="51"/>
      <c r="J1055" s="34" t="s">
        <v>36</v>
      </c>
      <c r="K1055" s="34"/>
      <c r="L1055" s="51"/>
      <c r="M1055" s="51"/>
      <c r="N1055" s="34" t="s">
        <v>36</v>
      </c>
      <c r="O1055" s="34"/>
      <c r="P1055" s="34">
        <v>0</v>
      </c>
      <c r="Q1055" s="34">
        <v>0</v>
      </c>
      <c r="R1055" s="34" t="s">
        <v>36</v>
      </c>
      <c r="S1055" s="37"/>
      <c r="T1055" s="1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</row>
    <row r="1056" spans="1:169" s="95" customFormat="1" ht="18" customHeight="1" hidden="1">
      <c r="A1056" s="49" t="s">
        <v>38</v>
      </c>
      <c r="B1056" s="33" t="s">
        <v>36</v>
      </c>
      <c r="C1056" s="34" t="e">
        <v>#DIV/0!</v>
      </c>
      <c r="D1056" s="34" t="e">
        <v>#DIV/0!</v>
      </c>
      <c r="E1056" s="52"/>
      <c r="F1056" s="53"/>
      <c r="G1056" s="53"/>
      <c r="H1056" s="54"/>
      <c r="I1056" s="51"/>
      <c r="J1056" s="34" t="s">
        <v>36</v>
      </c>
      <c r="K1056" s="34"/>
      <c r="L1056" s="51"/>
      <c r="M1056" s="51"/>
      <c r="N1056" s="34" t="s">
        <v>36</v>
      </c>
      <c r="O1056" s="34"/>
      <c r="P1056" s="34">
        <v>0</v>
      </c>
      <c r="Q1056" s="34">
        <v>0</v>
      </c>
      <c r="R1056" s="34" t="s">
        <v>36</v>
      </c>
      <c r="S1056" s="37"/>
      <c r="T1056" s="1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</row>
    <row r="1057" spans="1:169" s="95" customFormat="1" ht="18" customHeight="1" hidden="1">
      <c r="A1057" s="49" t="s">
        <v>39</v>
      </c>
      <c r="B1057" s="33" t="s">
        <v>36</v>
      </c>
      <c r="C1057" s="34" t="s">
        <v>36</v>
      </c>
      <c r="D1057" s="34" t="s">
        <v>36</v>
      </c>
      <c r="E1057" s="39" t="s">
        <v>36</v>
      </c>
      <c r="F1057" s="40" t="s">
        <v>36</v>
      </c>
      <c r="G1057" s="40" t="s">
        <v>36</v>
      </c>
      <c r="H1057" s="36" t="s">
        <v>36</v>
      </c>
      <c r="I1057" s="34" t="s">
        <v>36</v>
      </c>
      <c r="J1057" s="51"/>
      <c r="K1057" s="34"/>
      <c r="L1057" s="34" t="s">
        <v>36</v>
      </c>
      <c r="M1057" s="34" t="s">
        <v>36</v>
      </c>
      <c r="N1057" s="51"/>
      <c r="O1057" s="34"/>
      <c r="P1057" s="34" t="s">
        <v>36</v>
      </c>
      <c r="Q1057" s="34" t="s">
        <v>36</v>
      </c>
      <c r="R1057" s="34">
        <v>0</v>
      </c>
      <c r="S1057" s="37"/>
      <c r="T1057" s="1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</row>
    <row r="1058" spans="1:169" s="95" customFormat="1" ht="18" customHeight="1" hidden="1">
      <c r="A1058" s="50" t="s">
        <v>41</v>
      </c>
      <c r="B1058" s="33"/>
      <c r="C1058" s="51" t="e">
        <v>#DIV/0!</v>
      </c>
      <c r="D1058" s="51" t="e">
        <v>#DIV/0!</v>
      </c>
      <c r="E1058" s="39">
        <v>0</v>
      </c>
      <c r="F1058" s="40">
        <v>0</v>
      </c>
      <c r="G1058" s="40">
        <v>0</v>
      </c>
      <c r="H1058" s="36">
        <v>0</v>
      </c>
      <c r="I1058" s="34">
        <v>0</v>
      </c>
      <c r="J1058" s="34">
        <v>0</v>
      </c>
      <c r="K1058" s="34"/>
      <c r="L1058" s="34">
        <v>0</v>
      </c>
      <c r="M1058" s="34">
        <v>0</v>
      </c>
      <c r="N1058" s="34">
        <v>0</v>
      </c>
      <c r="O1058" s="34"/>
      <c r="P1058" s="34">
        <v>0</v>
      </c>
      <c r="Q1058" s="34">
        <v>0</v>
      </c>
      <c r="R1058" s="34">
        <v>0</v>
      </c>
      <c r="S1058" s="37"/>
      <c r="T1058" s="1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</row>
    <row r="1059" spans="1:169" s="95" customFormat="1" ht="18" customHeight="1" hidden="1">
      <c r="A1059" s="49" t="s">
        <v>37</v>
      </c>
      <c r="B1059" s="33" t="s">
        <v>36</v>
      </c>
      <c r="C1059" s="34" t="e">
        <v>#DIV/0!</v>
      </c>
      <c r="D1059" s="34" t="e">
        <v>#DIV/0!</v>
      </c>
      <c r="E1059" s="52"/>
      <c r="F1059" s="53"/>
      <c r="G1059" s="53"/>
      <c r="H1059" s="54"/>
      <c r="I1059" s="51"/>
      <c r="J1059" s="34" t="s">
        <v>36</v>
      </c>
      <c r="K1059" s="34"/>
      <c r="L1059" s="51"/>
      <c r="M1059" s="51"/>
      <c r="N1059" s="34" t="s">
        <v>36</v>
      </c>
      <c r="O1059" s="34"/>
      <c r="P1059" s="34">
        <v>0</v>
      </c>
      <c r="Q1059" s="34">
        <v>0</v>
      </c>
      <c r="R1059" s="34" t="s">
        <v>36</v>
      </c>
      <c r="S1059" s="37"/>
      <c r="T1059" s="1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</row>
    <row r="1060" spans="1:169" s="95" customFormat="1" ht="18" customHeight="1" hidden="1">
      <c r="A1060" s="49" t="s">
        <v>38</v>
      </c>
      <c r="B1060" s="33" t="s">
        <v>36</v>
      </c>
      <c r="C1060" s="34" t="e">
        <v>#DIV/0!</v>
      </c>
      <c r="D1060" s="34" t="e">
        <v>#DIV/0!</v>
      </c>
      <c r="E1060" s="52"/>
      <c r="F1060" s="53"/>
      <c r="G1060" s="53"/>
      <c r="H1060" s="54"/>
      <c r="I1060" s="51"/>
      <c r="J1060" s="34" t="s">
        <v>36</v>
      </c>
      <c r="K1060" s="34"/>
      <c r="L1060" s="51"/>
      <c r="M1060" s="51"/>
      <c r="N1060" s="34" t="s">
        <v>36</v>
      </c>
      <c r="O1060" s="34"/>
      <c r="P1060" s="34">
        <v>0</v>
      </c>
      <c r="Q1060" s="34">
        <v>0</v>
      </c>
      <c r="R1060" s="34" t="s">
        <v>36</v>
      </c>
      <c r="S1060" s="37"/>
      <c r="T1060" s="1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</row>
    <row r="1061" spans="1:169" s="95" customFormat="1" ht="18" customHeight="1" hidden="1">
      <c r="A1061" s="49" t="s">
        <v>39</v>
      </c>
      <c r="B1061" s="33" t="s">
        <v>36</v>
      </c>
      <c r="C1061" s="34" t="s">
        <v>36</v>
      </c>
      <c r="D1061" s="34" t="s">
        <v>36</v>
      </c>
      <c r="E1061" s="39" t="s">
        <v>36</v>
      </c>
      <c r="F1061" s="40" t="s">
        <v>36</v>
      </c>
      <c r="G1061" s="40" t="s">
        <v>36</v>
      </c>
      <c r="H1061" s="36" t="s">
        <v>36</v>
      </c>
      <c r="I1061" s="34" t="s">
        <v>36</v>
      </c>
      <c r="J1061" s="51"/>
      <c r="K1061" s="34"/>
      <c r="L1061" s="34" t="s">
        <v>36</v>
      </c>
      <c r="M1061" s="34" t="s">
        <v>36</v>
      </c>
      <c r="N1061" s="51"/>
      <c r="O1061" s="34"/>
      <c r="P1061" s="34" t="s">
        <v>36</v>
      </c>
      <c r="Q1061" s="34" t="s">
        <v>36</v>
      </c>
      <c r="R1061" s="34">
        <v>0</v>
      </c>
      <c r="S1061" s="37"/>
      <c r="T1061" s="1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</row>
    <row r="1062" spans="1:169" s="95" customFormat="1" ht="33.75" customHeight="1" hidden="1">
      <c r="A1062" s="50" t="s">
        <v>41</v>
      </c>
      <c r="B1062" s="33"/>
      <c r="C1062" s="51" t="e">
        <v>#DIV/0!</v>
      </c>
      <c r="D1062" s="51" t="e">
        <v>#DIV/0!</v>
      </c>
      <c r="E1062" s="39">
        <v>0</v>
      </c>
      <c r="F1062" s="40">
        <v>0</v>
      </c>
      <c r="G1062" s="40">
        <v>0</v>
      </c>
      <c r="H1062" s="36">
        <v>0</v>
      </c>
      <c r="I1062" s="34">
        <v>0</v>
      </c>
      <c r="J1062" s="34">
        <v>0</v>
      </c>
      <c r="K1062" s="34"/>
      <c r="L1062" s="34">
        <v>0</v>
      </c>
      <c r="M1062" s="34">
        <v>0</v>
      </c>
      <c r="N1062" s="34">
        <v>0</v>
      </c>
      <c r="O1062" s="34"/>
      <c r="P1062" s="34">
        <v>0</v>
      </c>
      <c r="Q1062" s="34">
        <v>0</v>
      </c>
      <c r="R1062" s="34">
        <v>0</v>
      </c>
      <c r="S1062" s="37"/>
      <c r="T1062" s="1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</row>
    <row r="1063" spans="1:169" s="95" customFormat="1" ht="18" customHeight="1" hidden="1">
      <c r="A1063" s="49" t="s">
        <v>37</v>
      </c>
      <c r="B1063" s="33" t="s">
        <v>36</v>
      </c>
      <c r="C1063" s="34" t="e">
        <v>#DIV/0!</v>
      </c>
      <c r="D1063" s="34" t="e">
        <v>#DIV/0!</v>
      </c>
      <c r="E1063" s="52"/>
      <c r="F1063" s="53"/>
      <c r="G1063" s="53"/>
      <c r="H1063" s="54"/>
      <c r="I1063" s="51"/>
      <c r="J1063" s="34" t="s">
        <v>36</v>
      </c>
      <c r="K1063" s="34"/>
      <c r="L1063" s="51"/>
      <c r="M1063" s="51"/>
      <c r="N1063" s="34" t="s">
        <v>36</v>
      </c>
      <c r="O1063" s="34"/>
      <c r="P1063" s="34">
        <v>0</v>
      </c>
      <c r="Q1063" s="34">
        <v>0</v>
      </c>
      <c r="R1063" s="34" t="s">
        <v>36</v>
      </c>
      <c r="S1063" s="37"/>
      <c r="T1063" s="1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</row>
    <row r="1064" spans="1:169" s="95" customFormat="1" ht="18" customHeight="1" hidden="1">
      <c r="A1064" s="49" t="s">
        <v>38</v>
      </c>
      <c r="B1064" s="33" t="s">
        <v>36</v>
      </c>
      <c r="C1064" s="34" t="e">
        <v>#DIV/0!</v>
      </c>
      <c r="D1064" s="34" t="e">
        <v>#DIV/0!</v>
      </c>
      <c r="E1064" s="52"/>
      <c r="F1064" s="53"/>
      <c r="G1064" s="53"/>
      <c r="H1064" s="54"/>
      <c r="I1064" s="51"/>
      <c r="J1064" s="34" t="s">
        <v>36</v>
      </c>
      <c r="K1064" s="34"/>
      <c r="L1064" s="51"/>
      <c r="M1064" s="51"/>
      <c r="N1064" s="34" t="s">
        <v>36</v>
      </c>
      <c r="O1064" s="34"/>
      <c r="P1064" s="34">
        <v>0</v>
      </c>
      <c r="Q1064" s="34">
        <v>0</v>
      </c>
      <c r="R1064" s="34" t="s">
        <v>36</v>
      </c>
      <c r="S1064" s="37"/>
      <c r="T1064" s="1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</row>
    <row r="1065" spans="1:169" s="95" customFormat="1" ht="18" customHeight="1" hidden="1">
      <c r="A1065" s="49" t="s">
        <v>39</v>
      </c>
      <c r="B1065" s="33" t="s">
        <v>36</v>
      </c>
      <c r="C1065" s="34" t="s">
        <v>36</v>
      </c>
      <c r="D1065" s="34" t="s">
        <v>36</v>
      </c>
      <c r="E1065" s="39" t="s">
        <v>36</v>
      </c>
      <c r="F1065" s="40" t="s">
        <v>36</v>
      </c>
      <c r="G1065" s="40" t="s">
        <v>36</v>
      </c>
      <c r="H1065" s="36" t="s">
        <v>36</v>
      </c>
      <c r="I1065" s="34" t="s">
        <v>36</v>
      </c>
      <c r="J1065" s="51"/>
      <c r="K1065" s="34"/>
      <c r="L1065" s="34" t="s">
        <v>36</v>
      </c>
      <c r="M1065" s="34" t="s">
        <v>36</v>
      </c>
      <c r="N1065" s="51"/>
      <c r="O1065" s="34"/>
      <c r="P1065" s="34" t="s">
        <v>36</v>
      </c>
      <c r="Q1065" s="34" t="s">
        <v>36</v>
      </c>
      <c r="R1065" s="34">
        <v>0</v>
      </c>
      <c r="S1065" s="37"/>
      <c r="T1065" s="1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</row>
    <row r="1066" spans="1:169" s="95" customFormat="1" ht="18" customHeight="1" hidden="1">
      <c r="A1066" s="50" t="s">
        <v>41</v>
      </c>
      <c r="B1066" s="33"/>
      <c r="C1066" s="51" t="e">
        <v>#DIV/0!</v>
      </c>
      <c r="D1066" s="51" t="e">
        <v>#DIV/0!</v>
      </c>
      <c r="E1066" s="39">
        <v>0</v>
      </c>
      <c r="F1066" s="40">
        <v>0</v>
      </c>
      <c r="G1066" s="40">
        <v>0</v>
      </c>
      <c r="H1066" s="36">
        <v>0</v>
      </c>
      <c r="I1066" s="34">
        <v>0</v>
      </c>
      <c r="J1066" s="34">
        <v>0</v>
      </c>
      <c r="K1066" s="34"/>
      <c r="L1066" s="34">
        <v>0</v>
      </c>
      <c r="M1066" s="34">
        <v>0</v>
      </c>
      <c r="N1066" s="34">
        <v>0</v>
      </c>
      <c r="O1066" s="34"/>
      <c r="P1066" s="34">
        <v>0</v>
      </c>
      <c r="Q1066" s="34">
        <v>0</v>
      </c>
      <c r="R1066" s="34">
        <v>0</v>
      </c>
      <c r="S1066" s="37"/>
      <c r="T1066" s="1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6"/>
      <c r="AM1066" s="96"/>
      <c r="AN1066" s="96"/>
      <c r="AO1066" s="96"/>
      <c r="AP1066" s="96"/>
      <c r="AQ1066" s="96"/>
      <c r="AR1066" s="96"/>
      <c r="AS1066" s="96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</row>
    <row r="1067" spans="1:45" ht="20.1" customHeight="1" hidden="1">
      <c r="A1067" s="49" t="s">
        <v>37</v>
      </c>
      <c r="B1067" s="33" t="s">
        <v>36</v>
      </c>
      <c r="C1067" s="34" t="e">
        <v>#DIV/0!</v>
      </c>
      <c r="D1067" s="34" t="e">
        <v>#DIV/0!</v>
      </c>
      <c r="E1067" s="52"/>
      <c r="F1067" s="53"/>
      <c r="G1067" s="53"/>
      <c r="H1067" s="54"/>
      <c r="I1067" s="51"/>
      <c r="J1067" s="34" t="s">
        <v>36</v>
      </c>
      <c r="K1067" s="34"/>
      <c r="L1067" s="51"/>
      <c r="M1067" s="51"/>
      <c r="N1067" s="34" t="s">
        <v>36</v>
      </c>
      <c r="O1067" s="34"/>
      <c r="P1067" s="34">
        <v>0</v>
      </c>
      <c r="Q1067" s="34">
        <v>0</v>
      </c>
      <c r="R1067" s="34" t="s">
        <v>36</v>
      </c>
      <c r="S1067" s="37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6"/>
      <c r="AM1067" s="96"/>
      <c r="AN1067" s="96"/>
      <c r="AO1067" s="96"/>
      <c r="AP1067" s="96"/>
      <c r="AQ1067" s="96"/>
      <c r="AR1067" s="96"/>
      <c r="AS1067" s="96"/>
    </row>
    <row r="1068" spans="1:45" ht="20.1" customHeight="1" hidden="1">
      <c r="A1068" s="49" t="s">
        <v>38</v>
      </c>
      <c r="B1068" s="33" t="s">
        <v>36</v>
      </c>
      <c r="C1068" s="34" t="e">
        <v>#DIV/0!</v>
      </c>
      <c r="D1068" s="34" t="e">
        <v>#DIV/0!</v>
      </c>
      <c r="E1068" s="52"/>
      <c r="F1068" s="53"/>
      <c r="G1068" s="53"/>
      <c r="H1068" s="54"/>
      <c r="I1068" s="51"/>
      <c r="J1068" s="34" t="s">
        <v>36</v>
      </c>
      <c r="K1068" s="34"/>
      <c r="L1068" s="51"/>
      <c r="M1068" s="51"/>
      <c r="N1068" s="34" t="s">
        <v>36</v>
      </c>
      <c r="O1068" s="34"/>
      <c r="P1068" s="34">
        <v>0</v>
      </c>
      <c r="Q1068" s="34">
        <v>0</v>
      </c>
      <c r="R1068" s="34" t="s">
        <v>36</v>
      </c>
      <c r="S1068" s="37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</row>
    <row r="1069" spans="1:45" ht="20.1" customHeight="1" hidden="1">
      <c r="A1069" s="63" t="s">
        <v>39</v>
      </c>
      <c r="B1069" s="64" t="s">
        <v>36</v>
      </c>
      <c r="C1069" s="65" t="s">
        <v>36</v>
      </c>
      <c r="D1069" s="65" t="s">
        <v>36</v>
      </c>
      <c r="E1069" s="66" t="s">
        <v>36</v>
      </c>
      <c r="F1069" s="67" t="s">
        <v>36</v>
      </c>
      <c r="G1069" s="67" t="s">
        <v>36</v>
      </c>
      <c r="H1069" s="68" t="s">
        <v>36</v>
      </c>
      <c r="I1069" s="65" t="s">
        <v>36</v>
      </c>
      <c r="J1069" s="69"/>
      <c r="K1069" s="65"/>
      <c r="L1069" s="65" t="s">
        <v>36</v>
      </c>
      <c r="M1069" s="65" t="s">
        <v>36</v>
      </c>
      <c r="N1069" s="69"/>
      <c r="O1069" s="65"/>
      <c r="P1069" s="65" t="s">
        <v>36</v>
      </c>
      <c r="Q1069" s="65" t="s">
        <v>36</v>
      </c>
      <c r="R1069" s="65">
        <v>0</v>
      </c>
      <c r="S1069" s="70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6"/>
      <c r="AM1069" s="96"/>
      <c r="AN1069" s="96"/>
      <c r="AO1069" s="96"/>
      <c r="AP1069" s="96"/>
      <c r="AQ1069" s="96"/>
      <c r="AR1069" s="96"/>
      <c r="AS1069" s="96"/>
    </row>
    <row r="1070" spans="1:45" ht="24.75" customHeight="1" hidden="1">
      <c r="A1070" s="42" t="s">
        <v>42</v>
      </c>
      <c r="B1070" s="43" t="s">
        <v>36</v>
      </c>
      <c r="C1070" s="44" t="e">
        <v>#DIV/0!</v>
      </c>
      <c r="D1070" s="44" t="e">
        <v>#DIV/0!</v>
      </c>
      <c r="E1070" s="45">
        <v>0</v>
      </c>
      <c r="F1070" s="46">
        <v>0</v>
      </c>
      <c r="G1070" s="46">
        <v>0</v>
      </c>
      <c r="H1070" s="47">
        <v>0</v>
      </c>
      <c r="I1070" s="46">
        <v>0</v>
      </c>
      <c r="J1070" s="46">
        <v>0</v>
      </c>
      <c r="K1070" s="46"/>
      <c r="L1070" s="46">
        <v>0</v>
      </c>
      <c r="M1070" s="46">
        <v>0</v>
      </c>
      <c r="N1070" s="46">
        <v>0</v>
      </c>
      <c r="O1070" s="46"/>
      <c r="P1070" s="46">
        <v>0</v>
      </c>
      <c r="Q1070" s="46">
        <v>0</v>
      </c>
      <c r="R1070" s="46">
        <v>0</v>
      </c>
      <c r="S1070" s="48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6"/>
      <c r="AM1070" s="96"/>
      <c r="AN1070" s="96"/>
      <c r="AO1070" s="96"/>
      <c r="AP1070" s="96"/>
      <c r="AQ1070" s="96"/>
      <c r="AR1070" s="96"/>
      <c r="AS1070" s="96"/>
    </row>
    <row r="1071" spans="1:45" ht="24.75" customHeight="1" hidden="1">
      <c r="A1071" s="49" t="s">
        <v>37</v>
      </c>
      <c r="B1071" s="33" t="s">
        <v>36</v>
      </c>
      <c r="C1071" s="34" t="e">
        <v>#DIV/0!</v>
      </c>
      <c r="D1071" s="34" t="e">
        <v>#DIV/0!</v>
      </c>
      <c r="E1071" s="35">
        <v>0</v>
      </c>
      <c r="F1071" s="34">
        <v>0</v>
      </c>
      <c r="G1071" s="34">
        <v>0</v>
      </c>
      <c r="H1071" s="36">
        <v>0</v>
      </c>
      <c r="I1071" s="34">
        <v>0</v>
      </c>
      <c r="J1071" s="34" t="s">
        <v>36</v>
      </c>
      <c r="K1071" s="34"/>
      <c r="L1071" s="34">
        <v>0</v>
      </c>
      <c r="M1071" s="34">
        <v>0</v>
      </c>
      <c r="N1071" s="34" t="s">
        <v>36</v>
      </c>
      <c r="O1071" s="34"/>
      <c r="P1071" s="34">
        <v>0</v>
      </c>
      <c r="Q1071" s="34">
        <v>0</v>
      </c>
      <c r="R1071" s="34" t="s">
        <v>36</v>
      </c>
      <c r="S1071" s="37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6"/>
      <c r="AM1071" s="96"/>
      <c r="AN1071" s="96"/>
      <c r="AO1071" s="96"/>
      <c r="AP1071" s="96"/>
      <c r="AQ1071" s="96"/>
      <c r="AR1071" s="96"/>
      <c r="AS1071" s="96"/>
    </row>
    <row r="1072" spans="1:45" ht="24.75" customHeight="1" hidden="1">
      <c r="A1072" s="49" t="s">
        <v>38</v>
      </c>
      <c r="B1072" s="33" t="s">
        <v>36</v>
      </c>
      <c r="C1072" s="34" t="e">
        <v>#DIV/0!</v>
      </c>
      <c r="D1072" s="34" t="e">
        <v>#DIV/0!</v>
      </c>
      <c r="E1072" s="35">
        <v>0</v>
      </c>
      <c r="F1072" s="34">
        <v>0</v>
      </c>
      <c r="G1072" s="34">
        <v>0</v>
      </c>
      <c r="H1072" s="36">
        <v>0</v>
      </c>
      <c r="I1072" s="34">
        <v>0</v>
      </c>
      <c r="J1072" s="34" t="s">
        <v>36</v>
      </c>
      <c r="K1072" s="34"/>
      <c r="L1072" s="34">
        <v>0</v>
      </c>
      <c r="M1072" s="34">
        <v>0</v>
      </c>
      <c r="N1072" s="34" t="s">
        <v>36</v>
      </c>
      <c r="O1072" s="34"/>
      <c r="P1072" s="34">
        <v>0</v>
      </c>
      <c r="Q1072" s="34">
        <v>0</v>
      </c>
      <c r="R1072" s="34" t="s">
        <v>36</v>
      </c>
      <c r="S1072" s="37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6"/>
      <c r="AM1072" s="96"/>
      <c r="AN1072" s="96"/>
      <c r="AO1072" s="96"/>
      <c r="AP1072" s="96"/>
      <c r="AQ1072" s="96"/>
      <c r="AR1072" s="96"/>
      <c r="AS1072" s="96"/>
    </row>
    <row r="1073" spans="1:45" s="1" customFormat="1" ht="24.75" customHeight="1" hidden="1">
      <c r="A1073" s="49" t="s">
        <v>39</v>
      </c>
      <c r="B1073" s="33" t="s">
        <v>36</v>
      </c>
      <c r="C1073" s="34" t="s">
        <v>36</v>
      </c>
      <c r="D1073" s="34" t="s">
        <v>36</v>
      </c>
      <c r="E1073" s="39" t="s">
        <v>36</v>
      </c>
      <c r="F1073" s="40" t="s">
        <v>36</v>
      </c>
      <c r="G1073" s="40" t="s">
        <v>36</v>
      </c>
      <c r="H1073" s="36" t="s">
        <v>36</v>
      </c>
      <c r="I1073" s="34" t="s">
        <v>36</v>
      </c>
      <c r="J1073" s="34">
        <v>0</v>
      </c>
      <c r="K1073" s="34"/>
      <c r="L1073" s="34" t="s">
        <v>36</v>
      </c>
      <c r="M1073" s="34" t="s">
        <v>36</v>
      </c>
      <c r="N1073" s="34">
        <v>0</v>
      </c>
      <c r="O1073" s="34"/>
      <c r="P1073" s="34" t="s">
        <v>36</v>
      </c>
      <c r="Q1073" s="34" t="s">
        <v>36</v>
      </c>
      <c r="R1073" s="34">
        <v>0</v>
      </c>
      <c r="S1073" s="37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6"/>
      <c r="AM1073" s="96"/>
      <c r="AN1073" s="96"/>
      <c r="AO1073" s="96"/>
      <c r="AP1073" s="96"/>
      <c r="AQ1073" s="96"/>
      <c r="AR1073" s="96"/>
      <c r="AS1073" s="96"/>
    </row>
    <row r="1074" spans="1:45" s="1" customFormat="1" ht="18.75" hidden="1" thickBot="1">
      <c r="A1074" s="50" t="s">
        <v>41</v>
      </c>
      <c r="B1074" s="33"/>
      <c r="C1074" s="51" t="e">
        <v>#DIV/0!</v>
      </c>
      <c r="D1074" s="51" t="e">
        <v>#DIV/0!</v>
      </c>
      <c r="E1074" s="39">
        <v>0</v>
      </c>
      <c r="F1074" s="40">
        <v>0</v>
      </c>
      <c r="G1074" s="40">
        <v>0</v>
      </c>
      <c r="H1074" s="36">
        <v>0</v>
      </c>
      <c r="I1074" s="34">
        <v>0</v>
      </c>
      <c r="J1074" s="34">
        <v>0</v>
      </c>
      <c r="K1074" s="34"/>
      <c r="L1074" s="34">
        <v>0</v>
      </c>
      <c r="M1074" s="34">
        <v>0</v>
      </c>
      <c r="N1074" s="34">
        <v>0</v>
      </c>
      <c r="O1074" s="34"/>
      <c r="P1074" s="34">
        <v>0</v>
      </c>
      <c r="Q1074" s="34">
        <v>0</v>
      </c>
      <c r="R1074" s="34">
        <v>0</v>
      </c>
      <c r="S1074" s="37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6"/>
      <c r="AM1074" s="96"/>
      <c r="AN1074" s="96"/>
      <c r="AO1074" s="96"/>
      <c r="AP1074" s="96"/>
      <c r="AQ1074" s="96"/>
      <c r="AR1074" s="96"/>
      <c r="AS1074" s="96"/>
    </row>
    <row r="1075" spans="1:45" s="1" customFormat="1" ht="15.75" hidden="1" thickBot="1">
      <c r="A1075" s="49" t="s">
        <v>37</v>
      </c>
      <c r="B1075" s="33" t="s">
        <v>36</v>
      </c>
      <c r="C1075" s="34" t="e">
        <v>#DIV/0!</v>
      </c>
      <c r="D1075" s="34" t="e">
        <v>#DIV/0!</v>
      </c>
      <c r="E1075" s="52"/>
      <c r="F1075" s="53"/>
      <c r="G1075" s="53"/>
      <c r="H1075" s="54"/>
      <c r="I1075" s="51"/>
      <c r="J1075" s="34" t="s">
        <v>36</v>
      </c>
      <c r="K1075" s="34"/>
      <c r="L1075" s="51"/>
      <c r="M1075" s="51"/>
      <c r="N1075" s="34" t="s">
        <v>36</v>
      </c>
      <c r="O1075" s="34"/>
      <c r="P1075" s="34">
        <v>0</v>
      </c>
      <c r="Q1075" s="34">
        <v>0</v>
      </c>
      <c r="R1075" s="34" t="s">
        <v>36</v>
      </c>
      <c r="S1075" s="37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6"/>
      <c r="AM1075" s="96"/>
      <c r="AN1075" s="96"/>
      <c r="AO1075" s="96"/>
      <c r="AP1075" s="96"/>
      <c r="AQ1075" s="96"/>
      <c r="AR1075" s="96"/>
      <c r="AS1075" s="96"/>
    </row>
    <row r="1076" spans="1:45" s="1" customFormat="1" ht="15.75" hidden="1" thickBot="1">
      <c r="A1076" s="49" t="s">
        <v>38</v>
      </c>
      <c r="B1076" s="33" t="s">
        <v>36</v>
      </c>
      <c r="C1076" s="34" t="e">
        <v>#DIV/0!</v>
      </c>
      <c r="D1076" s="34" t="e">
        <v>#DIV/0!</v>
      </c>
      <c r="E1076" s="52"/>
      <c r="F1076" s="53"/>
      <c r="G1076" s="53"/>
      <c r="H1076" s="54"/>
      <c r="I1076" s="51"/>
      <c r="J1076" s="34" t="s">
        <v>36</v>
      </c>
      <c r="K1076" s="34"/>
      <c r="L1076" s="51"/>
      <c r="M1076" s="51"/>
      <c r="N1076" s="34" t="s">
        <v>36</v>
      </c>
      <c r="O1076" s="34"/>
      <c r="P1076" s="34">
        <v>0</v>
      </c>
      <c r="Q1076" s="34">
        <v>0</v>
      </c>
      <c r="R1076" s="34" t="s">
        <v>36</v>
      </c>
      <c r="S1076" s="37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6"/>
      <c r="AM1076" s="96"/>
      <c r="AN1076" s="96"/>
      <c r="AO1076" s="96"/>
      <c r="AP1076" s="96"/>
      <c r="AQ1076" s="96"/>
      <c r="AR1076" s="96"/>
      <c r="AS1076" s="96"/>
    </row>
    <row r="1077" spans="1:45" s="1" customFormat="1" ht="15.75" hidden="1" thickBot="1">
      <c r="A1077" s="49" t="s">
        <v>39</v>
      </c>
      <c r="B1077" s="33" t="s">
        <v>36</v>
      </c>
      <c r="C1077" s="34" t="s">
        <v>36</v>
      </c>
      <c r="D1077" s="34" t="s">
        <v>36</v>
      </c>
      <c r="E1077" s="39" t="s">
        <v>36</v>
      </c>
      <c r="F1077" s="40" t="s">
        <v>36</v>
      </c>
      <c r="G1077" s="40" t="s">
        <v>36</v>
      </c>
      <c r="H1077" s="36" t="s">
        <v>36</v>
      </c>
      <c r="I1077" s="34" t="s">
        <v>36</v>
      </c>
      <c r="J1077" s="51"/>
      <c r="K1077" s="34"/>
      <c r="L1077" s="34" t="s">
        <v>36</v>
      </c>
      <c r="M1077" s="34" t="s">
        <v>36</v>
      </c>
      <c r="N1077" s="51"/>
      <c r="O1077" s="34"/>
      <c r="P1077" s="34" t="s">
        <v>36</v>
      </c>
      <c r="Q1077" s="34" t="s">
        <v>36</v>
      </c>
      <c r="R1077" s="34">
        <v>0</v>
      </c>
      <c r="S1077" s="37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6"/>
      <c r="AM1077" s="96"/>
      <c r="AN1077" s="96"/>
      <c r="AO1077" s="96"/>
      <c r="AP1077" s="96"/>
      <c r="AQ1077" s="96"/>
      <c r="AR1077" s="96"/>
      <c r="AS1077" s="96"/>
    </row>
    <row r="1078" spans="1:45" s="1" customFormat="1" ht="18.75" hidden="1" thickBot="1">
      <c r="A1078" s="50" t="s">
        <v>41</v>
      </c>
      <c r="B1078" s="33"/>
      <c r="C1078" s="51" t="e">
        <v>#DIV/0!</v>
      </c>
      <c r="D1078" s="51" t="e">
        <v>#DIV/0!</v>
      </c>
      <c r="E1078" s="39">
        <v>0</v>
      </c>
      <c r="F1078" s="40">
        <v>0</v>
      </c>
      <c r="G1078" s="40">
        <v>0</v>
      </c>
      <c r="H1078" s="36">
        <v>0</v>
      </c>
      <c r="I1078" s="34">
        <v>0</v>
      </c>
      <c r="J1078" s="34">
        <v>0</v>
      </c>
      <c r="K1078" s="34"/>
      <c r="L1078" s="34">
        <v>0</v>
      </c>
      <c r="M1078" s="34">
        <v>0</v>
      </c>
      <c r="N1078" s="34">
        <v>0</v>
      </c>
      <c r="O1078" s="34"/>
      <c r="P1078" s="34">
        <v>0</v>
      </c>
      <c r="Q1078" s="34">
        <v>0</v>
      </c>
      <c r="R1078" s="34">
        <v>0</v>
      </c>
      <c r="S1078" s="37"/>
      <c r="U1078" s="96"/>
      <c r="V1078" s="96"/>
      <c r="W1078" s="96"/>
      <c r="X1078" s="96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6"/>
      <c r="AM1078" s="96"/>
      <c r="AN1078" s="96"/>
      <c r="AO1078" s="96"/>
      <c r="AP1078" s="96"/>
      <c r="AQ1078" s="96"/>
      <c r="AR1078" s="96"/>
      <c r="AS1078" s="96"/>
    </row>
    <row r="1079" spans="1:45" s="1" customFormat="1" ht="15.75" hidden="1" thickBot="1">
      <c r="A1079" s="49" t="s">
        <v>37</v>
      </c>
      <c r="B1079" s="33" t="s">
        <v>36</v>
      </c>
      <c r="C1079" s="34" t="e">
        <v>#DIV/0!</v>
      </c>
      <c r="D1079" s="34" t="e">
        <v>#DIV/0!</v>
      </c>
      <c r="E1079" s="52"/>
      <c r="F1079" s="53"/>
      <c r="G1079" s="53"/>
      <c r="H1079" s="54"/>
      <c r="I1079" s="51"/>
      <c r="J1079" s="34" t="s">
        <v>36</v>
      </c>
      <c r="K1079" s="34"/>
      <c r="L1079" s="51"/>
      <c r="M1079" s="51"/>
      <c r="N1079" s="34" t="s">
        <v>36</v>
      </c>
      <c r="O1079" s="34"/>
      <c r="P1079" s="34">
        <v>0</v>
      </c>
      <c r="Q1079" s="34">
        <v>0</v>
      </c>
      <c r="R1079" s="34" t="s">
        <v>36</v>
      </c>
      <c r="S1079" s="37"/>
      <c r="U1079" s="96"/>
      <c r="V1079" s="96"/>
      <c r="W1079" s="96"/>
      <c r="X1079" s="96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6"/>
      <c r="AM1079" s="96"/>
      <c r="AN1079" s="96"/>
      <c r="AO1079" s="96"/>
      <c r="AP1079" s="96"/>
      <c r="AQ1079" s="96"/>
      <c r="AR1079" s="96"/>
      <c r="AS1079" s="96"/>
    </row>
    <row r="1080" spans="1:45" s="1" customFormat="1" ht="15.75" hidden="1" thickBot="1">
      <c r="A1080" s="49" t="s">
        <v>38</v>
      </c>
      <c r="B1080" s="33" t="s">
        <v>36</v>
      </c>
      <c r="C1080" s="34" t="e">
        <v>#DIV/0!</v>
      </c>
      <c r="D1080" s="34" t="e">
        <v>#DIV/0!</v>
      </c>
      <c r="E1080" s="52"/>
      <c r="F1080" s="53"/>
      <c r="G1080" s="53"/>
      <c r="H1080" s="54"/>
      <c r="I1080" s="51"/>
      <c r="J1080" s="34" t="s">
        <v>36</v>
      </c>
      <c r="K1080" s="34"/>
      <c r="L1080" s="51"/>
      <c r="M1080" s="51"/>
      <c r="N1080" s="34" t="s">
        <v>36</v>
      </c>
      <c r="O1080" s="34"/>
      <c r="P1080" s="34">
        <v>0</v>
      </c>
      <c r="Q1080" s="34">
        <v>0</v>
      </c>
      <c r="R1080" s="34" t="s">
        <v>36</v>
      </c>
      <c r="S1080" s="37"/>
      <c r="U1080" s="96"/>
      <c r="V1080" s="96"/>
      <c r="W1080" s="96"/>
      <c r="X1080" s="96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6"/>
      <c r="AM1080" s="96"/>
      <c r="AN1080" s="96"/>
      <c r="AO1080" s="96"/>
      <c r="AP1080" s="96"/>
      <c r="AQ1080" s="96"/>
      <c r="AR1080" s="96"/>
      <c r="AS1080" s="96"/>
    </row>
    <row r="1081" spans="1:45" s="1" customFormat="1" ht="15.75" hidden="1" thickBot="1">
      <c r="A1081" s="49" t="s">
        <v>39</v>
      </c>
      <c r="B1081" s="33" t="s">
        <v>36</v>
      </c>
      <c r="C1081" s="34" t="s">
        <v>36</v>
      </c>
      <c r="D1081" s="34" t="s">
        <v>36</v>
      </c>
      <c r="E1081" s="39" t="s">
        <v>36</v>
      </c>
      <c r="F1081" s="40" t="s">
        <v>36</v>
      </c>
      <c r="G1081" s="40" t="s">
        <v>36</v>
      </c>
      <c r="H1081" s="36" t="s">
        <v>36</v>
      </c>
      <c r="I1081" s="34" t="s">
        <v>36</v>
      </c>
      <c r="J1081" s="51"/>
      <c r="K1081" s="34"/>
      <c r="L1081" s="34" t="s">
        <v>36</v>
      </c>
      <c r="M1081" s="34" t="s">
        <v>36</v>
      </c>
      <c r="N1081" s="51"/>
      <c r="O1081" s="34"/>
      <c r="P1081" s="34" t="s">
        <v>36</v>
      </c>
      <c r="Q1081" s="34" t="s">
        <v>36</v>
      </c>
      <c r="R1081" s="34">
        <v>0</v>
      </c>
      <c r="S1081" s="37"/>
      <c r="U1081" s="96"/>
      <c r="V1081" s="96"/>
      <c r="W1081" s="96"/>
      <c r="X1081" s="96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6"/>
      <c r="AM1081" s="96"/>
      <c r="AN1081" s="96"/>
      <c r="AO1081" s="96"/>
      <c r="AP1081" s="96"/>
      <c r="AQ1081" s="96"/>
      <c r="AR1081" s="96"/>
      <c r="AS1081" s="96"/>
    </row>
    <row r="1082" spans="1:45" s="1" customFormat="1" ht="18.75" hidden="1" thickBot="1">
      <c r="A1082" s="50" t="s">
        <v>41</v>
      </c>
      <c r="B1082" s="33"/>
      <c r="C1082" s="51" t="e">
        <v>#DIV/0!</v>
      </c>
      <c r="D1082" s="51" t="e">
        <v>#DIV/0!</v>
      </c>
      <c r="E1082" s="39">
        <v>0</v>
      </c>
      <c r="F1082" s="40">
        <v>0</v>
      </c>
      <c r="G1082" s="40">
        <v>0</v>
      </c>
      <c r="H1082" s="36">
        <v>0</v>
      </c>
      <c r="I1082" s="34">
        <v>0</v>
      </c>
      <c r="J1082" s="34">
        <v>0</v>
      </c>
      <c r="K1082" s="34"/>
      <c r="L1082" s="34">
        <v>0</v>
      </c>
      <c r="M1082" s="34">
        <v>0</v>
      </c>
      <c r="N1082" s="34">
        <v>0</v>
      </c>
      <c r="O1082" s="34"/>
      <c r="P1082" s="34">
        <v>0</v>
      </c>
      <c r="Q1082" s="34">
        <v>0</v>
      </c>
      <c r="R1082" s="34">
        <v>0</v>
      </c>
      <c r="S1082" s="37"/>
      <c r="U1082" s="96"/>
      <c r="V1082" s="96"/>
      <c r="W1082" s="96"/>
      <c r="X1082" s="96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6"/>
      <c r="AM1082" s="96"/>
      <c r="AN1082" s="96"/>
      <c r="AO1082" s="96"/>
      <c r="AP1082" s="96"/>
      <c r="AQ1082" s="96"/>
      <c r="AR1082" s="96"/>
      <c r="AS1082" s="96"/>
    </row>
    <row r="1083" spans="1:45" s="1" customFormat="1" ht="15.75" hidden="1" thickBot="1">
      <c r="A1083" s="49" t="s">
        <v>37</v>
      </c>
      <c r="B1083" s="33" t="s">
        <v>36</v>
      </c>
      <c r="C1083" s="34" t="e">
        <v>#DIV/0!</v>
      </c>
      <c r="D1083" s="34" t="e">
        <v>#DIV/0!</v>
      </c>
      <c r="E1083" s="52"/>
      <c r="F1083" s="53"/>
      <c r="G1083" s="53"/>
      <c r="H1083" s="54"/>
      <c r="I1083" s="51"/>
      <c r="J1083" s="34" t="s">
        <v>36</v>
      </c>
      <c r="K1083" s="34"/>
      <c r="L1083" s="51"/>
      <c r="M1083" s="51"/>
      <c r="N1083" s="34" t="s">
        <v>36</v>
      </c>
      <c r="O1083" s="34"/>
      <c r="P1083" s="34">
        <v>0</v>
      </c>
      <c r="Q1083" s="34">
        <v>0</v>
      </c>
      <c r="R1083" s="34" t="s">
        <v>36</v>
      </c>
      <c r="S1083" s="37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</row>
    <row r="1084" spans="1:45" s="1" customFormat="1" ht="15.75" hidden="1" thickBot="1">
      <c r="A1084" s="49" t="s">
        <v>38</v>
      </c>
      <c r="B1084" s="33" t="s">
        <v>36</v>
      </c>
      <c r="C1084" s="34" t="e">
        <v>#DIV/0!</v>
      </c>
      <c r="D1084" s="34" t="e">
        <v>#DIV/0!</v>
      </c>
      <c r="E1084" s="52"/>
      <c r="F1084" s="53"/>
      <c r="G1084" s="53"/>
      <c r="H1084" s="54"/>
      <c r="I1084" s="51"/>
      <c r="J1084" s="34" t="s">
        <v>36</v>
      </c>
      <c r="K1084" s="34"/>
      <c r="L1084" s="51"/>
      <c r="M1084" s="51"/>
      <c r="N1084" s="34" t="s">
        <v>36</v>
      </c>
      <c r="O1084" s="34"/>
      <c r="P1084" s="34">
        <v>0</v>
      </c>
      <c r="Q1084" s="34">
        <v>0</v>
      </c>
      <c r="R1084" s="34" t="s">
        <v>36</v>
      </c>
      <c r="S1084" s="37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</row>
    <row r="1085" spans="1:45" s="1" customFormat="1" ht="15.75" hidden="1" thickBot="1">
      <c r="A1085" s="49" t="s">
        <v>39</v>
      </c>
      <c r="B1085" s="33" t="s">
        <v>36</v>
      </c>
      <c r="C1085" s="34" t="s">
        <v>36</v>
      </c>
      <c r="D1085" s="34" t="s">
        <v>36</v>
      </c>
      <c r="E1085" s="39" t="s">
        <v>36</v>
      </c>
      <c r="F1085" s="40" t="s">
        <v>36</v>
      </c>
      <c r="G1085" s="40" t="s">
        <v>36</v>
      </c>
      <c r="H1085" s="36" t="s">
        <v>36</v>
      </c>
      <c r="I1085" s="34" t="s">
        <v>36</v>
      </c>
      <c r="J1085" s="51"/>
      <c r="K1085" s="34"/>
      <c r="L1085" s="34" t="s">
        <v>36</v>
      </c>
      <c r="M1085" s="34" t="s">
        <v>36</v>
      </c>
      <c r="N1085" s="51"/>
      <c r="O1085" s="34"/>
      <c r="P1085" s="34" t="s">
        <v>36</v>
      </c>
      <c r="Q1085" s="34" t="s">
        <v>36</v>
      </c>
      <c r="R1085" s="34">
        <v>0</v>
      </c>
      <c r="S1085" s="37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</row>
    <row r="1086" spans="1:45" s="1" customFormat="1" ht="18.75" hidden="1" thickBot="1">
      <c r="A1086" s="50" t="s">
        <v>41</v>
      </c>
      <c r="B1086" s="33"/>
      <c r="C1086" s="51" t="e">
        <v>#DIV/0!</v>
      </c>
      <c r="D1086" s="51" t="e">
        <v>#DIV/0!</v>
      </c>
      <c r="E1086" s="39">
        <v>0</v>
      </c>
      <c r="F1086" s="40">
        <v>0</v>
      </c>
      <c r="G1086" s="40">
        <v>0</v>
      </c>
      <c r="H1086" s="36">
        <v>0</v>
      </c>
      <c r="I1086" s="34">
        <v>0</v>
      </c>
      <c r="J1086" s="34">
        <v>0</v>
      </c>
      <c r="K1086" s="34"/>
      <c r="L1086" s="34">
        <v>0</v>
      </c>
      <c r="M1086" s="34">
        <v>0</v>
      </c>
      <c r="N1086" s="34">
        <v>0</v>
      </c>
      <c r="O1086" s="34"/>
      <c r="P1086" s="34">
        <v>0</v>
      </c>
      <c r="Q1086" s="34">
        <v>0</v>
      </c>
      <c r="R1086" s="34">
        <v>0</v>
      </c>
      <c r="S1086" s="37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</row>
    <row r="1087" spans="1:45" s="1" customFormat="1" ht="15.75" hidden="1" thickBot="1">
      <c r="A1087" s="49" t="s">
        <v>37</v>
      </c>
      <c r="B1087" s="33" t="s">
        <v>36</v>
      </c>
      <c r="C1087" s="34" t="e">
        <v>#DIV/0!</v>
      </c>
      <c r="D1087" s="34" t="e">
        <v>#DIV/0!</v>
      </c>
      <c r="E1087" s="52"/>
      <c r="F1087" s="53"/>
      <c r="G1087" s="53"/>
      <c r="H1087" s="54"/>
      <c r="I1087" s="51"/>
      <c r="J1087" s="34" t="s">
        <v>36</v>
      </c>
      <c r="K1087" s="34"/>
      <c r="L1087" s="51"/>
      <c r="M1087" s="51"/>
      <c r="N1087" s="34" t="s">
        <v>36</v>
      </c>
      <c r="O1087" s="34"/>
      <c r="P1087" s="34">
        <v>0</v>
      </c>
      <c r="Q1087" s="34">
        <v>0</v>
      </c>
      <c r="R1087" s="34" t="s">
        <v>36</v>
      </c>
      <c r="S1087" s="37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</row>
    <row r="1088" spans="1:45" s="1" customFormat="1" ht="15.75" hidden="1" thickBot="1">
      <c r="A1088" s="49" t="s">
        <v>38</v>
      </c>
      <c r="B1088" s="33" t="s">
        <v>36</v>
      </c>
      <c r="C1088" s="34" t="e">
        <v>#DIV/0!</v>
      </c>
      <c r="D1088" s="34" t="e">
        <v>#DIV/0!</v>
      </c>
      <c r="E1088" s="52"/>
      <c r="F1088" s="53"/>
      <c r="G1088" s="53"/>
      <c r="H1088" s="54"/>
      <c r="I1088" s="51"/>
      <c r="J1088" s="34" t="s">
        <v>36</v>
      </c>
      <c r="K1088" s="34"/>
      <c r="L1088" s="51"/>
      <c r="M1088" s="51"/>
      <c r="N1088" s="34" t="s">
        <v>36</v>
      </c>
      <c r="O1088" s="34"/>
      <c r="P1088" s="34">
        <v>0</v>
      </c>
      <c r="Q1088" s="34">
        <v>0</v>
      </c>
      <c r="R1088" s="34" t="s">
        <v>36</v>
      </c>
      <c r="S1088" s="37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</row>
    <row r="1089" spans="1:45" s="1" customFormat="1" ht="18.75" customHeight="1" hidden="1">
      <c r="A1089" s="49" t="s">
        <v>39</v>
      </c>
      <c r="B1089" s="33" t="s">
        <v>36</v>
      </c>
      <c r="C1089" s="34" t="s">
        <v>36</v>
      </c>
      <c r="D1089" s="34" t="s">
        <v>36</v>
      </c>
      <c r="E1089" s="39" t="s">
        <v>36</v>
      </c>
      <c r="F1089" s="40" t="s">
        <v>36</v>
      </c>
      <c r="G1089" s="40" t="s">
        <v>36</v>
      </c>
      <c r="H1089" s="36" t="s">
        <v>36</v>
      </c>
      <c r="I1089" s="34" t="s">
        <v>36</v>
      </c>
      <c r="J1089" s="51"/>
      <c r="K1089" s="34"/>
      <c r="L1089" s="34" t="s">
        <v>36</v>
      </c>
      <c r="M1089" s="34" t="s">
        <v>36</v>
      </c>
      <c r="N1089" s="51"/>
      <c r="O1089" s="34"/>
      <c r="P1089" s="34" t="s">
        <v>36</v>
      </c>
      <c r="Q1089" s="34" t="s">
        <v>36</v>
      </c>
      <c r="R1089" s="34">
        <v>0</v>
      </c>
      <c r="S1089" s="37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</row>
    <row r="1090" spans="1:45" s="1" customFormat="1" ht="18.75" customHeight="1" hidden="1">
      <c r="A1090" s="50" t="s">
        <v>41</v>
      </c>
      <c r="B1090" s="33"/>
      <c r="C1090" s="51" t="e">
        <v>#DIV/0!</v>
      </c>
      <c r="D1090" s="51" t="e">
        <v>#DIV/0!</v>
      </c>
      <c r="E1090" s="39">
        <v>0</v>
      </c>
      <c r="F1090" s="40">
        <v>0</v>
      </c>
      <c r="G1090" s="40">
        <v>0</v>
      </c>
      <c r="H1090" s="36">
        <v>0</v>
      </c>
      <c r="I1090" s="34">
        <v>0</v>
      </c>
      <c r="J1090" s="34">
        <v>0</v>
      </c>
      <c r="K1090" s="34"/>
      <c r="L1090" s="34">
        <v>0</v>
      </c>
      <c r="M1090" s="34">
        <v>0</v>
      </c>
      <c r="N1090" s="34">
        <v>0</v>
      </c>
      <c r="O1090" s="34"/>
      <c r="P1090" s="34">
        <v>0</v>
      </c>
      <c r="Q1090" s="34">
        <v>0</v>
      </c>
      <c r="R1090" s="34">
        <v>0</v>
      </c>
      <c r="S1090" s="37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</row>
    <row r="1091" spans="1:45" s="1" customFormat="1" ht="18.75" customHeight="1" hidden="1">
      <c r="A1091" s="49" t="s">
        <v>37</v>
      </c>
      <c r="B1091" s="33" t="s">
        <v>36</v>
      </c>
      <c r="C1091" s="34" t="e">
        <v>#DIV/0!</v>
      </c>
      <c r="D1091" s="34" t="e">
        <v>#DIV/0!</v>
      </c>
      <c r="E1091" s="52"/>
      <c r="F1091" s="53"/>
      <c r="G1091" s="53"/>
      <c r="H1091" s="54"/>
      <c r="I1091" s="51"/>
      <c r="J1091" s="34" t="s">
        <v>36</v>
      </c>
      <c r="K1091" s="34"/>
      <c r="L1091" s="51"/>
      <c r="M1091" s="51"/>
      <c r="N1091" s="34" t="s">
        <v>36</v>
      </c>
      <c r="O1091" s="34"/>
      <c r="P1091" s="34">
        <v>0</v>
      </c>
      <c r="Q1091" s="34">
        <v>0</v>
      </c>
      <c r="R1091" s="34" t="s">
        <v>36</v>
      </c>
      <c r="S1091" s="37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</row>
    <row r="1092" spans="1:45" s="1" customFormat="1" ht="18.75" customHeight="1" hidden="1">
      <c r="A1092" s="49" t="s">
        <v>38</v>
      </c>
      <c r="B1092" s="33" t="s">
        <v>36</v>
      </c>
      <c r="C1092" s="34" t="e">
        <v>#DIV/0!</v>
      </c>
      <c r="D1092" s="34" t="e">
        <v>#DIV/0!</v>
      </c>
      <c r="E1092" s="52"/>
      <c r="F1092" s="53"/>
      <c r="G1092" s="53"/>
      <c r="H1092" s="54"/>
      <c r="I1092" s="51"/>
      <c r="J1092" s="34" t="s">
        <v>36</v>
      </c>
      <c r="K1092" s="34"/>
      <c r="L1092" s="51"/>
      <c r="M1092" s="51"/>
      <c r="N1092" s="34" t="s">
        <v>36</v>
      </c>
      <c r="O1092" s="34"/>
      <c r="P1092" s="34">
        <v>0</v>
      </c>
      <c r="Q1092" s="34">
        <v>0</v>
      </c>
      <c r="R1092" s="34" t="s">
        <v>36</v>
      </c>
      <c r="S1092" s="37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</row>
    <row r="1093" spans="1:45" s="1" customFormat="1" ht="15.75" hidden="1" thickBot="1">
      <c r="A1093" s="49" t="s">
        <v>39</v>
      </c>
      <c r="B1093" s="33" t="s">
        <v>36</v>
      </c>
      <c r="C1093" s="34" t="s">
        <v>36</v>
      </c>
      <c r="D1093" s="34" t="s">
        <v>36</v>
      </c>
      <c r="E1093" s="39" t="s">
        <v>36</v>
      </c>
      <c r="F1093" s="40" t="s">
        <v>36</v>
      </c>
      <c r="G1093" s="40" t="s">
        <v>36</v>
      </c>
      <c r="H1093" s="36" t="s">
        <v>36</v>
      </c>
      <c r="I1093" s="34" t="s">
        <v>36</v>
      </c>
      <c r="J1093" s="51"/>
      <c r="K1093" s="34"/>
      <c r="L1093" s="34" t="s">
        <v>36</v>
      </c>
      <c r="M1093" s="34" t="s">
        <v>36</v>
      </c>
      <c r="N1093" s="51"/>
      <c r="O1093" s="34"/>
      <c r="P1093" s="34" t="s">
        <v>36</v>
      </c>
      <c r="Q1093" s="34" t="s">
        <v>36</v>
      </c>
      <c r="R1093" s="34">
        <v>0</v>
      </c>
      <c r="S1093" s="37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</row>
    <row r="1094" spans="1:45" s="1" customFormat="1" ht="18.75" customHeight="1" hidden="1">
      <c r="A1094" s="50" t="s">
        <v>41</v>
      </c>
      <c r="B1094" s="33"/>
      <c r="C1094" s="51" t="e">
        <v>#DIV/0!</v>
      </c>
      <c r="D1094" s="51" t="e">
        <v>#DIV/0!</v>
      </c>
      <c r="E1094" s="39">
        <v>0</v>
      </c>
      <c r="F1094" s="40">
        <v>0</v>
      </c>
      <c r="G1094" s="40">
        <v>0</v>
      </c>
      <c r="H1094" s="36">
        <v>0</v>
      </c>
      <c r="I1094" s="34">
        <v>0</v>
      </c>
      <c r="J1094" s="34">
        <v>0</v>
      </c>
      <c r="K1094" s="34"/>
      <c r="L1094" s="34">
        <v>0</v>
      </c>
      <c r="M1094" s="34">
        <v>0</v>
      </c>
      <c r="N1094" s="34">
        <v>0</v>
      </c>
      <c r="O1094" s="34"/>
      <c r="P1094" s="34">
        <v>0</v>
      </c>
      <c r="Q1094" s="34">
        <v>0</v>
      </c>
      <c r="R1094" s="34">
        <v>0</v>
      </c>
      <c r="S1094" s="37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</row>
    <row r="1095" spans="1:45" s="1" customFormat="1" ht="15.75" customHeight="1" hidden="1">
      <c r="A1095" s="49" t="s">
        <v>37</v>
      </c>
      <c r="B1095" s="33" t="s">
        <v>36</v>
      </c>
      <c r="C1095" s="34" t="e">
        <v>#DIV/0!</v>
      </c>
      <c r="D1095" s="34" t="e">
        <v>#DIV/0!</v>
      </c>
      <c r="E1095" s="52"/>
      <c r="F1095" s="53"/>
      <c r="G1095" s="53"/>
      <c r="H1095" s="54"/>
      <c r="I1095" s="51"/>
      <c r="J1095" s="34" t="s">
        <v>36</v>
      </c>
      <c r="K1095" s="34"/>
      <c r="L1095" s="51"/>
      <c r="M1095" s="51"/>
      <c r="N1095" s="34" t="s">
        <v>36</v>
      </c>
      <c r="O1095" s="34"/>
      <c r="P1095" s="34">
        <v>0</v>
      </c>
      <c r="Q1095" s="34">
        <v>0</v>
      </c>
      <c r="R1095" s="34" t="s">
        <v>36</v>
      </c>
      <c r="S1095" s="37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</row>
    <row r="1096" spans="1:45" s="1" customFormat="1" ht="15.75" hidden="1" thickBot="1">
      <c r="A1096" s="49" t="s">
        <v>38</v>
      </c>
      <c r="B1096" s="33" t="s">
        <v>36</v>
      </c>
      <c r="C1096" s="34" t="e">
        <v>#DIV/0!</v>
      </c>
      <c r="D1096" s="34" t="e">
        <v>#DIV/0!</v>
      </c>
      <c r="E1096" s="52"/>
      <c r="F1096" s="53"/>
      <c r="G1096" s="53"/>
      <c r="H1096" s="54"/>
      <c r="I1096" s="51"/>
      <c r="J1096" s="34" t="s">
        <v>36</v>
      </c>
      <c r="K1096" s="34"/>
      <c r="L1096" s="51"/>
      <c r="M1096" s="51"/>
      <c r="N1096" s="34" t="s">
        <v>36</v>
      </c>
      <c r="O1096" s="34"/>
      <c r="P1096" s="34">
        <v>0</v>
      </c>
      <c r="Q1096" s="34">
        <v>0</v>
      </c>
      <c r="R1096" s="34" t="s">
        <v>36</v>
      </c>
      <c r="S1096" s="37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</row>
    <row r="1097" spans="1:45" s="1" customFormat="1" ht="15.75" hidden="1" thickBot="1">
      <c r="A1097" s="49" t="s">
        <v>39</v>
      </c>
      <c r="B1097" s="33" t="s">
        <v>36</v>
      </c>
      <c r="C1097" s="34" t="s">
        <v>36</v>
      </c>
      <c r="D1097" s="34" t="s">
        <v>36</v>
      </c>
      <c r="E1097" s="39" t="s">
        <v>36</v>
      </c>
      <c r="F1097" s="40" t="s">
        <v>36</v>
      </c>
      <c r="G1097" s="40" t="s">
        <v>36</v>
      </c>
      <c r="H1097" s="36" t="s">
        <v>36</v>
      </c>
      <c r="I1097" s="34" t="s">
        <v>36</v>
      </c>
      <c r="J1097" s="51"/>
      <c r="K1097" s="34"/>
      <c r="L1097" s="34" t="s">
        <v>36</v>
      </c>
      <c r="M1097" s="34" t="s">
        <v>36</v>
      </c>
      <c r="N1097" s="51"/>
      <c r="O1097" s="34"/>
      <c r="P1097" s="34" t="s">
        <v>36</v>
      </c>
      <c r="Q1097" s="34" t="s">
        <v>36</v>
      </c>
      <c r="R1097" s="34">
        <v>0</v>
      </c>
      <c r="S1097" s="37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</row>
    <row r="1098" spans="1:45" s="1" customFormat="1" ht="18.75" hidden="1" thickBot="1">
      <c r="A1098" s="50" t="s">
        <v>41</v>
      </c>
      <c r="B1098" s="33"/>
      <c r="C1098" s="51" t="e">
        <v>#DIV/0!</v>
      </c>
      <c r="D1098" s="51" t="e">
        <v>#DIV/0!</v>
      </c>
      <c r="E1098" s="39">
        <v>0</v>
      </c>
      <c r="F1098" s="40">
        <v>0</v>
      </c>
      <c r="G1098" s="40">
        <v>0</v>
      </c>
      <c r="H1098" s="36">
        <v>0</v>
      </c>
      <c r="I1098" s="34">
        <v>0</v>
      </c>
      <c r="J1098" s="34">
        <v>0</v>
      </c>
      <c r="K1098" s="34"/>
      <c r="L1098" s="34">
        <v>0</v>
      </c>
      <c r="M1098" s="34">
        <v>0</v>
      </c>
      <c r="N1098" s="34">
        <v>0</v>
      </c>
      <c r="O1098" s="34"/>
      <c r="P1098" s="34">
        <v>0</v>
      </c>
      <c r="Q1098" s="34">
        <v>0</v>
      </c>
      <c r="R1098" s="34">
        <v>0</v>
      </c>
      <c r="S1098" s="37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</row>
    <row r="1099" spans="1:45" s="1" customFormat="1" ht="15.75" hidden="1" thickBot="1">
      <c r="A1099" s="49" t="s">
        <v>37</v>
      </c>
      <c r="B1099" s="33" t="s">
        <v>36</v>
      </c>
      <c r="C1099" s="34" t="e">
        <v>#DIV/0!</v>
      </c>
      <c r="D1099" s="34" t="e">
        <v>#DIV/0!</v>
      </c>
      <c r="E1099" s="52"/>
      <c r="F1099" s="53"/>
      <c r="G1099" s="53"/>
      <c r="H1099" s="54"/>
      <c r="I1099" s="51"/>
      <c r="J1099" s="34" t="s">
        <v>36</v>
      </c>
      <c r="K1099" s="34"/>
      <c r="L1099" s="51"/>
      <c r="M1099" s="51"/>
      <c r="N1099" s="34" t="s">
        <v>36</v>
      </c>
      <c r="O1099" s="34"/>
      <c r="P1099" s="34">
        <v>0</v>
      </c>
      <c r="Q1099" s="34">
        <v>0</v>
      </c>
      <c r="R1099" s="34" t="s">
        <v>36</v>
      </c>
      <c r="S1099" s="37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</row>
    <row r="1100" spans="1:45" s="1" customFormat="1" ht="15.75" hidden="1" thickBot="1">
      <c r="A1100" s="49" t="s">
        <v>38</v>
      </c>
      <c r="B1100" s="33" t="s">
        <v>36</v>
      </c>
      <c r="C1100" s="34" t="e">
        <v>#DIV/0!</v>
      </c>
      <c r="D1100" s="34" t="e">
        <v>#DIV/0!</v>
      </c>
      <c r="E1100" s="52"/>
      <c r="F1100" s="53"/>
      <c r="G1100" s="53"/>
      <c r="H1100" s="54"/>
      <c r="I1100" s="51"/>
      <c r="J1100" s="34" t="s">
        <v>36</v>
      </c>
      <c r="K1100" s="34"/>
      <c r="L1100" s="51"/>
      <c r="M1100" s="51"/>
      <c r="N1100" s="34" t="s">
        <v>36</v>
      </c>
      <c r="O1100" s="34"/>
      <c r="P1100" s="34">
        <v>0</v>
      </c>
      <c r="Q1100" s="34">
        <v>0</v>
      </c>
      <c r="R1100" s="34" t="s">
        <v>36</v>
      </c>
      <c r="S1100" s="37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</row>
    <row r="1101" spans="1:45" s="1" customFormat="1" ht="15.75" hidden="1" thickBot="1">
      <c r="A1101" s="63" t="s">
        <v>39</v>
      </c>
      <c r="B1101" s="64" t="s">
        <v>36</v>
      </c>
      <c r="C1101" s="65" t="s">
        <v>36</v>
      </c>
      <c r="D1101" s="65" t="s">
        <v>36</v>
      </c>
      <c r="E1101" s="66" t="s">
        <v>36</v>
      </c>
      <c r="F1101" s="67" t="s">
        <v>36</v>
      </c>
      <c r="G1101" s="67" t="s">
        <v>36</v>
      </c>
      <c r="H1101" s="68" t="s">
        <v>36</v>
      </c>
      <c r="I1101" s="65" t="s">
        <v>36</v>
      </c>
      <c r="J1101" s="69"/>
      <c r="K1101" s="65"/>
      <c r="L1101" s="65" t="s">
        <v>36</v>
      </c>
      <c r="M1101" s="65" t="s">
        <v>36</v>
      </c>
      <c r="N1101" s="69"/>
      <c r="O1101" s="65"/>
      <c r="P1101" s="65" t="s">
        <v>36</v>
      </c>
      <c r="Q1101" s="65" t="s">
        <v>36</v>
      </c>
      <c r="R1101" s="65">
        <v>0</v>
      </c>
      <c r="S1101" s="70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</row>
    <row r="1102" spans="1:45" s="1" customFormat="1" ht="16.5" hidden="1" thickBot="1">
      <c r="A1102" s="42" t="s">
        <v>42</v>
      </c>
      <c r="B1102" s="43" t="s">
        <v>36</v>
      </c>
      <c r="C1102" s="44" t="e">
        <v>#DIV/0!</v>
      </c>
      <c r="D1102" s="44" t="e">
        <v>#DIV/0!</v>
      </c>
      <c r="E1102" s="45">
        <v>0</v>
      </c>
      <c r="F1102" s="46">
        <v>0</v>
      </c>
      <c r="G1102" s="46">
        <v>0</v>
      </c>
      <c r="H1102" s="47">
        <v>0</v>
      </c>
      <c r="I1102" s="46">
        <v>0</v>
      </c>
      <c r="J1102" s="46">
        <v>0</v>
      </c>
      <c r="K1102" s="46"/>
      <c r="L1102" s="46">
        <v>0</v>
      </c>
      <c r="M1102" s="46">
        <v>0</v>
      </c>
      <c r="N1102" s="46">
        <v>0</v>
      </c>
      <c r="O1102" s="46"/>
      <c r="P1102" s="46">
        <v>0</v>
      </c>
      <c r="Q1102" s="46">
        <v>0</v>
      </c>
      <c r="R1102" s="46">
        <v>0</v>
      </c>
      <c r="S1102" s="48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</row>
    <row r="1103" spans="1:45" s="1" customFormat="1" ht="15.75" hidden="1" thickBot="1">
      <c r="A1103" s="49" t="s">
        <v>37</v>
      </c>
      <c r="B1103" s="33" t="s">
        <v>36</v>
      </c>
      <c r="C1103" s="34" t="e">
        <v>#DIV/0!</v>
      </c>
      <c r="D1103" s="34" t="e">
        <v>#DIV/0!</v>
      </c>
      <c r="E1103" s="35">
        <v>0</v>
      </c>
      <c r="F1103" s="34">
        <v>0</v>
      </c>
      <c r="G1103" s="34">
        <v>0</v>
      </c>
      <c r="H1103" s="36">
        <v>0</v>
      </c>
      <c r="I1103" s="34">
        <v>0</v>
      </c>
      <c r="J1103" s="34" t="s">
        <v>36</v>
      </c>
      <c r="K1103" s="34"/>
      <c r="L1103" s="34">
        <v>0</v>
      </c>
      <c r="M1103" s="34">
        <v>0</v>
      </c>
      <c r="N1103" s="34" t="s">
        <v>36</v>
      </c>
      <c r="O1103" s="34"/>
      <c r="P1103" s="34">
        <v>0</v>
      </c>
      <c r="Q1103" s="34">
        <v>0</v>
      </c>
      <c r="R1103" s="34" t="s">
        <v>36</v>
      </c>
      <c r="S1103" s="37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</row>
    <row r="1104" spans="1:45" s="1" customFormat="1" ht="15.75" hidden="1" thickBot="1">
      <c r="A1104" s="49" t="s">
        <v>38</v>
      </c>
      <c r="B1104" s="33" t="s">
        <v>36</v>
      </c>
      <c r="C1104" s="34" t="e">
        <v>#DIV/0!</v>
      </c>
      <c r="D1104" s="34" t="e">
        <v>#DIV/0!</v>
      </c>
      <c r="E1104" s="35">
        <v>0</v>
      </c>
      <c r="F1104" s="34">
        <v>0</v>
      </c>
      <c r="G1104" s="34">
        <v>0</v>
      </c>
      <c r="H1104" s="36">
        <v>0</v>
      </c>
      <c r="I1104" s="34">
        <v>0</v>
      </c>
      <c r="J1104" s="34" t="s">
        <v>36</v>
      </c>
      <c r="K1104" s="34"/>
      <c r="L1104" s="34">
        <v>0</v>
      </c>
      <c r="M1104" s="34">
        <v>0</v>
      </c>
      <c r="N1104" s="34" t="s">
        <v>36</v>
      </c>
      <c r="O1104" s="34"/>
      <c r="P1104" s="34">
        <v>0</v>
      </c>
      <c r="Q1104" s="34">
        <v>0</v>
      </c>
      <c r="R1104" s="34" t="s">
        <v>36</v>
      </c>
      <c r="S1104" s="37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</row>
    <row r="1105" spans="1:45" s="1" customFormat="1" ht="15.75" hidden="1" thickBot="1">
      <c r="A1105" s="49" t="s">
        <v>39</v>
      </c>
      <c r="B1105" s="33" t="s">
        <v>36</v>
      </c>
      <c r="C1105" s="34" t="s">
        <v>36</v>
      </c>
      <c r="D1105" s="34" t="s">
        <v>36</v>
      </c>
      <c r="E1105" s="39" t="s">
        <v>36</v>
      </c>
      <c r="F1105" s="40" t="s">
        <v>36</v>
      </c>
      <c r="G1105" s="40" t="s">
        <v>36</v>
      </c>
      <c r="H1105" s="36" t="s">
        <v>36</v>
      </c>
      <c r="I1105" s="34" t="s">
        <v>36</v>
      </c>
      <c r="J1105" s="34">
        <v>0</v>
      </c>
      <c r="K1105" s="34"/>
      <c r="L1105" s="34" t="s">
        <v>36</v>
      </c>
      <c r="M1105" s="34" t="s">
        <v>36</v>
      </c>
      <c r="N1105" s="34">
        <v>0</v>
      </c>
      <c r="O1105" s="34"/>
      <c r="P1105" s="34" t="s">
        <v>36</v>
      </c>
      <c r="Q1105" s="34" t="s">
        <v>36</v>
      </c>
      <c r="R1105" s="34">
        <v>0</v>
      </c>
      <c r="S1105" s="37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</row>
    <row r="1106" spans="1:45" s="1" customFormat="1" ht="18.75" hidden="1" thickBot="1">
      <c r="A1106" s="50" t="s">
        <v>41</v>
      </c>
      <c r="B1106" s="33"/>
      <c r="C1106" s="51" t="e">
        <v>#DIV/0!</v>
      </c>
      <c r="D1106" s="51" t="e">
        <v>#DIV/0!</v>
      </c>
      <c r="E1106" s="39">
        <v>0</v>
      </c>
      <c r="F1106" s="40">
        <v>0</v>
      </c>
      <c r="G1106" s="40">
        <v>0</v>
      </c>
      <c r="H1106" s="36">
        <v>0</v>
      </c>
      <c r="I1106" s="34">
        <v>0</v>
      </c>
      <c r="J1106" s="34">
        <v>0</v>
      </c>
      <c r="K1106" s="34"/>
      <c r="L1106" s="34">
        <v>0</v>
      </c>
      <c r="M1106" s="34">
        <v>0</v>
      </c>
      <c r="N1106" s="34">
        <v>0</v>
      </c>
      <c r="O1106" s="34"/>
      <c r="P1106" s="34">
        <v>0</v>
      </c>
      <c r="Q1106" s="34">
        <v>0</v>
      </c>
      <c r="R1106" s="34">
        <v>0</v>
      </c>
      <c r="S1106" s="37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</row>
    <row r="1107" spans="1:45" s="1" customFormat="1" ht="15.75" hidden="1" thickBot="1">
      <c r="A1107" s="49" t="s">
        <v>37</v>
      </c>
      <c r="B1107" s="33" t="s">
        <v>36</v>
      </c>
      <c r="C1107" s="34" t="e">
        <v>#DIV/0!</v>
      </c>
      <c r="D1107" s="34" t="e">
        <v>#DIV/0!</v>
      </c>
      <c r="E1107" s="52"/>
      <c r="F1107" s="53"/>
      <c r="G1107" s="53"/>
      <c r="H1107" s="54"/>
      <c r="I1107" s="51"/>
      <c r="J1107" s="34" t="s">
        <v>36</v>
      </c>
      <c r="K1107" s="34"/>
      <c r="L1107" s="51"/>
      <c r="M1107" s="51"/>
      <c r="N1107" s="34" t="s">
        <v>36</v>
      </c>
      <c r="O1107" s="34"/>
      <c r="P1107" s="34">
        <v>0</v>
      </c>
      <c r="Q1107" s="34">
        <v>0</v>
      </c>
      <c r="R1107" s="34" t="s">
        <v>36</v>
      </c>
      <c r="S1107" s="37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</row>
    <row r="1108" spans="1:45" s="1" customFormat="1" ht="15.75" hidden="1" thickBot="1">
      <c r="A1108" s="49" t="s">
        <v>38</v>
      </c>
      <c r="B1108" s="33" t="s">
        <v>36</v>
      </c>
      <c r="C1108" s="34" t="e">
        <v>#DIV/0!</v>
      </c>
      <c r="D1108" s="34" t="e">
        <v>#DIV/0!</v>
      </c>
      <c r="E1108" s="52"/>
      <c r="F1108" s="53"/>
      <c r="G1108" s="53"/>
      <c r="H1108" s="54"/>
      <c r="I1108" s="51"/>
      <c r="J1108" s="34" t="s">
        <v>36</v>
      </c>
      <c r="K1108" s="34"/>
      <c r="L1108" s="51"/>
      <c r="M1108" s="51"/>
      <c r="N1108" s="34" t="s">
        <v>36</v>
      </c>
      <c r="O1108" s="34"/>
      <c r="P1108" s="34">
        <v>0</v>
      </c>
      <c r="Q1108" s="34">
        <v>0</v>
      </c>
      <c r="R1108" s="34" t="s">
        <v>36</v>
      </c>
      <c r="S1108" s="37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</row>
    <row r="1109" spans="1:45" s="1" customFormat="1" ht="15.75" hidden="1" thickBot="1">
      <c r="A1109" s="49" t="s">
        <v>39</v>
      </c>
      <c r="B1109" s="33" t="s">
        <v>36</v>
      </c>
      <c r="C1109" s="34" t="s">
        <v>36</v>
      </c>
      <c r="D1109" s="34" t="s">
        <v>36</v>
      </c>
      <c r="E1109" s="39" t="s">
        <v>36</v>
      </c>
      <c r="F1109" s="40" t="s">
        <v>36</v>
      </c>
      <c r="G1109" s="40" t="s">
        <v>36</v>
      </c>
      <c r="H1109" s="36" t="s">
        <v>36</v>
      </c>
      <c r="I1109" s="34" t="s">
        <v>36</v>
      </c>
      <c r="J1109" s="51"/>
      <c r="K1109" s="34"/>
      <c r="L1109" s="34" t="s">
        <v>36</v>
      </c>
      <c r="M1109" s="34" t="s">
        <v>36</v>
      </c>
      <c r="N1109" s="51"/>
      <c r="O1109" s="34"/>
      <c r="P1109" s="34" t="s">
        <v>36</v>
      </c>
      <c r="Q1109" s="34" t="s">
        <v>36</v>
      </c>
      <c r="R1109" s="34">
        <v>0</v>
      </c>
      <c r="S1109" s="37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</row>
    <row r="1110" spans="1:45" s="1" customFormat="1" ht="18.75" hidden="1" thickBot="1">
      <c r="A1110" s="50" t="s">
        <v>41</v>
      </c>
      <c r="B1110" s="33"/>
      <c r="C1110" s="51" t="e">
        <v>#DIV/0!</v>
      </c>
      <c r="D1110" s="51" t="e">
        <v>#DIV/0!</v>
      </c>
      <c r="E1110" s="39">
        <v>0</v>
      </c>
      <c r="F1110" s="40">
        <v>0</v>
      </c>
      <c r="G1110" s="40">
        <v>0</v>
      </c>
      <c r="H1110" s="36">
        <v>0</v>
      </c>
      <c r="I1110" s="34">
        <v>0</v>
      </c>
      <c r="J1110" s="34">
        <v>0</v>
      </c>
      <c r="K1110" s="34"/>
      <c r="L1110" s="34">
        <v>0</v>
      </c>
      <c r="M1110" s="34">
        <v>0</v>
      </c>
      <c r="N1110" s="34">
        <v>0</v>
      </c>
      <c r="O1110" s="34"/>
      <c r="P1110" s="34">
        <v>0</v>
      </c>
      <c r="Q1110" s="34">
        <v>0</v>
      </c>
      <c r="R1110" s="34">
        <v>0</v>
      </c>
      <c r="S1110" s="37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</row>
    <row r="1111" spans="1:45" s="1" customFormat="1" ht="15.75" hidden="1" thickBot="1">
      <c r="A1111" s="49" t="s">
        <v>37</v>
      </c>
      <c r="B1111" s="33" t="s">
        <v>36</v>
      </c>
      <c r="C1111" s="34" t="e">
        <v>#DIV/0!</v>
      </c>
      <c r="D1111" s="34" t="e">
        <v>#DIV/0!</v>
      </c>
      <c r="E1111" s="52"/>
      <c r="F1111" s="53"/>
      <c r="G1111" s="53"/>
      <c r="H1111" s="54"/>
      <c r="I1111" s="51"/>
      <c r="J1111" s="34" t="s">
        <v>36</v>
      </c>
      <c r="K1111" s="34"/>
      <c r="L1111" s="51"/>
      <c r="M1111" s="51"/>
      <c r="N1111" s="34" t="s">
        <v>36</v>
      </c>
      <c r="O1111" s="34"/>
      <c r="P1111" s="34">
        <v>0</v>
      </c>
      <c r="Q1111" s="34">
        <v>0</v>
      </c>
      <c r="R1111" s="34" t="s">
        <v>36</v>
      </c>
      <c r="S1111" s="37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</row>
    <row r="1112" spans="1:45" s="1" customFormat="1" ht="15.75" hidden="1" thickBot="1">
      <c r="A1112" s="49" t="s">
        <v>38</v>
      </c>
      <c r="B1112" s="33" t="s">
        <v>36</v>
      </c>
      <c r="C1112" s="34" t="e">
        <v>#DIV/0!</v>
      </c>
      <c r="D1112" s="34" t="e">
        <v>#DIV/0!</v>
      </c>
      <c r="E1112" s="52"/>
      <c r="F1112" s="53"/>
      <c r="G1112" s="53"/>
      <c r="H1112" s="54"/>
      <c r="I1112" s="51"/>
      <c r="J1112" s="34" t="s">
        <v>36</v>
      </c>
      <c r="K1112" s="34"/>
      <c r="L1112" s="51"/>
      <c r="M1112" s="51"/>
      <c r="N1112" s="34" t="s">
        <v>36</v>
      </c>
      <c r="O1112" s="34"/>
      <c r="P1112" s="34">
        <v>0</v>
      </c>
      <c r="Q1112" s="34">
        <v>0</v>
      </c>
      <c r="R1112" s="34" t="s">
        <v>36</v>
      </c>
      <c r="S1112" s="37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</row>
    <row r="1113" spans="1:45" s="1" customFormat="1" ht="15.75" hidden="1" thickBot="1">
      <c r="A1113" s="49" t="s">
        <v>39</v>
      </c>
      <c r="B1113" s="33" t="s">
        <v>36</v>
      </c>
      <c r="C1113" s="34" t="s">
        <v>36</v>
      </c>
      <c r="D1113" s="34" t="s">
        <v>36</v>
      </c>
      <c r="E1113" s="39" t="s">
        <v>36</v>
      </c>
      <c r="F1113" s="40" t="s">
        <v>36</v>
      </c>
      <c r="G1113" s="40" t="s">
        <v>36</v>
      </c>
      <c r="H1113" s="36" t="s">
        <v>36</v>
      </c>
      <c r="I1113" s="34" t="s">
        <v>36</v>
      </c>
      <c r="J1113" s="51"/>
      <c r="K1113" s="34"/>
      <c r="L1113" s="34" t="s">
        <v>36</v>
      </c>
      <c r="M1113" s="34" t="s">
        <v>36</v>
      </c>
      <c r="N1113" s="51"/>
      <c r="O1113" s="34"/>
      <c r="P1113" s="34" t="s">
        <v>36</v>
      </c>
      <c r="Q1113" s="34" t="s">
        <v>36</v>
      </c>
      <c r="R1113" s="34">
        <v>0</v>
      </c>
      <c r="S1113" s="37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</row>
    <row r="1114" spans="1:45" s="1" customFormat="1" ht="18.75" hidden="1" thickBot="1">
      <c r="A1114" s="50" t="s">
        <v>41</v>
      </c>
      <c r="B1114" s="33"/>
      <c r="C1114" s="51" t="e">
        <v>#DIV/0!</v>
      </c>
      <c r="D1114" s="51" t="e">
        <v>#DIV/0!</v>
      </c>
      <c r="E1114" s="39">
        <v>0</v>
      </c>
      <c r="F1114" s="40">
        <v>0</v>
      </c>
      <c r="G1114" s="40">
        <v>0</v>
      </c>
      <c r="H1114" s="36">
        <v>0</v>
      </c>
      <c r="I1114" s="34">
        <v>0</v>
      </c>
      <c r="J1114" s="34">
        <v>0</v>
      </c>
      <c r="K1114" s="34"/>
      <c r="L1114" s="34">
        <v>0</v>
      </c>
      <c r="M1114" s="34">
        <v>0</v>
      </c>
      <c r="N1114" s="34">
        <v>0</v>
      </c>
      <c r="O1114" s="34"/>
      <c r="P1114" s="34">
        <v>0</v>
      </c>
      <c r="Q1114" s="34">
        <v>0</v>
      </c>
      <c r="R1114" s="34">
        <v>0</v>
      </c>
      <c r="S1114" s="37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</row>
    <row r="1115" spans="1:45" s="1" customFormat="1" ht="15.75" hidden="1" thickBot="1">
      <c r="A1115" s="49" t="s">
        <v>37</v>
      </c>
      <c r="B1115" s="33" t="s">
        <v>36</v>
      </c>
      <c r="C1115" s="34" t="e">
        <v>#DIV/0!</v>
      </c>
      <c r="D1115" s="34" t="e">
        <v>#DIV/0!</v>
      </c>
      <c r="E1115" s="52"/>
      <c r="F1115" s="53"/>
      <c r="G1115" s="53"/>
      <c r="H1115" s="54"/>
      <c r="I1115" s="51"/>
      <c r="J1115" s="34" t="s">
        <v>36</v>
      </c>
      <c r="K1115" s="34"/>
      <c r="L1115" s="51"/>
      <c r="M1115" s="51"/>
      <c r="N1115" s="34" t="s">
        <v>36</v>
      </c>
      <c r="O1115" s="34"/>
      <c r="P1115" s="34">
        <v>0</v>
      </c>
      <c r="Q1115" s="34">
        <v>0</v>
      </c>
      <c r="R1115" s="34" t="s">
        <v>36</v>
      </c>
      <c r="S1115" s="37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</row>
    <row r="1116" spans="1:45" s="1" customFormat="1" ht="15.75" hidden="1" thickBot="1">
      <c r="A1116" s="49" t="s">
        <v>38</v>
      </c>
      <c r="B1116" s="33" t="s">
        <v>36</v>
      </c>
      <c r="C1116" s="34" t="e">
        <v>#DIV/0!</v>
      </c>
      <c r="D1116" s="34" t="e">
        <v>#DIV/0!</v>
      </c>
      <c r="E1116" s="52"/>
      <c r="F1116" s="53"/>
      <c r="G1116" s="53"/>
      <c r="H1116" s="54"/>
      <c r="I1116" s="51"/>
      <c r="J1116" s="34" t="s">
        <v>36</v>
      </c>
      <c r="K1116" s="34"/>
      <c r="L1116" s="51"/>
      <c r="M1116" s="51"/>
      <c r="N1116" s="34" t="s">
        <v>36</v>
      </c>
      <c r="O1116" s="34"/>
      <c r="P1116" s="34">
        <v>0</v>
      </c>
      <c r="Q1116" s="34">
        <v>0</v>
      </c>
      <c r="R1116" s="34" t="s">
        <v>36</v>
      </c>
      <c r="S1116" s="37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</row>
    <row r="1117" spans="1:45" s="1" customFormat="1" ht="15.75" hidden="1" thickBot="1">
      <c r="A1117" s="49" t="s">
        <v>39</v>
      </c>
      <c r="B1117" s="33" t="s">
        <v>36</v>
      </c>
      <c r="C1117" s="34" t="s">
        <v>36</v>
      </c>
      <c r="D1117" s="34" t="s">
        <v>36</v>
      </c>
      <c r="E1117" s="39" t="s">
        <v>36</v>
      </c>
      <c r="F1117" s="40" t="s">
        <v>36</v>
      </c>
      <c r="G1117" s="40" t="s">
        <v>36</v>
      </c>
      <c r="H1117" s="36" t="s">
        <v>36</v>
      </c>
      <c r="I1117" s="34" t="s">
        <v>36</v>
      </c>
      <c r="J1117" s="51"/>
      <c r="K1117" s="34"/>
      <c r="L1117" s="34" t="s">
        <v>36</v>
      </c>
      <c r="M1117" s="34" t="s">
        <v>36</v>
      </c>
      <c r="N1117" s="51"/>
      <c r="O1117" s="34"/>
      <c r="P1117" s="34" t="s">
        <v>36</v>
      </c>
      <c r="Q1117" s="34" t="s">
        <v>36</v>
      </c>
      <c r="R1117" s="34">
        <v>0</v>
      </c>
      <c r="S1117" s="37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</row>
    <row r="1118" spans="1:45" s="1" customFormat="1" ht="18.75" hidden="1" thickBot="1">
      <c r="A1118" s="50" t="s">
        <v>41</v>
      </c>
      <c r="B1118" s="33"/>
      <c r="C1118" s="51" t="e">
        <v>#DIV/0!</v>
      </c>
      <c r="D1118" s="51" t="e">
        <v>#DIV/0!</v>
      </c>
      <c r="E1118" s="39">
        <v>0</v>
      </c>
      <c r="F1118" s="40">
        <v>0</v>
      </c>
      <c r="G1118" s="40">
        <v>0</v>
      </c>
      <c r="H1118" s="36">
        <v>0</v>
      </c>
      <c r="I1118" s="34">
        <v>0</v>
      </c>
      <c r="J1118" s="34">
        <v>0</v>
      </c>
      <c r="K1118" s="34"/>
      <c r="L1118" s="34">
        <v>0</v>
      </c>
      <c r="M1118" s="34">
        <v>0</v>
      </c>
      <c r="N1118" s="34">
        <v>0</v>
      </c>
      <c r="O1118" s="34"/>
      <c r="P1118" s="34">
        <v>0</v>
      </c>
      <c r="Q1118" s="34">
        <v>0</v>
      </c>
      <c r="R1118" s="34">
        <v>0</v>
      </c>
      <c r="S1118" s="37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</row>
    <row r="1119" spans="1:45" s="1" customFormat="1" ht="15.75" hidden="1" thickBot="1">
      <c r="A1119" s="49" t="s">
        <v>37</v>
      </c>
      <c r="B1119" s="33" t="s">
        <v>36</v>
      </c>
      <c r="C1119" s="34" t="e">
        <v>#DIV/0!</v>
      </c>
      <c r="D1119" s="34" t="e">
        <v>#DIV/0!</v>
      </c>
      <c r="E1119" s="52"/>
      <c r="F1119" s="53"/>
      <c r="G1119" s="53"/>
      <c r="H1119" s="54"/>
      <c r="I1119" s="51"/>
      <c r="J1119" s="34" t="s">
        <v>36</v>
      </c>
      <c r="K1119" s="34"/>
      <c r="L1119" s="51"/>
      <c r="M1119" s="51"/>
      <c r="N1119" s="34" t="s">
        <v>36</v>
      </c>
      <c r="O1119" s="34"/>
      <c r="P1119" s="34">
        <v>0</v>
      </c>
      <c r="Q1119" s="34">
        <v>0</v>
      </c>
      <c r="R1119" s="34" t="s">
        <v>36</v>
      </c>
      <c r="S1119" s="37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</row>
    <row r="1120" spans="1:45" s="1" customFormat="1" ht="15.75" hidden="1" thickBot="1">
      <c r="A1120" s="49" t="s">
        <v>38</v>
      </c>
      <c r="B1120" s="33" t="s">
        <v>36</v>
      </c>
      <c r="C1120" s="34" t="e">
        <v>#DIV/0!</v>
      </c>
      <c r="D1120" s="34" t="e">
        <v>#DIV/0!</v>
      </c>
      <c r="E1120" s="52"/>
      <c r="F1120" s="53"/>
      <c r="G1120" s="53"/>
      <c r="H1120" s="54"/>
      <c r="I1120" s="51"/>
      <c r="J1120" s="34" t="s">
        <v>36</v>
      </c>
      <c r="K1120" s="34"/>
      <c r="L1120" s="51"/>
      <c r="M1120" s="51"/>
      <c r="N1120" s="34" t="s">
        <v>36</v>
      </c>
      <c r="O1120" s="34"/>
      <c r="P1120" s="34">
        <v>0</v>
      </c>
      <c r="Q1120" s="34">
        <v>0</v>
      </c>
      <c r="R1120" s="34" t="s">
        <v>36</v>
      </c>
      <c r="S1120" s="37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</row>
    <row r="1121" spans="1:45" s="1" customFormat="1" ht="15.75" hidden="1" thickBot="1">
      <c r="A1121" s="49" t="s">
        <v>39</v>
      </c>
      <c r="B1121" s="33" t="s">
        <v>36</v>
      </c>
      <c r="C1121" s="34" t="s">
        <v>36</v>
      </c>
      <c r="D1121" s="34" t="s">
        <v>36</v>
      </c>
      <c r="E1121" s="39" t="s">
        <v>36</v>
      </c>
      <c r="F1121" s="40" t="s">
        <v>36</v>
      </c>
      <c r="G1121" s="40" t="s">
        <v>36</v>
      </c>
      <c r="H1121" s="36" t="s">
        <v>36</v>
      </c>
      <c r="I1121" s="34" t="s">
        <v>36</v>
      </c>
      <c r="J1121" s="51"/>
      <c r="K1121" s="34"/>
      <c r="L1121" s="34" t="s">
        <v>36</v>
      </c>
      <c r="M1121" s="34" t="s">
        <v>36</v>
      </c>
      <c r="N1121" s="51"/>
      <c r="O1121" s="34"/>
      <c r="P1121" s="34" t="s">
        <v>36</v>
      </c>
      <c r="Q1121" s="34" t="s">
        <v>36</v>
      </c>
      <c r="R1121" s="34">
        <v>0</v>
      </c>
      <c r="S1121" s="37"/>
      <c r="U1121" s="96"/>
      <c r="V1121" s="96"/>
      <c r="W1121" s="96"/>
      <c r="X1121" s="96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6"/>
      <c r="AM1121" s="96"/>
      <c r="AN1121" s="96"/>
      <c r="AO1121" s="96"/>
      <c r="AP1121" s="96"/>
      <c r="AQ1121" s="96"/>
      <c r="AR1121" s="96"/>
      <c r="AS1121" s="96"/>
    </row>
    <row r="1122" spans="1:45" s="1" customFormat="1" ht="18.75" hidden="1" thickBot="1">
      <c r="A1122" s="50" t="s">
        <v>41</v>
      </c>
      <c r="B1122" s="33"/>
      <c r="C1122" s="51" t="e">
        <v>#DIV/0!</v>
      </c>
      <c r="D1122" s="51" t="e">
        <v>#DIV/0!</v>
      </c>
      <c r="E1122" s="39">
        <v>0</v>
      </c>
      <c r="F1122" s="40">
        <v>0</v>
      </c>
      <c r="G1122" s="40">
        <v>0</v>
      </c>
      <c r="H1122" s="36">
        <v>0</v>
      </c>
      <c r="I1122" s="34">
        <v>0</v>
      </c>
      <c r="J1122" s="34">
        <v>0</v>
      </c>
      <c r="K1122" s="34"/>
      <c r="L1122" s="34">
        <v>0</v>
      </c>
      <c r="M1122" s="34">
        <v>0</v>
      </c>
      <c r="N1122" s="34">
        <v>0</v>
      </c>
      <c r="O1122" s="34"/>
      <c r="P1122" s="34">
        <v>0</v>
      </c>
      <c r="Q1122" s="34">
        <v>0</v>
      </c>
      <c r="R1122" s="34">
        <v>0</v>
      </c>
      <c r="S1122" s="37"/>
      <c r="U1122" s="96"/>
      <c r="V1122" s="96"/>
      <c r="W1122" s="96"/>
      <c r="X1122" s="96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6"/>
      <c r="AM1122" s="96"/>
      <c r="AN1122" s="96"/>
      <c r="AO1122" s="96"/>
      <c r="AP1122" s="96"/>
      <c r="AQ1122" s="96"/>
      <c r="AR1122" s="96"/>
      <c r="AS1122" s="96"/>
    </row>
    <row r="1123" spans="1:45" s="1" customFormat="1" ht="15.75" hidden="1" thickBot="1">
      <c r="A1123" s="49" t="s">
        <v>37</v>
      </c>
      <c r="B1123" s="33" t="s">
        <v>36</v>
      </c>
      <c r="C1123" s="34" t="e">
        <v>#DIV/0!</v>
      </c>
      <c r="D1123" s="34" t="e">
        <v>#DIV/0!</v>
      </c>
      <c r="E1123" s="52"/>
      <c r="F1123" s="53"/>
      <c r="G1123" s="53"/>
      <c r="H1123" s="54"/>
      <c r="I1123" s="51"/>
      <c r="J1123" s="34" t="s">
        <v>36</v>
      </c>
      <c r="K1123" s="34"/>
      <c r="L1123" s="51"/>
      <c r="M1123" s="51"/>
      <c r="N1123" s="34" t="s">
        <v>36</v>
      </c>
      <c r="O1123" s="34"/>
      <c r="P1123" s="34">
        <v>0</v>
      </c>
      <c r="Q1123" s="34">
        <v>0</v>
      </c>
      <c r="R1123" s="34" t="s">
        <v>36</v>
      </c>
      <c r="S1123" s="37"/>
      <c r="U1123" s="96"/>
      <c r="V1123" s="96"/>
      <c r="W1123" s="96"/>
      <c r="X1123" s="96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6"/>
      <c r="AM1123" s="96"/>
      <c r="AN1123" s="96"/>
      <c r="AO1123" s="96"/>
      <c r="AP1123" s="96"/>
      <c r="AQ1123" s="96"/>
      <c r="AR1123" s="96"/>
      <c r="AS1123" s="96"/>
    </row>
    <row r="1124" spans="1:45" s="1" customFormat="1" ht="15.75" hidden="1" thickBot="1">
      <c r="A1124" s="49" t="s">
        <v>38</v>
      </c>
      <c r="B1124" s="33" t="s">
        <v>36</v>
      </c>
      <c r="C1124" s="34" t="e">
        <v>#DIV/0!</v>
      </c>
      <c r="D1124" s="34" t="e">
        <v>#DIV/0!</v>
      </c>
      <c r="E1124" s="52"/>
      <c r="F1124" s="53"/>
      <c r="G1124" s="53"/>
      <c r="H1124" s="54"/>
      <c r="I1124" s="51"/>
      <c r="J1124" s="34" t="s">
        <v>36</v>
      </c>
      <c r="K1124" s="34"/>
      <c r="L1124" s="51"/>
      <c r="M1124" s="51"/>
      <c r="N1124" s="34" t="s">
        <v>36</v>
      </c>
      <c r="O1124" s="34"/>
      <c r="P1124" s="34">
        <v>0</v>
      </c>
      <c r="Q1124" s="34">
        <v>0</v>
      </c>
      <c r="R1124" s="34" t="s">
        <v>36</v>
      </c>
      <c r="S1124" s="37"/>
      <c r="U1124" s="96"/>
      <c r="V1124" s="96"/>
      <c r="W1124" s="96"/>
      <c r="X1124" s="96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6"/>
      <c r="AM1124" s="96"/>
      <c r="AN1124" s="96"/>
      <c r="AO1124" s="96"/>
      <c r="AP1124" s="96"/>
      <c r="AQ1124" s="96"/>
      <c r="AR1124" s="96"/>
      <c r="AS1124" s="96"/>
    </row>
    <row r="1125" spans="1:45" s="1" customFormat="1" ht="15.75" hidden="1" thickBot="1">
      <c r="A1125" s="49" t="s">
        <v>39</v>
      </c>
      <c r="B1125" s="33" t="s">
        <v>36</v>
      </c>
      <c r="C1125" s="34" t="s">
        <v>36</v>
      </c>
      <c r="D1125" s="34" t="s">
        <v>36</v>
      </c>
      <c r="E1125" s="39" t="s">
        <v>36</v>
      </c>
      <c r="F1125" s="40" t="s">
        <v>36</v>
      </c>
      <c r="G1125" s="40" t="s">
        <v>36</v>
      </c>
      <c r="H1125" s="36" t="s">
        <v>36</v>
      </c>
      <c r="I1125" s="34" t="s">
        <v>36</v>
      </c>
      <c r="J1125" s="51"/>
      <c r="K1125" s="34"/>
      <c r="L1125" s="34" t="s">
        <v>36</v>
      </c>
      <c r="M1125" s="34" t="s">
        <v>36</v>
      </c>
      <c r="N1125" s="51"/>
      <c r="O1125" s="34"/>
      <c r="P1125" s="34" t="s">
        <v>36</v>
      </c>
      <c r="Q1125" s="34" t="s">
        <v>36</v>
      </c>
      <c r="R1125" s="34">
        <v>0</v>
      </c>
      <c r="S1125" s="37"/>
      <c r="U1125" s="96"/>
      <c r="V1125" s="96"/>
      <c r="W1125" s="96"/>
      <c r="X1125" s="96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6"/>
      <c r="AM1125" s="96"/>
      <c r="AN1125" s="96"/>
      <c r="AO1125" s="96"/>
      <c r="AP1125" s="96"/>
      <c r="AQ1125" s="96"/>
      <c r="AR1125" s="96"/>
      <c r="AS1125" s="96"/>
    </row>
    <row r="1126" spans="1:45" s="1" customFormat="1" ht="18.75" hidden="1" thickBot="1">
      <c r="A1126" s="50" t="s">
        <v>41</v>
      </c>
      <c r="B1126" s="33"/>
      <c r="C1126" s="51" t="e">
        <v>#DIV/0!</v>
      </c>
      <c r="D1126" s="51" t="e">
        <v>#DIV/0!</v>
      </c>
      <c r="E1126" s="39">
        <v>0</v>
      </c>
      <c r="F1126" s="40">
        <v>0</v>
      </c>
      <c r="G1126" s="40">
        <v>0</v>
      </c>
      <c r="H1126" s="36">
        <v>0</v>
      </c>
      <c r="I1126" s="34">
        <v>0</v>
      </c>
      <c r="J1126" s="34">
        <v>0</v>
      </c>
      <c r="K1126" s="34"/>
      <c r="L1126" s="34">
        <v>0</v>
      </c>
      <c r="M1126" s="34">
        <v>0</v>
      </c>
      <c r="N1126" s="34">
        <v>0</v>
      </c>
      <c r="O1126" s="34"/>
      <c r="P1126" s="34">
        <v>0</v>
      </c>
      <c r="Q1126" s="34">
        <v>0</v>
      </c>
      <c r="R1126" s="34">
        <v>0</v>
      </c>
      <c r="S1126" s="37"/>
      <c r="U1126" s="96"/>
      <c r="V1126" s="96"/>
      <c r="W1126" s="96"/>
      <c r="X1126" s="96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6"/>
      <c r="AM1126" s="96"/>
      <c r="AN1126" s="96"/>
      <c r="AO1126" s="96"/>
      <c r="AP1126" s="96"/>
      <c r="AQ1126" s="96"/>
      <c r="AR1126" s="96"/>
      <c r="AS1126" s="96"/>
    </row>
    <row r="1127" spans="1:45" s="1" customFormat="1" ht="15.75" hidden="1" thickBot="1">
      <c r="A1127" s="49" t="s">
        <v>37</v>
      </c>
      <c r="B1127" s="33" t="s">
        <v>36</v>
      </c>
      <c r="C1127" s="34" t="e">
        <v>#DIV/0!</v>
      </c>
      <c r="D1127" s="34" t="e">
        <v>#DIV/0!</v>
      </c>
      <c r="E1127" s="52"/>
      <c r="F1127" s="53"/>
      <c r="G1127" s="53"/>
      <c r="H1127" s="54"/>
      <c r="I1127" s="51"/>
      <c r="J1127" s="34" t="s">
        <v>36</v>
      </c>
      <c r="K1127" s="34"/>
      <c r="L1127" s="51"/>
      <c r="M1127" s="51"/>
      <c r="N1127" s="34" t="s">
        <v>36</v>
      </c>
      <c r="O1127" s="34"/>
      <c r="P1127" s="34">
        <v>0</v>
      </c>
      <c r="Q1127" s="34">
        <v>0</v>
      </c>
      <c r="R1127" s="34" t="s">
        <v>36</v>
      </c>
      <c r="S1127" s="37"/>
      <c r="U1127" s="96"/>
      <c r="V1127" s="96"/>
      <c r="W1127" s="96"/>
      <c r="X1127" s="96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6"/>
      <c r="AM1127" s="96"/>
      <c r="AN1127" s="96"/>
      <c r="AO1127" s="96"/>
      <c r="AP1127" s="96"/>
      <c r="AQ1127" s="96"/>
      <c r="AR1127" s="96"/>
      <c r="AS1127" s="96"/>
    </row>
    <row r="1128" spans="1:45" s="1" customFormat="1" ht="15.75" hidden="1" thickBot="1">
      <c r="A1128" s="49" t="s">
        <v>38</v>
      </c>
      <c r="B1128" s="33" t="s">
        <v>36</v>
      </c>
      <c r="C1128" s="34" t="e">
        <v>#DIV/0!</v>
      </c>
      <c r="D1128" s="34" t="e">
        <v>#DIV/0!</v>
      </c>
      <c r="E1128" s="52"/>
      <c r="F1128" s="53"/>
      <c r="G1128" s="53"/>
      <c r="H1128" s="54"/>
      <c r="I1128" s="51"/>
      <c r="J1128" s="34" t="s">
        <v>36</v>
      </c>
      <c r="K1128" s="34"/>
      <c r="L1128" s="51"/>
      <c r="M1128" s="51"/>
      <c r="N1128" s="34" t="s">
        <v>36</v>
      </c>
      <c r="O1128" s="34"/>
      <c r="P1128" s="34">
        <v>0</v>
      </c>
      <c r="Q1128" s="34">
        <v>0</v>
      </c>
      <c r="R1128" s="34" t="s">
        <v>36</v>
      </c>
      <c r="S1128" s="37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6"/>
      <c r="AM1128" s="96"/>
      <c r="AN1128" s="96"/>
      <c r="AO1128" s="96"/>
      <c r="AP1128" s="96"/>
      <c r="AQ1128" s="96"/>
      <c r="AR1128" s="96"/>
      <c r="AS1128" s="96"/>
    </row>
    <row r="1129" spans="1:45" s="1" customFormat="1" ht="15.75" hidden="1" thickBot="1">
      <c r="A1129" s="49" t="s">
        <v>39</v>
      </c>
      <c r="B1129" s="33" t="s">
        <v>36</v>
      </c>
      <c r="C1129" s="34" t="s">
        <v>36</v>
      </c>
      <c r="D1129" s="34" t="s">
        <v>36</v>
      </c>
      <c r="E1129" s="39" t="s">
        <v>36</v>
      </c>
      <c r="F1129" s="40" t="s">
        <v>36</v>
      </c>
      <c r="G1129" s="40" t="s">
        <v>36</v>
      </c>
      <c r="H1129" s="36" t="s">
        <v>36</v>
      </c>
      <c r="I1129" s="34" t="s">
        <v>36</v>
      </c>
      <c r="J1129" s="51"/>
      <c r="K1129" s="34"/>
      <c r="L1129" s="34" t="s">
        <v>36</v>
      </c>
      <c r="M1129" s="34" t="s">
        <v>36</v>
      </c>
      <c r="N1129" s="51"/>
      <c r="O1129" s="34"/>
      <c r="P1129" s="34" t="s">
        <v>36</v>
      </c>
      <c r="Q1129" s="34" t="s">
        <v>36</v>
      </c>
      <c r="R1129" s="34">
        <v>0</v>
      </c>
      <c r="S1129" s="37"/>
      <c r="U1129" s="96"/>
      <c r="V1129" s="96"/>
      <c r="W1129" s="96"/>
      <c r="X1129" s="96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6"/>
      <c r="AM1129" s="96"/>
      <c r="AN1129" s="96"/>
      <c r="AO1129" s="96"/>
      <c r="AP1129" s="96"/>
      <c r="AQ1129" s="96"/>
      <c r="AR1129" s="96"/>
      <c r="AS1129" s="96"/>
    </row>
    <row r="1130" spans="1:45" s="1" customFormat="1" ht="18.75" hidden="1" thickBot="1">
      <c r="A1130" s="50" t="s">
        <v>41</v>
      </c>
      <c r="B1130" s="33"/>
      <c r="C1130" s="51" t="e">
        <v>#DIV/0!</v>
      </c>
      <c r="D1130" s="51" t="e">
        <v>#DIV/0!</v>
      </c>
      <c r="E1130" s="39">
        <v>0</v>
      </c>
      <c r="F1130" s="40">
        <v>0</v>
      </c>
      <c r="G1130" s="40">
        <v>0</v>
      </c>
      <c r="H1130" s="36">
        <v>0</v>
      </c>
      <c r="I1130" s="34">
        <v>0</v>
      </c>
      <c r="J1130" s="34">
        <v>0</v>
      </c>
      <c r="K1130" s="34"/>
      <c r="L1130" s="34">
        <v>0</v>
      </c>
      <c r="M1130" s="34">
        <v>0</v>
      </c>
      <c r="N1130" s="34">
        <v>0</v>
      </c>
      <c r="O1130" s="34"/>
      <c r="P1130" s="34">
        <v>0</v>
      </c>
      <c r="Q1130" s="34">
        <v>0</v>
      </c>
      <c r="R1130" s="34">
        <v>0</v>
      </c>
      <c r="S1130" s="37"/>
      <c r="U1130" s="96"/>
      <c r="V1130" s="96"/>
      <c r="W1130" s="96"/>
      <c r="X1130" s="96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6"/>
      <c r="AM1130" s="96"/>
      <c r="AN1130" s="96"/>
      <c r="AO1130" s="96"/>
      <c r="AP1130" s="96"/>
      <c r="AQ1130" s="96"/>
      <c r="AR1130" s="96"/>
      <c r="AS1130" s="96"/>
    </row>
    <row r="1131" spans="1:45" s="1" customFormat="1" ht="15.75" hidden="1" thickBot="1">
      <c r="A1131" s="49" t="s">
        <v>37</v>
      </c>
      <c r="B1131" s="33" t="s">
        <v>36</v>
      </c>
      <c r="C1131" s="34" t="e">
        <v>#DIV/0!</v>
      </c>
      <c r="D1131" s="34" t="e">
        <v>#DIV/0!</v>
      </c>
      <c r="E1131" s="52"/>
      <c r="F1131" s="53"/>
      <c r="G1131" s="53"/>
      <c r="H1131" s="54"/>
      <c r="I1131" s="51"/>
      <c r="J1131" s="34" t="s">
        <v>36</v>
      </c>
      <c r="K1131" s="34"/>
      <c r="L1131" s="51"/>
      <c r="M1131" s="51"/>
      <c r="N1131" s="34" t="s">
        <v>36</v>
      </c>
      <c r="O1131" s="34"/>
      <c r="P1131" s="34">
        <v>0</v>
      </c>
      <c r="Q1131" s="34">
        <v>0</v>
      </c>
      <c r="R1131" s="34" t="s">
        <v>36</v>
      </c>
      <c r="S1131" s="37"/>
      <c r="U1131" s="96"/>
      <c r="V1131" s="96"/>
      <c r="W1131" s="96"/>
      <c r="X1131" s="96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6"/>
      <c r="AM1131" s="96"/>
      <c r="AN1131" s="96"/>
      <c r="AO1131" s="96"/>
      <c r="AP1131" s="96"/>
      <c r="AQ1131" s="96"/>
      <c r="AR1131" s="96"/>
      <c r="AS1131" s="96"/>
    </row>
    <row r="1132" spans="1:45" s="1" customFormat="1" ht="15.75" hidden="1" thickBot="1">
      <c r="A1132" s="49" t="s">
        <v>38</v>
      </c>
      <c r="B1132" s="33" t="s">
        <v>36</v>
      </c>
      <c r="C1132" s="34" t="e">
        <v>#DIV/0!</v>
      </c>
      <c r="D1132" s="34" t="e">
        <v>#DIV/0!</v>
      </c>
      <c r="E1132" s="52"/>
      <c r="F1132" s="53"/>
      <c r="G1132" s="53"/>
      <c r="H1132" s="54"/>
      <c r="I1132" s="51"/>
      <c r="J1132" s="34" t="s">
        <v>36</v>
      </c>
      <c r="K1132" s="34"/>
      <c r="L1132" s="51"/>
      <c r="M1132" s="51"/>
      <c r="N1132" s="34" t="s">
        <v>36</v>
      </c>
      <c r="O1132" s="34"/>
      <c r="P1132" s="34">
        <v>0</v>
      </c>
      <c r="Q1132" s="34">
        <v>0</v>
      </c>
      <c r="R1132" s="34" t="s">
        <v>36</v>
      </c>
      <c r="S1132" s="37"/>
      <c r="U1132" s="96"/>
      <c r="V1132" s="96"/>
      <c r="W1132" s="96"/>
      <c r="X1132" s="96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6"/>
      <c r="AM1132" s="96"/>
      <c r="AN1132" s="96"/>
      <c r="AO1132" s="96"/>
      <c r="AP1132" s="96"/>
      <c r="AQ1132" s="96"/>
      <c r="AR1132" s="96"/>
      <c r="AS1132" s="96"/>
    </row>
    <row r="1133" spans="1:45" s="1" customFormat="1" ht="15.75" hidden="1" thickBot="1">
      <c r="A1133" s="63" t="s">
        <v>39</v>
      </c>
      <c r="B1133" s="64" t="s">
        <v>36</v>
      </c>
      <c r="C1133" s="65" t="s">
        <v>36</v>
      </c>
      <c r="D1133" s="65" t="s">
        <v>36</v>
      </c>
      <c r="E1133" s="66" t="s">
        <v>36</v>
      </c>
      <c r="F1133" s="67" t="s">
        <v>36</v>
      </c>
      <c r="G1133" s="67" t="s">
        <v>36</v>
      </c>
      <c r="H1133" s="68" t="s">
        <v>36</v>
      </c>
      <c r="I1133" s="65" t="s">
        <v>36</v>
      </c>
      <c r="J1133" s="69"/>
      <c r="K1133" s="65"/>
      <c r="L1133" s="65" t="s">
        <v>36</v>
      </c>
      <c r="M1133" s="65" t="s">
        <v>36</v>
      </c>
      <c r="N1133" s="69"/>
      <c r="O1133" s="65"/>
      <c r="P1133" s="65" t="s">
        <v>36</v>
      </c>
      <c r="Q1133" s="65" t="s">
        <v>36</v>
      </c>
      <c r="R1133" s="65">
        <v>0</v>
      </c>
      <c r="S1133" s="70"/>
      <c r="U1133" s="96"/>
      <c r="V1133" s="96"/>
      <c r="W1133" s="96"/>
      <c r="X1133" s="96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6"/>
      <c r="AM1133" s="96"/>
      <c r="AN1133" s="96"/>
      <c r="AO1133" s="96"/>
      <c r="AP1133" s="96"/>
      <c r="AQ1133" s="96"/>
      <c r="AR1133" s="96"/>
      <c r="AS1133" s="96"/>
    </row>
    <row r="1134" spans="1:45" s="1" customFormat="1" ht="16.5" hidden="1" thickBot="1">
      <c r="A1134" s="42" t="s">
        <v>42</v>
      </c>
      <c r="B1134" s="43" t="s">
        <v>36</v>
      </c>
      <c r="C1134" s="44" t="e">
        <v>#DIV/0!</v>
      </c>
      <c r="D1134" s="44" t="e">
        <v>#DIV/0!</v>
      </c>
      <c r="E1134" s="45">
        <v>0</v>
      </c>
      <c r="F1134" s="46">
        <v>0</v>
      </c>
      <c r="G1134" s="46">
        <v>0</v>
      </c>
      <c r="H1134" s="47">
        <v>0</v>
      </c>
      <c r="I1134" s="46">
        <v>0</v>
      </c>
      <c r="J1134" s="46">
        <v>0</v>
      </c>
      <c r="K1134" s="46"/>
      <c r="L1134" s="46">
        <v>0</v>
      </c>
      <c r="M1134" s="46">
        <v>0</v>
      </c>
      <c r="N1134" s="46">
        <v>0</v>
      </c>
      <c r="O1134" s="46"/>
      <c r="P1134" s="46">
        <v>0</v>
      </c>
      <c r="Q1134" s="46">
        <v>0</v>
      </c>
      <c r="R1134" s="46">
        <v>0</v>
      </c>
      <c r="S1134" s="48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6"/>
      <c r="AM1134" s="96"/>
      <c r="AN1134" s="96"/>
      <c r="AO1134" s="96"/>
      <c r="AP1134" s="96"/>
      <c r="AQ1134" s="96"/>
      <c r="AR1134" s="96"/>
      <c r="AS1134" s="96"/>
    </row>
    <row r="1135" spans="1:45" s="1" customFormat="1" ht="15.75" hidden="1" thickBot="1">
      <c r="A1135" s="49" t="s">
        <v>37</v>
      </c>
      <c r="B1135" s="33" t="s">
        <v>36</v>
      </c>
      <c r="C1135" s="34" t="e">
        <v>#DIV/0!</v>
      </c>
      <c r="D1135" s="34" t="e">
        <v>#DIV/0!</v>
      </c>
      <c r="E1135" s="35">
        <v>0</v>
      </c>
      <c r="F1135" s="34">
        <v>0</v>
      </c>
      <c r="G1135" s="34">
        <v>0</v>
      </c>
      <c r="H1135" s="36">
        <v>0</v>
      </c>
      <c r="I1135" s="34">
        <v>0</v>
      </c>
      <c r="J1135" s="34" t="s">
        <v>36</v>
      </c>
      <c r="K1135" s="34"/>
      <c r="L1135" s="34">
        <v>0</v>
      </c>
      <c r="M1135" s="34">
        <v>0</v>
      </c>
      <c r="N1135" s="34" t="s">
        <v>36</v>
      </c>
      <c r="O1135" s="34"/>
      <c r="P1135" s="34">
        <v>0</v>
      </c>
      <c r="Q1135" s="34">
        <v>0</v>
      </c>
      <c r="R1135" s="34" t="s">
        <v>36</v>
      </c>
      <c r="S1135" s="37"/>
      <c r="U1135" s="96"/>
      <c r="V1135" s="96"/>
      <c r="W1135" s="96"/>
      <c r="X1135" s="96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6"/>
      <c r="AM1135" s="96"/>
      <c r="AN1135" s="96"/>
      <c r="AO1135" s="96"/>
      <c r="AP1135" s="96"/>
      <c r="AQ1135" s="96"/>
      <c r="AR1135" s="96"/>
      <c r="AS1135" s="96"/>
    </row>
    <row r="1136" spans="1:45" s="1" customFormat="1" ht="15.75" hidden="1" thickBot="1">
      <c r="A1136" s="49" t="s">
        <v>38</v>
      </c>
      <c r="B1136" s="33" t="s">
        <v>36</v>
      </c>
      <c r="C1136" s="34" t="e">
        <v>#DIV/0!</v>
      </c>
      <c r="D1136" s="34" t="e">
        <v>#DIV/0!</v>
      </c>
      <c r="E1136" s="35">
        <v>0</v>
      </c>
      <c r="F1136" s="34">
        <v>0</v>
      </c>
      <c r="G1136" s="34">
        <v>0</v>
      </c>
      <c r="H1136" s="36">
        <v>0</v>
      </c>
      <c r="I1136" s="34">
        <v>0</v>
      </c>
      <c r="J1136" s="34" t="s">
        <v>36</v>
      </c>
      <c r="K1136" s="34"/>
      <c r="L1136" s="34">
        <v>0</v>
      </c>
      <c r="M1136" s="34">
        <v>0</v>
      </c>
      <c r="N1136" s="34" t="s">
        <v>36</v>
      </c>
      <c r="O1136" s="34"/>
      <c r="P1136" s="34">
        <v>0</v>
      </c>
      <c r="Q1136" s="34">
        <v>0</v>
      </c>
      <c r="R1136" s="34" t="s">
        <v>36</v>
      </c>
      <c r="S1136" s="37"/>
      <c r="U1136" s="96"/>
      <c r="V1136" s="96"/>
      <c r="W1136" s="96"/>
      <c r="X1136" s="96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6"/>
      <c r="AM1136" s="96"/>
      <c r="AN1136" s="96"/>
      <c r="AO1136" s="96"/>
      <c r="AP1136" s="96"/>
      <c r="AQ1136" s="96"/>
      <c r="AR1136" s="96"/>
      <c r="AS1136" s="96"/>
    </row>
    <row r="1137" spans="1:45" s="1" customFormat="1" ht="15.75" hidden="1" thickBot="1">
      <c r="A1137" s="49" t="s">
        <v>39</v>
      </c>
      <c r="B1137" s="33" t="s">
        <v>36</v>
      </c>
      <c r="C1137" s="34" t="s">
        <v>36</v>
      </c>
      <c r="D1137" s="34" t="s">
        <v>36</v>
      </c>
      <c r="E1137" s="39" t="s">
        <v>36</v>
      </c>
      <c r="F1137" s="40" t="s">
        <v>36</v>
      </c>
      <c r="G1137" s="40" t="s">
        <v>36</v>
      </c>
      <c r="H1137" s="36" t="s">
        <v>36</v>
      </c>
      <c r="I1137" s="34" t="s">
        <v>36</v>
      </c>
      <c r="J1137" s="34">
        <v>0</v>
      </c>
      <c r="K1137" s="34"/>
      <c r="L1137" s="34" t="s">
        <v>36</v>
      </c>
      <c r="M1137" s="34" t="s">
        <v>36</v>
      </c>
      <c r="N1137" s="34">
        <v>0</v>
      </c>
      <c r="O1137" s="34"/>
      <c r="P1137" s="34" t="s">
        <v>36</v>
      </c>
      <c r="Q1137" s="34" t="s">
        <v>36</v>
      </c>
      <c r="R1137" s="34">
        <v>0</v>
      </c>
      <c r="S1137" s="37"/>
      <c r="U1137" s="96"/>
      <c r="V1137" s="96"/>
      <c r="W1137" s="96"/>
      <c r="X1137" s="96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6"/>
      <c r="AM1137" s="96"/>
      <c r="AN1137" s="96"/>
      <c r="AO1137" s="96"/>
      <c r="AP1137" s="96"/>
      <c r="AQ1137" s="96"/>
      <c r="AR1137" s="96"/>
      <c r="AS1137" s="96"/>
    </row>
    <row r="1138" spans="1:45" s="1" customFormat="1" ht="18.75" hidden="1" thickBot="1">
      <c r="A1138" s="50" t="s">
        <v>41</v>
      </c>
      <c r="B1138" s="33"/>
      <c r="C1138" s="51" t="e">
        <v>#DIV/0!</v>
      </c>
      <c r="D1138" s="51" t="e">
        <v>#DIV/0!</v>
      </c>
      <c r="E1138" s="39">
        <v>0</v>
      </c>
      <c r="F1138" s="40">
        <v>0</v>
      </c>
      <c r="G1138" s="40">
        <v>0</v>
      </c>
      <c r="H1138" s="36">
        <v>0</v>
      </c>
      <c r="I1138" s="34">
        <v>0</v>
      </c>
      <c r="J1138" s="34">
        <v>0</v>
      </c>
      <c r="K1138" s="34"/>
      <c r="L1138" s="34">
        <v>0</v>
      </c>
      <c r="M1138" s="34">
        <v>0</v>
      </c>
      <c r="N1138" s="34">
        <v>0</v>
      </c>
      <c r="O1138" s="34"/>
      <c r="P1138" s="34">
        <v>0</v>
      </c>
      <c r="Q1138" s="34">
        <v>0</v>
      </c>
      <c r="R1138" s="34">
        <v>0</v>
      </c>
      <c r="S1138" s="37"/>
      <c r="U1138" s="96"/>
      <c r="V1138" s="96"/>
      <c r="W1138" s="96"/>
      <c r="X1138" s="96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6"/>
      <c r="AM1138" s="96"/>
      <c r="AN1138" s="96"/>
      <c r="AO1138" s="96"/>
      <c r="AP1138" s="96"/>
      <c r="AQ1138" s="96"/>
      <c r="AR1138" s="96"/>
      <c r="AS1138" s="96"/>
    </row>
    <row r="1139" spans="1:45" s="1" customFormat="1" ht="15.75" hidden="1" thickBot="1">
      <c r="A1139" s="49" t="s">
        <v>37</v>
      </c>
      <c r="B1139" s="33" t="s">
        <v>36</v>
      </c>
      <c r="C1139" s="34" t="e">
        <v>#DIV/0!</v>
      </c>
      <c r="D1139" s="34" t="e">
        <v>#DIV/0!</v>
      </c>
      <c r="E1139" s="52"/>
      <c r="F1139" s="53"/>
      <c r="G1139" s="53"/>
      <c r="H1139" s="54"/>
      <c r="I1139" s="51"/>
      <c r="J1139" s="34" t="s">
        <v>36</v>
      </c>
      <c r="K1139" s="34"/>
      <c r="L1139" s="51"/>
      <c r="M1139" s="51"/>
      <c r="N1139" s="34" t="s">
        <v>36</v>
      </c>
      <c r="O1139" s="34"/>
      <c r="P1139" s="34">
        <v>0</v>
      </c>
      <c r="Q1139" s="34">
        <v>0</v>
      </c>
      <c r="R1139" s="34" t="s">
        <v>36</v>
      </c>
      <c r="S1139" s="37"/>
      <c r="U1139" s="96"/>
      <c r="V1139" s="96"/>
      <c r="W1139" s="96"/>
      <c r="X1139" s="96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6"/>
      <c r="AM1139" s="96"/>
      <c r="AN1139" s="96"/>
      <c r="AO1139" s="96"/>
      <c r="AP1139" s="96"/>
      <c r="AQ1139" s="96"/>
      <c r="AR1139" s="96"/>
      <c r="AS1139" s="96"/>
    </row>
    <row r="1140" spans="1:45" s="1" customFormat="1" ht="15.75" hidden="1" thickBot="1">
      <c r="A1140" s="49" t="s">
        <v>38</v>
      </c>
      <c r="B1140" s="33" t="s">
        <v>36</v>
      </c>
      <c r="C1140" s="34" t="e">
        <v>#DIV/0!</v>
      </c>
      <c r="D1140" s="34" t="e">
        <v>#DIV/0!</v>
      </c>
      <c r="E1140" s="52"/>
      <c r="F1140" s="53"/>
      <c r="G1140" s="53"/>
      <c r="H1140" s="54"/>
      <c r="I1140" s="51"/>
      <c r="J1140" s="34" t="s">
        <v>36</v>
      </c>
      <c r="K1140" s="34"/>
      <c r="L1140" s="51"/>
      <c r="M1140" s="51"/>
      <c r="N1140" s="34" t="s">
        <v>36</v>
      </c>
      <c r="O1140" s="34"/>
      <c r="P1140" s="34">
        <v>0</v>
      </c>
      <c r="Q1140" s="34">
        <v>0</v>
      </c>
      <c r="R1140" s="34" t="s">
        <v>36</v>
      </c>
      <c r="S1140" s="37"/>
      <c r="U1140" s="96"/>
      <c r="V1140" s="96"/>
      <c r="W1140" s="96"/>
      <c r="X1140" s="96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6"/>
      <c r="AM1140" s="96"/>
      <c r="AN1140" s="96"/>
      <c r="AO1140" s="96"/>
      <c r="AP1140" s="96"/>
      <c r="AQ1140" s="96"/>
      <c r="AR1140" s="96"/>
      <c r="AS1140" s="96"/>
    </row>
    <row r="1141" spans="1:45" s="1" customFormat="1" ht="15.75" hidden="1" thickBot="1">
      <c r="A1141" s="49" t="s">
        <v>39</v>
      </c>
      <c r="B1141" s="33" t="s">
        <v>36</v>
      </c>
      <c r="C1141" s="34" t="s">
        <v>36</v>
      </c>
      <c r="D1141" s="34" t="s">
        <v>36</v>
      </c>
      <c r="E1141" s="39" t="s">
        <v>36</v>
      </c>
      <c r="F1141" s="40" t="s">
        <v>36</v>
      </c>
      <c r="G1141" s="40" t="s">
        <v>36</v>
      </c>
      <c r="H1141" s="36" t="s">
        <v>36</v>
      </c>
      <c r="I1141" s="34" t="s">
        <v>36</v>
      </c>
      <c r="J1141" s="51"/>
      <c r="K1141" s="34"/>
      <c r="L1141" s="34" t="s">
        <v>36</v>
      </c>
      <c r="M1141" s="34" t="s">
        <v>36</v>
      </c>
      <c r="N1141" s="51"/>
      <c r="O1141" s="34"/>
      <c r="P1141" s="34" t="s">
        <v>36</v>
      </c>
      <c r="Q1141" s="34" t="s">
        <v>36</v>
      </c>
      <c r="R1141" s="34">
        <v>0</v>
      </c>
      <c r="S1141" s="37"/>
      <c r="U1141" s="96"/>
      <c r="V1141" s="96"/>
      <c r="W1141" s="96"/>
      <c r="X1141" s="96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6"/>
      <c r="AM1141" s="96"/>
      <c r="AN1141" s="96"/>
      <c r="AO1141" s="96"/>
      <c r="AP1141" s="96"/>
      <c r="AQ1141" s="96"/>
      <c r="AR1141" s="96"/>
      <c r="AS1141" s="96"/>
    </row>
    <row r="1142" spans="1:45" s="1" customFormat="1" ht="18.75" hidden="1" thickBot="1">
      <c r="A1142" s="50" t="s">
        <v>41</v>
      </c>
      <c r="B1142" s="33"/>
      <c r="C1142" s="51" t="e">
        <v>#DIV/0!</v>
      </c>
      <c r="D1142" s="51" t="e">
        <v>#DIV/0!</v>
      </c>
      <c r="E1142" s="39">
        <v>0</v>
      </c>
      <c r="F1142" s="40">
        <v>0</v>
      </c>
      <c r="G1142" s="40">
        <v>0</v>
      </c>
      <c r="H1142" s="36">
        <v>0</v>
      </c>
      <c r="I1142" s="34">
        <v>0</v>
      </c>
      <c r="J1142" s="34">
        <v>0</v>
      </c>
      <c r="K1142" s="34"/>
      <c r="L1142" s="34">
        <v>0</v>
      </c>
      <c r="M1142" s="34">
        <v>0</v>
      </c>
      <c r="N1142" s="34">
        <v>0</v>
      </c>
      <c r="O1142" s="34"/>
      <c r="P1142" s="34">
        <v>0</v>
      </c>
      <c r="Q1142" s="34">
        <v>0</v>
      </c>
      <c r="R1142" s="34">
        <v>0</v>
      </c>
      <c r="S1142" s="37"/>
      <c r="U1142" s="96"/>
      <c r="V1142" s="96"/>
      <c r="W1142" s="96"/>
      <c r="X1142" s="96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6"/>
      <c r="AM1142" s="96"/>
      <c r="AN1142" s="96"/>
      <c r="AO1142" s="96"/>
      <c r="AP1142" s="96"/>
      <c r="AQ1142" s="96"/>
      <c r="AR1142" s="96"/>
      <c r="AS1142" s="96"/>
    </row>
    <row r="1143" spans="1:45" s="1" customFormat="1" ht="15.75" hidden="1" thickBot="1">
      <c r="A1143" s="49" t="s">
        <v>37</v>
      </c>
      <c r="B1143" s="33" t="s">
        <v>36</v>
      </c>
      <c r="C1143" s="34" t="e">
        <v>#DIV/0!</v>
      </c>
      <c r="D1143" s="34" t="e">
        <v>#DIV/0!</v>
      </c>
      <c r="E1143" s="52"/>
      <c r="F1143" s="53"/>
      <c r="G1143" s="53"/>
      <c r="H1143" s="54"/>
      <c r="I1143" s="51"/>
      <c r="J1143" s="34" t="s">
        <v>36</v>
      </c>
      <c r="K1143" s="34"/>
      <c r="L1143" s="51"/>
      <c r="M1143" s="51"/>
      <c r="N1143" s="34" t="s">
        <v>36</v>
      </c>
      <c r="O1143" s="34"/>
      <c r="P1143" s="34">
        <v>0</v>
      </c>
      <c r="Q1143" s="34">
        <v>0</v>
      </c>
      <c r="R1143" s="34" t="s">
        <v>36</v>
      </c>
      <c r="S1143" s="37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6"/>
      <c r="AM1143" s="96"/>
      <c r="AN1143" s="96"/>
      <c r="AO1143" s="96"/>
      <c r="AP1143" s="96"/>
      <c r="AQ1143" s="96"/>
      <c r="AR1143" s="96"/>
      <c r="AS1143" s="96"/>
    </row>
    <row r="1144" spans="1:45" s="1" customFormat="1" ht="15.75" hidden="1" thickBot="1">
      <c r="A1144" s="49" t="s">
        <v>38</v>
      </c>
      <c r="B1144" s="33" t="s">
        <v>36</v>
      </c>
      <c r="C1144" s="34" t="e">
        <v>#DIV/0!</v>
      </c>
      <c r="D1144" s="34" t="e">
        <v>#DIV/0!</v>
      </c>
      <c r="E1144" s="52"/>
      <c r="F1144" s="53"/>
      <c r="G1144" s="53"/>
      <c r="H1144" s="54"/>
      <c r="I1144" s="51"/>
      <c r="J1144" s="34" t="s">
        <v>36</v>
      </c>
      <c r="K1144" s="34"/>
      <c r="L1144" s="51"/>
      <c r="M1144" s="51"/>
      <c r="N1144" s="34" t="s">
        <v>36</v>
      </c>
      <c r="O1144" s="34"/>
      <c r="P1144" s="34">
        <v>0</v>
      </c>
      <c r="Q1144" s="34">
        <v>0</v>
      </c>
      <c r="R1144" s="34" t="s">
        <v>36</v>
      </c>
      <c r="S1144" s="37"/>
      <c r="U1144" s="96"/>
      <c r="V1144" s="96"/>
      <c r="W1144" s="96"/>
      <c r="X1144" s="96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6"/>
      <c r="AM1144" s="96"/>
      <c r="AN1144" s="96"/>
      <c r="AO1144" s="96"/>
      <c r="AP1144" s="96"/>
      <c r="AQ1144" s="96"/>
      <c r="AR1144" s="96"/>
      <c r="AS1144" s="96"/>
    </row>
    <row r="1145" spans="1:45" s="1" customFormat="1" ht="15.75" hidden="1" thickBot="1">
      <c r="A1145" s="49" t="s">
        <v>39</v>
      </c>
      <c r="B1145" s="33" t="s">
        <v>36</v>
      </c>
      <c r="C1145" s="34" t="s">
        <v>36</v>
      </c>
      <c r="D1145" s="34" t="s">
        <v>36</v>
      </c>
      <c r="E1145" s="39" t="s">
        <v>36</v>
      </c>
      <c r="F1145" s="40" t="s">
        <v>36</v>
      </c>
      <c r="G1145" s="40" t="s">
        <v>36</v>
      </c>
      <c r="H1145" s="36" t="s">
        <v>36</v>
      </c>
      <c r="I1145" s="34" t="s">
        <v>36</v>
      </c>
      <c r="J1145" s="51"/>
      <c r="K1145" s="34"/>
      <c r="L1145" s="34" t="s">
        <v>36</v>
      </c>
      <c r="M1145" s="34" t="s">
        <v>36</v>
      </c>
      <c r="N1145" s="51"/>
      <c r="O1145" s="34"/>
      <c r="P1145" s="34" t="s">
        <v>36</v>
      </c>
      <c r="Q1145" s="34" t="s">
        <v>36</v>
      </c>
      <c r="R1145" s="34">
        <v>0</v>
      </c>
      <c r="S1145" s="37"/>
      <c r="U1145" s="96"/>
      <c r="V1145" s="96"/>
      <c r="W1145" s="96"/>
      <c r="X1145" s="96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6"/>
      <c r="AM1145" s="96"/>
      <c r="AN1145" s="96"/>
      <c r="AO1145" s="96"/>
      <c r="AP1145" s="96"/>
      <c r="AQ1145" s="96"/>
      <c r="AR1145" s="96"/>
      <c r="AS1145" s="96"/>
    </row>
    <row r="1146" spans="1:45" s="1" customFormat="1" ht="18.75" hidden="1" thickBot="1">
      <c r="A1146" s="50" t="s">
        <v>41</v>
      </c>
      <c r="B1146" s="33"/>
      <c r="C1146" s="51" t="e">
        <v>#DIV/0!</v>
      </c>
      <c r="D1146" s="51" t="e">
        <v>#DIV/0!</v>
      </c>
      <c r="E1146" s="39">
        <v>0</v>
      </c>
      <c r="F1146" s="40">
        <v>0</v>
      </c>
      <c r="G1146" s="40">
        <v>0</v>
      </c>
      <c r="H1146" s="36">
        <v>0</v>
      </c>
      <c r="I1146" s="34">
        <v>0</v>
      </c>
      <c r="J1146" s="34">
        <v>0</v>
      </c>
      <c r="K1146" s="34"/>
      <c r="L1146" s="34">
        <v>0</v>
      </c>
      <c r="M1146" s="34">
        <v>0</v>
      </c>
      <c r="N1146" s="34">
        <v>0</v>
      </c>
      <c r="O1146" s="34"/>
      <c r="P1146" s="34">
        <v>0</v>
      </c>
      <c r="Q1146" s="34">
        <v>0</v>
      </c>
      <c r="R1146" s="34">
        <v>0</v>
      </c>
      <c r="S1146" s="37"/>
      <c r="U1146" s="96"/>
      <c r="V1146" s="96"/>
      <c r="W1146" s="96"/>
      <c r="X1146" s="96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6"/>
      <c r="AM1146" s="96"/>
      <c r="AN1146" s="96"/>
      <c r="AO1146" s="96"/>
      <c r="AP1146" s="96"/>
      <c r="AQ1146" s="96"/>
      <c r="AR1146" s="96"/>
      <c r="AS1146" s="96"/>
    </row>
    <row r="1147" spans="1:45" s="1" customFormat="1" ht="15.75" hidden="1" thickBot="1">
      <c r="A1147" s="49" t="s">
        <v>37</v>
      </c>
      <c r="B1147" s="33" t="s">
        <v>36</v>
      </c>
      <c r="C1147" s="34" t="e">
        <v>#DIV/0!</v>
      </c>
      <c r="D1147" s="34" t="e">
        <v>#DIV/0!</v>
      </c>
      <c r="E1147" s="52"/>
      <c r="F1147" s="53"/>
      <c r="G1147" s="53"/>
      <c r="H1147" s="54"/>
      <c r="I1147" s="51"/>
      <c r="J1147" s="34" t="s">
        <v>36</v>
      </c>
      <c r="K1147" s="34"/>
      <c r="L1147" s="51"/>
      <c r="M1147" s="51"/>
      <c r="N1147" s="34" t="s">
        <v>36</v>
      </c>
      <c r="O1147" s="34"/>
      <c r="P1147" s="34">
        <v>0</v>
      </c>
      <c r="Q1147" s="34">
        <v>0</v>
      </c>
      <c r="R1147" s="34" t="s">
        <v>36</v>
      </c>
      <c r="S1147" s="37"/>
      <c r="U1147" s="96"/>
      <c r="V1147" s="96"/>
      <c r="W1147" s="96"/>
      <c r="X1147" s="96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6"/>
      <c r="AM1147" s="96"/>
      <c r="AN1147" s="96"/>
      <c r="AO1147" s="96"/>
      <c r="AP1147" s="96"/>
      <c r="AQ1147" s="96"/>
      <c r="AR1147" s="96"/>
      <c r="AS1147" s="96"/>
    </row>
    <row r="1148" spans="1:45" s="1" customFormat="1" ht="15.75" hidden="1" thickBot="1">
      <c r="A1148" s="49" t="s">
        <v>38</v>
      </c>
      <c r="B1148" s="33" t="s">
        <v>36</v>
      </c>
      <c r="C1148" s="34" t="e">
        <v>#DIV/0!</v>
      </c>
      <c r="D1148" s="34" t="e">
        <v>#DIV/0!</v>
      </c>
      <c r="E1148" s="52"/>
      <c r="F1148" s="53"/>
      <c r="G1148" s="53"/>
      <c r="H1148" s="54"/>
      <c r="I1148" s="51"/>
      <c r="J1148" s="34" t="s">
        <v>36</v>
      </c>
      <c r="K1148" s="34"/>
      <c r="L1148" s="51"/>
      <c r="M1148" s="51"/>
      <c r="N1148" s="34" t="s">
        <v>36</v>
      </c>
      <c r="O1148" s="34"/>
      <c r="P1148" s="34">
        <v>0</v>
      </c>
      <c r="Q1148" s="34">
        <v>0</v>
      </c>
      <c r="R1148" s="34" t="s">
        <v>36</v>
      </c>
      <c r="S1148" s="37"/>
      <c r="U1148" s="96"/>
      <c r="V1148" s="96"/>
      <c r="W1148" s="96"/>
      <c r="X1148" s="96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6"/>
      <c r="AM1148" s="96"/>
      <c r="AN1148" s="96"/>
      <c r="AO1148" s="96"/>
      <c r="AP1148" s="96"/>
      <c r="AQ1148" s="96"/>
      <c r="AR1148" s="96"/>
      <c r="AS1148" s="96"/>
    </row>
    <row r="1149" spans="1:45" s="1" customFormat="1" ht="15.75" hidden="1" thickBot="1">
      <c r="A1149" s="49" t="s">
        <v>39</v>
      </c>
      <c r="B1149" s="33" t="s">
        <v>36</v>
      </c>
      <c r="C1149" s="34" t="s">
        <v>36</v>
      </c>
      <c r="D1149" s="34" t="s">
        <v>36</v>
      </c>
      <c r="E1149" s="39" t="s">
        <v>36</v>
      </c>
      <c r="F1149" s="40" t="s">
        <v>36</v>
      </c>
      <c r="G1149" s="40" t="s">
        <v>36</v>
      </c>
      <c r="H1149" s="36" t="s">
        <v>36</v>
      </c>
      <c r="I1149" s="34" t="s">
        <v>36</v>
      </c>
      <c r="J1149" s="51"/>
      <c r="K1149" s="34"/>
      <c r="L1149" s="34" t="s">
        <v>36</v>
      </c>
      <c r="M1149" s="34" t="s">
        <v>36</v>
      </c>
      <c r="N1149" s="51"/>
      <c r="O1149" s="34"/>
      <c r="P1149" s="34" t="s">
        <v>36</v>
      </c>
      <c r="Q1149" s="34" t="s">
        <v>36</v>
      </c>
      <c r="R1149" s="34">
        <v>0</v>
      </c>
      <c r="S1149" s="37"/>
      <c r="U1149" s="96"/>
      <c r="V1149" s="96"/>
      <c r="W1149" s="96"/>
      <c r="X1149" s="96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6"/>
      <c r="AM1149" s="96"/>
      <c r="AN1149" s="96"/>
      <c r="AO1149" s="96"/>
      <c r="AP1149" s="96"/>
      <c r="AQ1149" s="96"/>
      <c r="AR1149" s="96"/>
      <c r="AS1149" s="96"/>
    </row>
    <row r="1150" spans="1:45" s="1" customFormat="1" ht="18.75" hidden="1" thickBot="1">
      <c r="A1150" s="50" t="s">
        <v>41</v>
      </c>
      <c r="B1150" s="33"/>
      <c r="C1150" s="51" t="e">
        <v>#DIV/0!</v>
      </c>
      <c r="D1150" s="51" t="e">
        <v>#DIV/0!</v>
      </c>
      <c r="E1150" s="39">
        <v>0</v>
      </c>
      <c r="F1150" s="40">
        <v>0</v>
      </c>
      <c r="G1150" s="40">
        <v>0</v>
      </c>
      <c r="H1150" s="36">
        <v>0</v>
      </c>
      <c r="I1150" s="34">
        <v>0</v>
      </c>
      <c r="J1150" s="34">
        <v>0</v>
      </c>
      <c r="K1150" s="34"/>
      <c r="L1150" s="34">
        <v>0</v>
      </c>
      <c r="M1150" s="34">
        <v>0</v>
      </c>
      <c r="N1150" s="34">
        <v>0</v>
      </c>
      <c r="O1150" s="34"/>
      <c r="P1150" s="34">
        <v>0</v>
      </c>
      <c r="Q1150" s="34">
        <v>0</v>
      </c>
      <c r="R1150" s="34">
        <v>0</v>
      </c>
      <c r="S1150" s="37"/>
      <c r="U1150" s="96"/>
      <c r="V1150" s="96"/>
      <c r="W1150" s="96"/>
      <c r="X1150" s="96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6"/>
      <c r="AM1150" s="96"/>
      <c r="AN1150" s="96"/>
      <c r="AO1150" s="96"/>
      <c r="AP1150" s="96"/>
      <c r="AQ1150" s="96"/>
      <c r="AR1150" s="96"/>
      <c r="AS1150" s="96"/>
    </row>
    <row r="1151" spans="1:45" s="1" customFormat="1" ht="15.75" hidden="1" thickBot="1">
      <c r="A1151" s="49" t="s">
        <v>37</v>
      </c>
      <c r="B1151" s="33" t="s">
        <v>36</v>
      </c>
      <c r="C1151" s="34" t="e">
        <v>#DIV/0!</v>
      </c>
      <c r="D1151" s="34" t="e">
        <v>#DIV/0!</v>
      </c>
      <c r="E1151" s="52"/>
      <c r="F1151" s="53"/>
      <c r="G1151" s="53"/>
      <c r="H1151" s="54"/>
      <c r="I1151" s="51"/>
      <c r="J1151" s="34" t="s">
        <v>36</v>
      </c>
      <c r="K1151" s="34"/>
      <c r="L1151" s="51"/>
      <c r="M1151" s="51"/>
      <c r="N1151" s="34" t="s">
        <v>36</v>
      </c>
      <c r="O1151" s="34"/>
      <c r="P1151" s="34">
        <v>0</v>
      </c>
      <c r="Q1151" s="34">
        <v>0</v>
      </c>
      <c r="R1151" s="34" t="s">
        <v>36</v>
      </c>
      <c r="S1151" s="37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6"/>
      <c r="AM1151" s="96"/>
      <c r="AN1151" s="96"/>
      <c r="AO1151" s="96"/>
      <c r="AP1151" s="96"/>
      <c r="AQ1151" s="96"/>
      <c r="AR1151" s="96"/>
      <c r="AS1151" s="96"/>
    </row>
    <row r="1152" spans="1:45" s="1" customFormat="1" ht="15.75" hidden="1" thickBot="1">
      <c r="A1152" s="49" t="s">
        <v>38</v>
      </c>
      <c r="B1152" s="33" t="s">
        <v>36</v>
      </c>
      <c r="C1152" s="34" t="e">
        <v>#DIV/0!</v>
      </c>
      <c r="D1152" s="34" t="e">
        <v>#DIV/0!</v>
      </c>
      <c r="E1152" s="52"/>
      <c r="F1152" s="53"/>
      <c r="G1152" s="53"/>
      <c r="H1152" s="54"/>
      <c r="I1152" s="51"/>
      <c r="J1152" s="34" t="s">
        <v>36</v>
      </c>
      <c r="K1152" s="34"/>
      <c r="L1152" s="51"/>
      <c r="M1152" s="51"/>
      <c r="N1152" s="34" t="s">
        <v>36</v>
      </c>
      <c r="O1152" s="34"/>
      <c r="P1152" s="34">
        <v>0</v>
      </c>
      <c r="Q1152" s="34">
        <v>0</v>
      </c>
      <c r="R1152" s="34" t="s">
        <v>36</v>
      </c>
      <c r="S1152" s="37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6"/>
      <c r="AM1152" s="96"/>
      <c r="AN1152" s="96"/>
      <c r="AO1152" s="96"/>
      <c r="AP1152" s="96"/>
      <c r="AQ1152" s="96"/>
      <c r="AR1152" s="96"/>
      <c r="AS1152" s="96"/>
    </row>
    <row r="1153" spans="1:45" s="1" customFormat="1" ht="15.75" hidden="1" thickBot="1">
      <c r="A1153" s="49" t="s">
        <v>39</v>
      </c>
      <c r="B1153" s="33" t="s">
        <v>36</v>
      </c>
      <c r="C1153" s="34" t="s">
        <v>36</v>
      </c>
      <c r="D1153" s="34" t="s">
        <v>36</v>
      </c>
      <c r="E1153" s="39" t="s">
        <v>36</v>
      </c>
      <c r="F1153" s="40" t="s">
        <v>36</v>
      </c>
      <c r="G1153" s="40" t="s">
        <v>36</v>
      </c>
      <c r="H1153" s="36" t="s">
        <v>36</v>
      </c>
      <c r="I1153" s="34" t="s">
        <v>36</v>
      </c>
      <c r="J1153" s="51"/>
      <c r="K1153" s="34"/>
      <c r="L1153" s="34" t="s">
        <v>36</v>
      </c>
      <c r="M1153" s="34" t="s">
        <v>36</v>
      </c>
      <c r="N1153" s="51"/>
      <c r="O1153" s="34"/>
      <c r="P1153" s="34" t="s">
        <v>36</v>
      </c>
      <c r="Q1153" s="34" t="s">
        <v>36</v>
      </c>
      <c r="R1153" s="34">
        <v>0</v>
      </c>
      <c r="S1153" s="37"/>
      <c r="U1153" s="96"/>
      <c r="V1153" s="96"/>
      <c r="W1153" s="96"/>
      <c r="X1153" s="96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6"/>
      <c r="AM1153" s="96"/>
      <c r="AN1153" s="96"/>
      <c r="AO1153" s="96"/>
      <c r="AP1153" s="96"/>
      <c r="AQ1153" s="96"/>
      <c r="AR1153" s="96"/>
      <c r="AS1153" s="96"/>
    </row>
    <row r="1154" spans="1:45" s="1" customFormat="1" ht="18.75" hidden="1" thickBot="1">
      <c r="A1154" s="50" t="s">
        <v>41</v>
      </c>
      <c r="B1154" s="33"/>
      <c r="C1154" s="51" t="e">
        <v>#DIV/0!</v>
      </c>
      <c r="D1154" s="51" t="e">
        <v>#DIV/0!</v>
      </c>
      <c r="E1154" s="39">
        <v>0</v>
      </c>
      <c r="F1154" s="40">
        <v>0</v>
      </c>
      <c r="G1154" s="40">
        <v>0</v>
      </c>
      <c r="H1154" s="36">
        <v>0</v>
      </c>
      <c r="I1154" s="34">
        <v>0</v>
      </c>
      <c r="J1154" s="34">
        <v>0</v>
      </c>
      <c r="K1154" s="34"/>
      <c r="L1154" s="34">
        <v>0</v>
      </c>
      <c r="M1154" s="34">
        <v>0</v>
      </c>
      <c r="N1154" s="34">
        <v>0</v>
      </c>
      <c r="O1154" s="34"/>
      <c r="P1154" s="34">
        <v>0</v>
      </c>
      <c r="Q1154" s="34">
        <v>0</v>
      </c>
      <c r="R1154" s="34">
        <v>0</v>
      </c>
      <c r="S1154" s="37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6"/>
      <c r="AM1154" s="96"/>
      <c r="AN1154" s="96"/>
      <c r="AO1154" s="96"/>
      <c r="AP1154" s="96"/>
      <c r="AQ1154" s="96"/>
      <c r="AR1154" s="96"/>
      <c r="AS1154" s="96"/>
    </row>
    <row r="1155" spans="1:45" s="1" customFormat="1" ht="15.75" hidden="1" thickBot="1">
      <c r="A1155" s="49" t="s">
        <v>37</v>
      </c>
      <c r="B1155" s="33" t="s">
        <v>36</v>
      </c>
      <c r="C1155" s="34" t="e">
        <v>#DIV/0!</v>
      </c>
      <c r="D1155" s="34" t="e">
        <v>#DIV/0!</v>
      </c>
      <c r="E1155" s="52"/>
      <c r="F1155" s="53"/>
      <c r="G1155" s="53"/>
      <c r="H1155" s="54"/>
      <c r="I1155" s="51"/>
      <c r="J1155" s="34" t="s">
        <v>36</v>
      </c>
      <c r="K1155" s="34"/>
      <c r="L1155" s="51"/>
      <c r="M1155" s="51"/>
      <c r="N1155" s="34" t="s">
        <v>36</v>
      </c>
      <c r="O1155" s="34"/>
      <c r="P1155" s="34">
        <v>0</v>
      </c>
      <c r="Q1155" s="34">
        <v>0</v>
      </c>
      <c r="R1155" s="34" t="s">
        <v>36</v>
      </c>
      <c r="S1155" s="37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6"/>
      <c r="AM1155" s="96"/>
      <c r="AN1155" s="96"/>
      <c r="AO1155" s="96"/>
      <c r="AP1155" s="96"/>
      <c r="AQ1155" s="96"/>
      <c r="AR1155" s="96"/>
      <c r="AS1155" s="96"/>
    </row>
    <row r="1156" spans="1:45" s="1" customFormat="1" ht="15.75" hidden="1" thickBot="1">
      <c r="A1156" s="49" t="s">
        <v>38</v>
      </c>
      <c r="B1156" s="33" t="s">
        <v>36</v>
      </c>
      <c r="C1156" s="34" t="e">
        <v>#DIV/0!</v>
      </c>
      <c r="D1156" s="34" t="e">
        <v>#DIV/0!</v>
      </c>
      <c r="E1156" s="52"/>
      <c r="F1156" s="53"/>
      <c r="G1156" s="53"/>
      <c r="H1156" s="54"/>
      <c r="I1156" s="51"/>
      <c r="J1156" s="34" t="s">
        <v>36</v>
      </c>
      <c r="K1156" s="34"/>
      <c r="L1156" s="51"/>
      <c r="M1156" s="51"/>
      <c r="N1156" s="34" t="s">
        <v>36</v>
      </c>
      <c r="O1156" s="34"/>
      <c r="P1156" s="34">
        <v>0</v>
      </c>
      <c r="Q1156" s="34">
        <v>0</v>
      </c>
      <c r="R1156" s="34" t="s">
        <v>36</v>
      </c>
      <c r="S1156" s="37"/>
      <c r="U1156" s="96"/>
      <c r="V1156" s="96"/>
      <c r="W1156" s="96"/>
      <c r="X1156" s="96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6"/>
      <c r="AM1156" s="96"/>
      <c r="AN1156" s="96"/>
      <c r="AO1156" s="96"/>
      <c r="AP1156" s="96"/>
      <c r="AQ1156" s="96"/>
      <c r="AR1156" s="96"/>
      <c r="AS1156" s="96"/>
    </row>
    <row r="1157" spans="1:45" s="1" customFormat="1" ht="15.75" hidden="1" thickBot="1">
      <c r="A1157" s="49" t="s">
        <v>39</v>
      </c>
      <c r="B1157" s="33" t="s">
        <v>36</v>
      </c>
      <c r="C1157" s="34" t="s">
        <v>36</v>
      </c>
      <c r="D1157" s="34" t="s">
        <v>36</v>
      </c>
      <c r="E1157" s="39" t="s">
        <v>36</v>
      </c>
      <c r="F1157" s="40" t="s">
        <v>36</v>
      </c>
      <c r="G1157" s="40" t="s">
        <v>36</v>
      </c>
      <c r="H1157" s="36" t="s">
        <v>36</v>
      </c>
      <c r="I1157" s="34" t="s">
        <v>36</v>
      </c>
      <c r="J1157" s="51"/>
      <c r="K1157" s="34"/>
      <c r="L1157" s="34" t="s">
        <v>36</v>
      </c>
      <c r="M1157" s="34" t="s">
        <v>36</v>
      </c>
      <c r="N1157" s="51"/>
      <c r="O1157" s="34"/>
      <c r="P1157" s="34" t="s">
        <v>36</v>
      </c>
      <c r="Q1157" s="34" t="s">
        <v>36</v>
      </c>
      <c r="R1157" s="34">
        <v>0</v>
      </c>
      <c r="S1157" s="37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6"/>
      <c r="AM1157" s="96"/>
      <c r="AN1157" s="96"/>
      <c r="AO1157" s="96"/>
      <c r="AP1157" s="96"/>
      <c r="AQ1157" s="96"/>
      <c r="AR1157" s="96"/>
      <c r="AS1157" s="96"/>
    </row>
    <row r="1158" spans="1:45" s="1" customFormat="1" ht="18.75" hidden="1" thickBot="1">
      <c r="A1158" s="50" t="s">
        <v>41</v>
      </c>
      <c r="B1158" s="33"/>
      <c r="C1158" s="51" t="e">
        <v>#DIV/0!</v>
      </c>
      <c r="D1158" s="51" t="e">
        <v>#DIV/0!</v>
      </c>
      <c r="E1158" s="39">
        <v>0</v>
      </c>
      <c r="F1158" s="40">
        <v>0</v>
      </c>
      <c r="G1158" s="40">
        <v>0</v>
      </c>
      <c r="H1158" s="36">
        <v>0</v>
      </c>
      <c r="I1158" s="34">
        <v>0</v>
      </c>
      <c r="J1158" s="34">
        <v>0</v>
      </c>
      <c r="K1158" s="34"/>
      <c r="L1158" s="34">
        <v>0</v>
      </c>
      <c r="M1158" s="34">
        <v>0</v>
      </c>
      <c r="N1158" s="34">
        <v>0</v>
      </c>
      <c r="O1158" s="34"/>
      <c r="P1158" s="34">
        <v>0</v>
      </c>
      <c r="Q1158" s="34">
        <v>0</v>
      </c>
      <c r="R1158" s="34">
        <v>0</v>
      </c>
      <c r="S1158" s="37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6"/>
      <c r="AM1158" s="96"/>
      <c r="AN1158" s="96"/>
      <c r="AO1158" s="96"/>
      <c r="AP1158" s="96"/>
      <c r="AQ1158" s="96"/>
      <c r="AR1158" s="96"/>
      <c r="AS1158" s="96"/>
    </row>
    <row r="1159" spans="1:45" s="1" customFormat="1" ht="15.75" hidden="1" thickBot="1">
      <c r="A1159" s="49" t="s">
        <v>37</v>
      </c>
      <c r="B1159" s="33" t="s">
        <v>36</v>
      </c>
      <c r="C1159" s="34" t="e">
        <v>#DIV/0!</v>
      </c>
      <c r="D1159" s="34" t="e">
        <v>#DIV/0!</v>
      </c>
      <c r="E1159" s="52"/>
      <c r="F1159" s="53"/>
      <c r="G1159" s="53"/>
      <c r="H1159" s="54"/>
      <c r="I1159" s="51"/>
      <c r="J1159" s="34" t="s">
        <v>36</v>
      </c>
      <c r="K1159" s="34"/>
      <c r="L1159" s="51"/>
      <c r="M1159" s="51"/>
      <c r="N1159" s="34" t="s">
        <v>36</v>
      </c>
      <c r="O1159" s="34"/>
      <c r="P1159" s="34">
        <v>0</v>
      </c>
      <c r="Q1159" s="34">
        <v>0</v>
      </c>
      <c r="R1159" s="34" t="s">
        <v>36</v>
      </c>
      <c r="S1159" s="37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6"/>
      <c r="AM1159" s="96"/>
      <c r="AN1159" s="96"/>
      <c r="AO1159" s="96"/>
      <c r="AP1159" s="96"/>
      <c r="AQ1159" s="96"/>
      <c r="AR1159" s="96"/>
      <c r="AS1159" s="96"/>
    </row>
    <row r="1160" spans="1:45" s="1" customFormat="1" ht="15.75" hidden="1" thickBot="1">
      <c r="A1160" s="49" t="s">
        <v>38</v>
      </c>
      <c r="B1160" s="33" t="s">
        <v>36</v>
      </c>
      <c r="C1160" s="34" t="e">
        <v>#DIV/0!</v>
      </c>
      <c r="D1160" s="34" t="e">
        <v>#DIV/0!</v>
      </c>
      <c r="E1160" s="52"/>
      <c r="F1160" s="53"/>
      <c r="G1160" s="53"/>
      <c r="H1160" s="54"/>
      <c r="I1160" s="51"/>
      <c r="J1160" s="34" t="s">
        <v>36</v>
      </c>
      <c r="K1160" s="34"/>
      <c r="L1160" s="51"/>
      <c r="M1160" s="51"/>
      <c r="N1160" s="34" t="s">
        <v>36</v>
      </c>
      <c r="O1160" s="34"/>
      <c r="P1160" s="34">
        <v>0</v>
      </c>
      <c r="Q1160" s="34">
        <v>0</v>
      </c>
      <c r="R1160" s="34" t="s">
        <v>36</v>
      </c>
      <c r="S1160" s="37"/>
      <c r="U1160" s="96"/>
      <c r="V1160" s="96"/>
      <c r="W1160" s="96"/>
      <c r="X1160" s="96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6"/>
      <c r="AM1160" s="96"/>
      <c r="AN1160" s="96"/>
      <c r="AO1160" s="96"/>
      <c r="AP1160" s="96"/>
      <c r="AQ1160" s="96"/>
      <c r="AR1160" s="96"/>
      <c r="AS1160" s="96"/>
    </row>
    <row r="1161" spans="1:45" s="1" customFormat="1" ht="15.75" hidden="1" thickBot="1">
      <c r="A1161" s="49" t="s">
        <v>39</v>
      </c>
      <c r="B1161" s="33" t="s">
        <v>36</v>
      </c>
      <c r="C1161" s="34" t="s">
        <v>36</v>
      </c>
      <c r="D1161" s="34" t="s">
        <v>36</v>
      </c>
      <c r="E1161" s="39" t="s">
        <v>36</v>
      </c>
      <c r="F1161" s="40" t="s">
        <v>36</v>
      </c>
      <c r="G1161" s="40" t="s">
        <v>36</v>
      </c>
      <c r="H1161" s="36" t="s">
        <v>36</v>
      </c>
      <c r="I1161" s="34" t="s">
        <v>36</v>
      </c>
      <c r="J1161" s="51"/>
      <c r="K1161" s="34"/>
      <c r="L1161" s="34" t="s">
        <v>36</v>
      </c>
      <c r="M1161" s="34" t="s">
        <v>36</v>
      </c>
      <c r="N1161" s="51"/>
      <c r="O1161" s="34"/>
      <c r="P1161" s="34" t="s">
        <v>36</v>
      </c>
      <c r="Q1161" s="34" t="s">
        <v>36</v>
      </c>
      <c r="R1161" s="34">
        <v>0</v>
      </c>
      <c r="S1161" s="37"/>
      <c r="U1161" s="96"/>
      <c r="V1161" s="96"/>
      <c r="W1161" s="96"/>
      <c r="X1161" s="96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6"/>
      <c r="AM1161" s="96"/>
      <c r="AN1161" s="96"/>
      <c r="AO1161" s="96"/>
      <c r="AP1161" s="96"/>
      <c r="AQ1161" s="96"/>
      <c r="AR1161" s="96"/>
      <c r="AS1161" s="96"/>
    </row>
    <row r="1162" spans="1:45" s="1" customFormat="1" ht="18.75" hidden="1" thickBot="1">
      <c r="A1162" s="50" t="s">
        <v>41</v>
      </c>
      <c r="B1162" s="33"/>
      <c r="C1162" s="51" t="e">
        <v>#DIV/0!</v>
      </c>
      <c r="D1162" s="51" t="e">
        <v>#DIV/0!</v>
      </c>
      <c r="E1162" s="39">
        <v>0</v>
      </c>
      <c r="F1162" s="40">
        <v>0</v>
      </c>
      <c r="G1162" s="40">
        <v>0</v>
      </c>
      <c r="H1162" s="36">
        <v>0</v>
      </c>
      <c r="I1162" s="34">
        <v>0</v>
      </c>
      <c r="J1162" s="34">
        <v>0</v>
      </c>
      <c r="K1162" s="34"/>
      <c r="L1162" s="34">
        <v>0</v>
      </c>
      <c r="M1162" s="34">
        <v>0</v>
      </c>
      <c r="N1162" s="34">
        <v>0</v>
      </c>
      <c r="O1162" s="34"/>
      <c r="P1162" s="34">
        <v>0</v>
      </c>
      <c r="Q1162" s="34">
        <v>0</v>
      </c>
      <c r="R1162" s="34">
        <v>0</v>
      </c>
      <c r="S1162" s="37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6"/>
      <c r="AM1162" s="96"/>
      <c r="AN1162" s="96"/>
      <c r="AO1162" s="96"/>
      <c r="AP1162" s="96"/>
      <c r="AQ1162" s="96"/>
      <c r="AR1162" s="96"/>
      <c r="AS1162" s="96"/>
    </row>
    <row r="1163" spans="1:45" s="1" customFormat="1" ht="15.75" hidden="1" thickBot="1">
      <c r="A1163" s="49" t="s">
        <v>37</v>
      </c>
      <c r="B1163" s="33" t="s">
        <v>36</v>
      </c>
      <c r="C1163" s="34" t="e">
        <v>#DIV/0!</v>
      </c>
      <c r="D1163" s="34" t="e">
        <v>#DIV/0!</v>
      </c>
      <c r="E1163" s="52"/>
      <c r="F1163" s="53"/>
      <c r="G1163" s="53"/>
      <c r="H1163" s="54"/>
      <c r="I1163" s="51"/>
      <c r="J1163" s="34" t="s">
        <v>36</v>
      </c>
      <c r="K1163" s="34"/>
      <c r="L1163" s="51"/>
      <c r="M1163" s="51"/>
      <c r="N1163" s="34" t="s">
        <v>36</v>
      </c>
      <c r="O1163" s="34"/>
      <c r="P1163" s="34">
        <v>0</v>
      </c>
      <c r="Q1163" s="34">
        <v>0</v>
      </c>
      <c r="R1163" s="34" t="s">
        <v>36</v>
      </c>
      <c r="S1163" s="37"/>
      <c r="U1163" s="96"/>
      <c r="V1163" s="96"/>
      <c r="W1163" s="96"/>
      <c r="X1163" s="96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6"/>
      <c r="AM1163" s="96"/>
      <c r="AN1163" s="96"/>
      <c r="AO1163" s="96"/>
      <c r="AP1163" s="96"/>
      <c r="AQ1163" s="96"/>
      <c r="AR1163" s="96"/>
      <c r="AS1163" s="96"/>
    </row>
    <row r="1164" spans="1:45" s="1" customFormat="1" ht="15.75" hidden="1" thickBot="1">
      <c r="A1164" s="49" t="s">
        <v>38</v>
      </c>
      <c r="B1164" s="33" t="s">
        <v>36</v>
      </c>
      <c r="C1164" s="34" t="e">
        <v>#DIV/0!</v>
      </c>
      <c r="D1164" s="34" t="e">
        <v>#DIV/0!</v>
      </c>
      <c r="E1164" s="52"/>
      <c r="F1164" s="53"/>
      <c r="G1164" s="53"/>
      <c r="H1164" s="54"/>
      <c r="I1164" s="51"/>
      <c r="J1164" s="34" t="s">
        <v>36</v>
      </c>
      <c r="K1164" s="34"/>
      <c r="L1164" s="51"/>
      <c r="M1164" s="51"/>
      <c r="N1164" s="34" t="s">
        <v>36</v>
      </c>
      <c r="O1164" s="34"/>
      <c r="P1164" s="34">
        <v>0</v>
      </c>
      <c r="Q1164" s="34">
        <v>0</v>
      </c>
      <c r="R1164" s="34" t="s">
        <v>36</v>
      </c>
      <c r="S1164" s="37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6"/>
      <c r="AM1164" s="96"/>
      <c r="AN1164" s="96"/>
      <c r="AO1164" s="96"/>
      <c r="AP1164" s="96"/>
      <c r="AQ1164" s="96"/>
      <c r="AR1164" s="96"/>
      <c r="AS1164" s="96"/>
    </row>
    <row r="1165" spans="1:45" s="1" customFormat="1" ht="15.75" hidden="1" thickBot="1">
      <c r="A1165" s="63" t="s">
        <v>39</v>
      </c>
      <c r="B1165" s="64" t="s">
        <v>36</v>
      </c>
      <c r="C1165" s="65" t="s">
        <v>36</v>
      </c>
      <c r="D1165" s="65" t="s">
        <v>36</v>
      </c>
      <c r="E1165" s="66" t="s">
        <v>36</v>
      </c>
      <c r="F1165" s="67" t="s">
        <v>36</v>
      </c>
      <c r="G1165" s="67" t="s">
        <v>36</v>
      </c>
      <c r="H1165" s="68" t="s">
        <v>36</v>
      </c>
      <c r="I1165" s="65" t="s">
        <v>36</v>
      </c>
      <c r="J1165" s="69"/>
      <c r="K1165" s="65"/>
      <c r="L1165" s="65" t="s">
        <v>36</v>
      </c>
      <c r="M1165" s="65" t="s">
        <v>36</v>
      </c>
      <c r="N1165" s="69"/>
      <c r="O1165" s="65"/>
      <c r="P1165" s="65" t="s">
        <v>36</v>
      </c>
      <c r="Q1165" s="65" t="s">
        <v>36</v>
      </c>
      <c r="R1165" s="65">
        <v>0</v>
      </c>
      <c r="S1165" s="70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6"/>
      <c r="AM1165" s="96"/>
      <c r="AN1165" s="96"/>
      <c r="AO1165" s="96"/>
      <c r="AP1165" s="96"/>
      <c r="AQ1165" s="96"/>
      <c r="AR1165" s="96"/>
      <c r="AS1165" s="96"/>
    </row>
    <row r="1166" spans="1:45" s="1" customFormat="1" ht="16.5" hidden="1" thickBot="1">
      <c r="A1166" s="42" t="s">
        <v>42</v>
      </c>
      <c r="B1166" s="43" t="s">
        <v>36</v>
      </c>
      <c r="C1166" s="44" t="e">
        <v>#DIV/0!</v>
      </c>
      <c r="D1166" s="44" t="e">
        <v>#DIV/0!</v>
      </c>
      <c r="E1166" s="45">
        <v>0</v>
      </c>
      <c r="F1166" s="46">
        <v>0</v>
      </c>
      <c r="G1166" s="46">
        <v>0</v>
      </c>
      <c r="H1166" s="47">
        <v>0</v>
      </c>
      <c r="I1166" s="46">
        <v>0</v>
      </c>
      <c r="J1166" s="46">
        <v>0</v>
      </c>
      <c r="K1166" s="46"/>
      <c r="L1166" s="46">
        <v>0</v>
      </c>
      <c r="M1166" s="46">
        <v>0</v>
      </c>
      <c r="N1166" s="46">
        <v>0</v>
      </c>
      <c r="O1166" s="46"/>
      <c r="P1166" s="46">
        <v>0</v>
      </c>
      <c r="Q1166" s="46">
        <v>0</v>
      </c>
      <c r="R1166" s="46">
        <v>0</v>
      </c>
      <c r="S1166" s="48"/>
      <c r="U1166" s="96"/>
      <c r="V1166" s="96"/>
      <c r="W1166" s="96"/>
      <c r="X1166" s="96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6"/>
      <c r="AM1166" s="96"/>
      <c r="AN1166" s="96"/>
      <c r="AO1166" s="96"/>
      <c r="AP1166" s="96"/>
      <c r="AQ1166" s="96"/>
      <c r="AR1166" s="96"/>
      <c r="AS1166" s="96"/>
    </row>
    <row r="1167" spans="1:45" s="1" customFormat="1" ht="15.75" hidden="1" thickBot="1">
      <c r="A1167" s="49" t="s">
        <v>37</v>
      </c>
      <c r="B1167" s="33" t="s">
        <v>36</v>
      </c>
      <c r="C1167" s="34" t="e">
        <v>#DIV/0!</v>
      </c>
      <c r="D1167" s="34" t="e">
        <v>#DIV/0!</v>
      </c>
      <c r="E1167" s="35">
        <v>0</v>
      </c>
      <c r="F1167" s="34">
        <v>0</v>
      </c>
      <c r="G1167" s="34">
        <v>0</v>
      </c>
      <c r="H1167" s="36">
        <v>0</v>
      </c>
      <c r="I1167" s="34">
        <v>0</v>
      </c>
      <c r="J1167" s="34" t="s">
        <v>36</v>
      </c>
      <c r="K1167" s="34"/>
      <c r="L1167" s="34">
        <v>0</v>
      </c>
      <c r="M1167" s="34">
        <v>0</v>
      </c>
      <c r="N1167" s="34" t="s">
        <v>36</v>
      </c>
      <c r="O1167" s="34"/>
      <c r="P1167" s="34">
        <v>0</v>
      </c>
      <c r="Q1167" s="34">
        <v>0</v>
      </c>
      <c r="R1167" s="34" t="s">
        <v>36</v>
      </c>
      <c r="S1167" s="37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6"/>
      <c r="AM1167" s="96"/>
      <c r="AN1167" s="96"/>
      <c r="AO1167" s="96"/>
      <c r="AP1167" s="96"/>
      <c r="AQ1167" s="96"/>
      <c r="AR1167" s="96"/>
      <c r="AS1167" s="96"/>
    </row>
    <row r="1168" spans="1:45" s="1" customFormat="1" ht="15.75" hidden="1" thickBot="1">
      <c r="A1168" s="49" t="s">
        <v>38</v>
      </c>
      <c r="B1168" s="33" t="s">
        <v>36</v>
      </c>
      <c r="C1168" s="34" t="e">
        <v>#DIV/0!</v>
      </c>
      <c r="D1168" s="34" t="e">
        <v>#DIV/0!</v>
      </c>
      <c r="E1168" s="35">
        <v>0</v>
      </c>
      <c r="F1168" s="34">
        <v>0</v>
      </c>
      <c r="G1168" s="34">
        <v>0</v>
      </c>
      <c r="H1168" s="36">
        <v>0</v>
      </c>
      <c r="I1168" s="34">
        <v>0</v>
      </c>
      <c r="J1168" s="34" t="s">
        <v>36</v>
      </c>
      <c r="K1168" s="34"/>
      <c r="L1168" s="34">
        <v>0</v>
      </c>
      <c r="M1168" s="34">
        <v>0</v>
      </c>
      <c r="N1168" s="34" t="s">
        <v>36</v>
      </c>
      <c r="O1168" s="34"/>
      <c r="P1168" s="34">
        <v>0</v>
      </c>
      <c r="Q1168" s="34">
        <v>0</v>
      </c>
      <c r="R1168" s="34" t="s">
        <v>36</v>
      </c>
      <c r="S1168" s="37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6"/>
      <c r="AM1168" s="96"/>
      <c r="AN1168" s="96"/>
      <c r="AO1168" s="96"/>
      <c r="AP1168" s="96"/>
      <c r="AQ1168" s="96"/>
      <c r="AR1168" s="96"/>
      <c r="AS1168" s="96"/>
    </row>
    <row r="1169" spans="1:45" s="1" customFormat="1" ht="15.75" hidden="1" thickBot="1">
      <c r="A1169" s="49" t="s">
        <v>39</v>
      </c>
      <c r="B1169" s="33" t="s">
        <v>36</v>
      </c>
      <c r="C1169" s="34" t="s">
        <v>36</v>
      </c>
      <c r="D1169" s="34" t="s">
        <v>36</v>
      </c>
      <c r="E1169" s="39" t="s">
        <v>36</v>
      </c>
      <c r="F1169" s="40" t="s">
        <v>36</v>
      </c>
      <c r="G1169" s="40" t="s">
        <v>36</v>
      </c>
      <c r="H1169" s="36" t="s">
        <v>36</v>
      </c>
      <c r="I1169" s="34" t="s">
        <v>36</v>
      </c>
      <c r="J1169" s="34">
        <v>0</v>
      </c>
      <c r="K1169" s="34"/>
      <c r="L1169" s="34" t="s">
        <v>36</v>
      </c>
      <c r="M1169" s="34" t="s">
        <v>36</v>
      </c>
      <c r="N1169" s="34">
        <v>0</v>
      </c>
      <c r="O1169" s="34"/>
      <c r="P1169" s="34" t="s">
        <v>36</v>
      </c>
      <c r="Q1169" s="34" t="s">
        <v>36</v>
      </c>
      <c r="R1169" s="34">
        <v>0</v>
      </c>
      <c r="S1169" s="37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6"/>
      <c r="AM1169" s="96"/>
      <c r="AN1169" s="96"/>
      <c r="AO1169" s="96"/>
      <c r="AP1169" s="96"/>
      <c r="AQ1169" s="96"/>
      <c r="AR1169" s="96"/>
      <c r="AS1169" s="96"/>
    </row>
    <row r="1170" spans="1:45" s="1" customFormat="1" ht="18.75" hidden="1" thickBot="1">
      <c r="A1170" s="50" t="s">
        <v>41</v>
      </c>
      <c r="B1170" s="33"/>
      <c r="C1170" s="51" t="e">
        <v>#DIV/0!</v>
      </c>
      <c r="D1170" s="51" t="e">
        <v>#DIV/0!</v>
      </c>
      <c r="E1170" s="39">
        <v>0</v>
      </c>
      <c r="F1170" s="40">
        <v>0</v>
      </c>
      <c r="G1170" s="40">
        <v>0</v>
      </c>
      <c r="H1170" s="36">
        <v>0</v>
      </c>
      <c r="I1170" s="34">
        <v>0</v>
      </c>
      <c r="J1170" s="34">
        <v>0</v>
      </c>
      <c r="K1170" s="34"/>
      <c r="L1170" s="34">
        <v>0</v>
      </c>
      <c r="M1170" s="34">
        <v>0</v>
      </c>
      <c r="N1170" s="34">
        <v>0</v>
      </c>
      <c r="O1170" s="34"/>
      <c r="P1170" s="34">
        <v>0</v>
      </c>
      <c r="Q1170" s="34">
        <v>0</v>
      </c>
      <c r="R1170" s="34">
        <v>0</v>
      </c>
      <c r="S1170" s="37"/>
      <c r="U1170" s="96"/>
      <c r="V1170" s="96"/>
      <c r="W1170" s="96"/>
      <c r="X1170" s="96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6"/>
      <c r="AM1170" s="96"/>
      <c r="AN1170" s="96"/>
      <c r="AO1170" s="96"/>
      <c r="AP1170" s="96"/>
      <c r="AQ1170" s="96"/>
      <c r="AR1170" s="96"/>
      <c r="AS1170" s="96"/>
    </row>
    <row r="1171" spans="1:45" s="1" customFormat="1" ht="15.75" hidden="1" thickBot="1">
      <c r="A1171" s="49" t="s">
        <v>37</v>
      </c>
      <c r="B1171" s="33" t="s">
        <v>36</v>
      </c>
      <c r="C1171" s="34" t="e">
        <v>#DIV/0!</v>
      </c>
      <c r="D1171" s="34" t="e">
        <v>#DIV/0!</v>
      </c>
      <c r="E1171" s="52"/>
      <c r="F1171" s="53"/>
      <c r="G1171" s="53"/>
      <c r="H1171" s="54"/>
      <c r="I1171" s="51"/>
      <c r="J1171" s="34" t="s">
        <v>36</v>
      </c>
      <c r="K1171" s="34"/>
      <c r="L1171" s="51"/>
      <c r="M1171" s="51"/>
      <c r="N1171" s="34" t="s">
        <v>36</v>
      </c>
      <c r="O1171" s="34"/>
      <c r="P1171" s="34">
        <v>0</v>
      </c>
      <c r="Q1171" s="34">
        <v>0</v>
      </c>
      <c r="R1171" s="34" t="s">
        <v>36</v>
      </c>
      <c r="S1171" s="37"/>
      <c r="U1171" s="96"/>
      <c r="V1171" s="96"/>
      <c r="W1171" s="96"/>
      <c r="X1171" s="96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6"/>
      <c r="AM1171" s="96"/>
      <c r="AN1171" s="96"/>
      <c r="AO1171" s="96"/>
      <c r="AP1171" s="96"/>
      <c r="AQ1171" s="96"/>
      <c r="AR1171" s="96"/>
      <c r="AS1171" s="96"/>
    </row>
    <row r="1172" spans="1:45" s="1" customFormat="1" ht="15.75" hidden="1" thickBot="1">
      <c r="A1172" s="49" t="s">
        <v>38</v>
      </c>
      <c r="B1172" s="33" t="s">
        <v>36</v>
      </c>
      <c r="C1172" s="34" t="e">
        <v>#DIV/0!</v>
      </c>
      <c r="D1172" s="34" t="e">
        <v>#DIV/0!</v>
      </c>
      <c r="E1172" s="52"/>
      <c r="F1172" s="53"/>
      <c r="G1172" s="53"/>
      <c r="H1172" s="54"/>
      <c r="I1172" s="51"/>
      <c r="J1172" s="34" t="s">
        <v>36</v>
      </c>
      <c r="K1172" s="34"/>
      <c r="L1172" s="51"/>
      <c r="M1172" s="51"/>
      <c r="N1172" s="34" t="s">
        <v>36</v>
      </c>
      <c r="O1172" s="34"/>
      <c r="P1172" s="34">
        <v>0</v>
      </c>
      <c r="Q1172" s="34">
        <v>0</v>
      </c>
      <c r="R1172" s="34" t="s">
        <v>36</v>
      </c>
      <c r="S1172" s="37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6"/>
      <c r="AM1172" s="96"/>
      <c r="AN1172" s="96"/>
      <c r="AO1172" s="96"/>
      <c r="AP1172" s="96"/>
      <c r="AQ1172" s="96"/>
      <c r="AR1172" s="96"/>
      <c r="AS1172" s="96"/>
    </row>
    <row r="1173" spans="1:45" s="1" customFormat="1" ht="15.75" hidden="1" thickBot="1">
      <c r="A1173" s="49" t="s">
        <v>39</v>
      </c>
      <c r="B1173" s="33" t="s">
        <v>36</v>
      </c>
      <c r="C1173" s="34" t="s">
        <v>36</v>
      </c>
      <c r="D1173" s="34" t="s">
        <v>36</v>
      </c>
      <c r="E1173" s="39" t="s">
        <v>36</v>
      </c>
      <c r="F1173" s="40" t="s">
        <v>36</v>
      </c>
      <c r="G1173" s="40" t="s">
        <v>36</v>
      </c>
      <c r="H1173" s="36" t="s">
        <v>36</v>
      </c>
      <c r="I1173" s="34" t="s">
        <v>36</v>
      </c>
      <c r="J1173" s="51"/>
      <c r="K1173" s="34"/>
      <c r="L1173" s="34" t="s">
        <v>36</v>
      </c>
      <c r="M1173" s="34" t="s">
        <v>36</v>
      </c>
      <c r="N1173" s="51"/>
      <c r="O1173" s="34"/>
      <c r="P1173" s="34" t="s">
        <v>36</v>
      </c>
      <c r="Q1173" s="34" t="s">
        <v>36</v>
      </c>
      <c r="R1173" s="34">
        <v>0</v>
      </c>
      <c r="S1173" s="37"/>
      <c r="U1173" s="96"/>
      <c r="V1173" s="96"/>
      <c r="W1173" s="96"/>
      <c r="X1173" s="96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6"/>
      <c r="AM1173" s="96"/>
      <c r="AN1173" s="96"/>
      <c r="AO1173" s="96"/>
      <c r="AP1173" s="96"/>
      <c r="AQ1173" s="96"/>
      <c r="AR1173" s="96"/>
      <c r="AS1173" s="96"/>
    </row>
    <row r="1174" spans="1:45" s="1" customFormat="1" ht="18.75" hidden="1" thickBot="1">
      <c r="A1174" s="50" t="s">
        <v>41</v>
      </c>
      <c r="B1174" s="33"/>
      <c r="C1174" s="51" t="e">
        <v>#DIV/0!</v>
      </c>
      <c r="D1174" s="51" t="e">
        <v>#DIV/0!</v>
      </c>
      <c r="E1174" s="39">
        <v>0</v>
      </c>
      <c r="F1174" s="40">
        <v>0</v>
      </c>
      <c r="G1174" s="40">
        <v>0</v>
      </c>
      <c r="H1174" s="36">
        <v>0</v>
      </c>
      <c r="I1174" s="34">
        <v>0</v>
      </c>
      <c r="J1174" s="34">
        <v>0</v>
      </c>
      <c r="K1174" s="34"/>
      <c r="L1174" s="34">
        <v>0</v>
      </c>
      <c r="M1174" s="34">
        <v>0</v>
      </c>
      <c r="N1174" s="34">
        <v>0</v>
      </c>
      <c r="O1174" s="34"/>
      <c r="P1174" s="34">
        <v>0</v>
      </c>
      <c r="Q1174" s="34">
        <v>0</v>
      </c>
      <c r="R1174" s="34">
        <v>0</v>
      </c>
      <c r="S1174" s="37"/>
      <c r="U1174" s="96"/>
      <c r="V1174" s="96"/>
      <c r="W1174" s="96"/>
      <c r="X1174" s="96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6"/>
      <c r="AM1174" s="96"/>
      <c r="AN1174" s="96"/>
      <c r="AO1174" s="96"/>
      <c r="AP1174" s="96"/>
      <c r="AQ1174" s="96"/>
      <c r="AR1174" s="96"/>
      <c r="AS1174" s="96"/>
    </row>
    <row r="1175" spans="1:45" s="1" customFormat="1" ht="15.75" hidden="1" thickBot="1">
      <c r="A1175" s="49" t="s">
        <v>37</v>
      </c>
      <c r="B1175" s="33" t="s">
        <v>36</v>
      </c>
      <c r="C1175" s="34" t="e">
        <v>#DIV/0!</v>
      </c>
      <c r="D1175" s="34" t="e">
        <v>#DIV/0!</v>
      </c>
      <c r="E1175" s="52"/>
      <c r="F1175" s="53"/>
      <c r="G1175" s="53"/>
      <c r="H1175" s="54"/>
      <c r="I1175" s="51"/>
      <c r="J1175" s="34" t="s">
        <v>36</v>
      </c>
      <c r="K1175" s="34"/>
      <c r="L1175" s="51"/>
      <c r="M1175" s="51"/>
      <c r="N1175" s="34" t="s">
        <v>36</v>
      </c>
      <c r="O1175" s="34"/>
      <c r="P1175" s="34">
        <v>0</v>
      </c>
      <c r="Q1175" s="34">
        <v>0</v>
      </c>
      <c r="R1175" s="34" t="s">
        <v>36</v>
      </c>
      <c r="S1175" s="37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6"/>
      <c r="AM1175" s="96"/>
      <c r="AN1175" s="96"/>
      <c r="AO1175" s="96"/>
      <c r="AP1175" s="96"/>
      <c r="AQ1175" s="96"/>
      <c r="AR1175" s="96"/>
      <c r="AS1175" s="96"/>
    </row>
    <row r="1176" spans="1:45" s="1" customFormat="1" ht="15.75" hidden="1" thickBot="1">
      <c r="A1176" s="49" t="s">
        <v>38</v>
      </c>
      <c r="B1176" s="33" t="s">
        <v>36</v>
      </c>
      <c r="C1176" s="34" t="e">
        <v>#DIV/0!</v>
      </c>
      <c r="D1176" s="34" t="e">
        <v>#DIV/0!</v>
      </c>
      <c r="E1176" s="52"/>
      <c r="F1176" s="53"/>
      <c r="G1176" s="53"/>
      <c r="H1176" s="54"/>
      <c r="I1176" s="51"/>
      <c r="J1176" s="34" t="s">
        <v>36</v>
      </c>
      <c r="K1176" s="34"/>
      <c r="L1176" s="51"/>
      <c r="M1176" s="51"/>
      <c r="N1176" s="34" t="s">
        <v>36</v>
      </c>
      <c r="O1176" s="34"/>
      <c r="P1176" s="34">
        <v>0</v>
      </c>
      <c r="Q1176" s="34">
        <v>0</v>
      </c>
      <c r="R1176" s="34" t="s">
        <v>36</v>
      </c>
      <c r="S1176" s="37"/>
      <c r="U1176" s="96"/>
      <c r="V1176" s="96"/>
      <c r="W1176" s="96"/>
      <c r="X1176" s="96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6"/>
      <c r="AM1176" s="96"/>
      <c r="AN1176" s="96"/>
      <c r="AO1176" s="96"/>
      <c r="AP1176" s="96"/>
      <c r="AQ1176" s="96"/>
      <c r="AR1176" s="96"/>
      <c r="AS1176" s="96"/>
    </row>
    <row r="1177" spans="1:45" s="1" customFormat="1" ht="15.75" hidden="1" thickBot="1">
      <c r="A1177" s="49" t="s">
        <v>39</v>
      </c>
      <c r="B1177" s="33" t="s">
        <v>36</v>
      </c>
      <c r="C1177" s="34" t="s">
        <v>36</v>
      </c>
      <c r="D1177" s="34" t="s">
        <v>36</v>
      </c>
      <c r="E1177" s="39" t="s">
        <v>36</v>
      </c>
      <c r="F1177" s="40" t="s">
        <v>36</v>
      </c>
      <c r="G1177" s="40" t="s">
        <v>36</v>
      </c>
      <c r="H1177" s="36" t="s">
        <v>36</v>
      </c>
      <c r="I1177" s="34" t="s">
        <v>36</v>
      </c>
      <c r="J1177" s="51"/>
      <c r="K1177" s="34"/>
      <c r="L1177" s="34" t="s">
        <v>36</v>
      </c>
      <c r="M1177" s="34" t="s">
        <v>36</v>
      </c>
      <c r="N1177" s="51"/>
      <c r="O1177" s="34"/>
      <c r="P1177" s="34" t="s">
        <v>36</v>
      </c>
      <c r="Q1177" s="34" t="s">
        <v>36</v>
      </c>
      <c r="R1177" s="34">
        <v>0</v>
      </c>
      <c r="S1177" s="37"/>
      <c r="U1177" s="96"/>
      <c r="V1177" s="96"/>
      <c r="W1177" s="96"/>
      <c r="X1177" s="96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6"/>
      <c r="AM1177" s="96"/>
      <c r="AN1177" s="96"/>
      <c r="AO1177" s="96"/>
      <c r="AP1177" s="96"/>
      <c r="AQ1177" s="96"/>
      <c r="AR1177" s="96"/>
      <c r="AS1177" s="96"/>
    </row>
    <row r="1178" spans="1:45" s="1" customFormat="1" ht="18.75" hidden="1" thickBot="1">
      <c r="A1178" s="50" t="s">
        <v>41</v>
      </c>
      <c r="B1178" s="33"/>
      <c r="C1178" s="51" t="e">
        <v>#DIV/0!</v>
      </c>
      <c r="D1178" s="51" t="e">
        <v>#DIV/0!</v>
      </c>
      <c r="E1178" s="39">
        <v>0</v>
      </c>
      <c r="F1178" s="40">
        <v>0</v>
      </c>
      <c r="G1178" s="40">
        <v>0</v>
      </c>
      <c r="H1178" s="36">
        <v>0</v>
      </c>
      <c r="I1178" s="34">
        <v>0</v>
      </c>
      <c r="J1178" s="34">
        <v>0</v>
      </c>
      <c r="K1178" s="34"/>
      <c r="L1178" s="34">
        <v>0</v>
      </c>
      <c r="M1178" s="34">
        <v>0</v>
      </c>
      <c r="N1178" s="34">
        <v>0</v>
      </c>
      <c r="O1178" s="34"/>
      <c r="P1178" s="34">
        <v>0</v>
      </c>
      <c r="Q1178" s="34">
        <v>0</v>
      </c>
      <c r="R1178" s="34">
        <v>0</v>
      </c>
      <c r="S1178" s="37"/>
      <c r="U1178" s="96"/>
      <c r="V1178" s="96"/>
      <c r="W1178" s="96"/>
      <c r="X1178" s="96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6"/>
      <c r="AM1178" s="96"/>
      <c r="AN1178" s="96"/>
      <c r="AO1178" s="96"/>
      <c r="AP1178" s="96"/>
      <c r="AQ1178" s="96"/>
      <c r="AR1178" s="96"/>
      <c r="AS1178" s="96"/>
    </row>
    <row r="1179" spans="1:45" s="1" customFormat="1" ht="15.75" hidden="1" thickBot="1">
      <c r="A1179" s="49" t="s">
        <v>37</v>
      </c>
      <c r="B1179" s="33" t="s">
        <v>36</v>
      </c>
      <c r="C1179" s="34" t="e">
        <v>#DIV/0!</v>
      </c>
      <c r="D1179" s="34" t="e">
        <v>#DIV/0!</v>
      </c>
      <c r="E1179" s="52"/>
      <c r="F1179" s="53"/>
      <c r="G1179" s="53"/>
      <c r="H1179" s="54"/>
      <c r="I1179" s="51"/>
      <c r="J1179" s="34" t="s">
        <v>36</v>
      </c>
      <c r="K1179" s="34"/>
      <c r="L1179" s="51"/>
      <c r="M1179" s="51"/>
      <c r="N1179" s="34" t="s">
        <v>36</v>
      </c>
      <c r="O1179" s="34"/>
      <c r="P1179" s="34">
        <v>0</v>
      </c>
      <c r="Q1179" s="34">
        <v>0</v>
      </c>
      <c r="R1179" s="34" t="s">
        <v>36</v>
      </c>
      <c r="S1179" s="37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6"/>
      <c r="AM1179" s="96"/>
      <c r="AN1179" s="96"/>
      <c r="AO1179" s="96"/>
      <c r="AP1179" s="96"/>
      <c r="AQ1179" s="96"/>
      <c r="AR1179" s="96"/>
      <c r="AS1179" s="96"/>
    </row>
    <row r="1180" spans="1:45" s="1" customFormat="1" ht="15.75" hidden="1" thickBot="1">
      <c r="A1180" s="49" t="s">
        <v>38</v>
      </c>
      <c r="B1180" s="33" t="s">
        <v>36</v>
      </c>
      <c r="C1180" s="34" t="e">
        <v>#DIV/0!</v>
      </c>
      <c r="D1180" s="34" t="e">
        <v>#DIV/0!</v>
      </c>
      <c r="E1180" s="52"/>
      <c r="F1180" s="53"/>
      <c r="G1180" s="53"/>
      <c r="H1180" s="54"/>
      <c r="I1180" s="51"/>
      <c r="J1180" s="34" t="s">
        <v>36</v>
      </c>
      <c r="K1180" s="34"/>
      <c r="L1180" s="51"/>
      <c r="M1180" s="51"/>
      <c r="N1180" s="34" t="s">
        <v>36</v>
      </c>
      <c r="O1180" s="34"/>
      <c r="P1180" s="34">
        <v>0</v>
      </c>
      <c r="Q1180" s="34">
        <v>0</v>
      </c>
      <c r="R1180" s="34" t="s">
        <v>36</v>
      </c>
      <c r="S1180" s="37"/>
      <c r="U1180" s="96"/>
      <c r="V1180" s="96"/>
      <c r="W1180" s="96"/>
      <c r="X1180" s="96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6"/>
      <c r="AM1180" s="96"/>
      <c r="AN1180" s="96"/>
      <c r="AO1180" s="96"/>
      <c r="AP1180" s="96"/>
      <c r="AQ1180" s="96"/>
      <c r="AR1180" s="96"/>
      <c r="AS1180" s="96"/>
    </row>
    <row r="1181" spans="1:45" s="1" customFormat="1" ht="15.75" hidden="1" thickBot="1">
      <c r="A1181" s="49" t="s">
        <v>39</v>
      </c>
      <c r="B1181" s="33" t="s">
        <v>36</v>
      </c>
      <c r="C1181" s="34" t="s">
        <v>36</v>
      </c>
      <c r="D1181" s="34" t="s">
        <v>36</v>
      </c>
      <c r="E1181" s="39" t="s">
        <v>36</v>
      </c>
      <c r="F1181" s="40" t="s">
        <v>36</v>
      </c>
      <c r="G1181" s="40" t="s">
        <v>36</v>
      </c>
      <c r="H1181" s="36" t="s">
        <v>36</v>
      </c>
      <c r="I1181" s="34" t="s">
        <v>36</v>
      </c>
      <c r="J1181" s="51"/>
      <c r="K1181" s="34"/>
      <c r="L1181" s="34" t="s">
        <v>36</v>
      </c>
      <c r="M1181" s="34" t="s">
        <v>36</v>
      </c>
      <c r="N1181" s="51"/>
      <c r="O1181" s="34"/>
      <c r="P1181" s="34" t="s">
        <v>36</v>
      </c>
      <c r="Q1181" s="34" t="s">
        <v>36</v>
      </c>
      <c r="R1181" s="34">
        <v>0</v>
      </c>
      <c r="S1181" s="37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6"/>
      <c r="AM1181" s="96"/>
      <c r="AN1181" s="96"/>
      <c r="AO1181" s="96"/>
      <c r="AP1181" s="96"/>
      <c r="AQ1181" s="96"/>
      <c r="AR1181" s="96"/>
      <c r="AS1181" s="96"/>
    </row>
    <row r="1182" spans="1:45" s="1" customFormat="1" ht="18.75" hidden="1" thickBot="1">
      <c r="A1182" s="50" t="s">
        <v>41</v>
      </c>
      <c r="B1182" s="33"/>
      <c r="C1182" s="51" t="e">
        <v>#DIV/0!</v>
      </c>
      <c r="D1182" s="51" t="e">
        <v>#DIV/0!</v>
      </c>
      <c r="E1182" s="39">
        <v>0</v>
      </c>
      <c r="F1182" s="40">
        <v>0</v>
      </c>
      <c r="G1182" s="40">
        <v>0</v>
      </c>
      <c r="H1182" s="36">
        <v>0</v>
      </c>
      <c r="I1182" s="34">
        <v>0</v>
      </c>
      <c r="J1182" s="34">
        <v>0</v>
      </c>
      <c r="K1182" s="34"/>
      <c r="L1182" s="34">
        <v>0</v>
      </c>
      <c r="M1182" s="34">
        <v>0</v>
      </c>
      <c r="N1182" s="34">
        <v>0</v>
      </c>
      <c r="O1182" s="34"/>
      <c r="P1182" s="34">
        <v>0</v>
      </c>
      <c r="Q1182" s="34">
        <v>0</v>
      </c>
      <c r="R1182" s="34">
        <v>0</v>
      </c>
      <c r="S1182" s="37"/>
      <c r="U1182" s="96"/>
      <c r="V1182" s="96"/>
      <c r="W1182" s="96"/>
      <c r="X1182" s="96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6"/>
      <c r="AM1182" s="96"/>
      <c r="AN1182" s="96"/>
      <c r="AO1182" s="96"/>
      <c r="AP1182" s="96"/>
      <c r="AQ1182" s="96"/>
      <c r="AR1182" s="96"/>
      <c r="AS1182" s="96"/>
    </row>
    <row r="1183" spans="1:45" s="1" customFormat="1" ht="15.75" hidden="1" thickBot="1">
      <c r="A1183" s="49" t="s">
        <v>37</v>
      </c>
      <c r="B1183" s="33" t="s">
        <v>36</v>
      </c>
      <c r="C1183" s="34" t="e">
        <v>#DIV/0!</v>
      </c>
      <c r="D1183" s="34" t="e">
        <v>#DIV/0!</v>
      </c>
      <c r="E1183" s="52"/>
      <c r="F1183" s="53"/>
      <c r="G1183" s="53"/>
      <c r="H1183" s="54"/>
      <c r="I1183" s="51"/>
      <c r="J1183" s="34" t="s">
        <v>36</v>
      </c>
      <c r="K1183" s="34"/>
      <c r="L1183" s="51"/>
      <c r="M1183" s="51"/>
      <c r="N1183" s="34" t="s">
        <v>36</v>
      </c>
      <c r="O1183" s="34"/>
      <c r="P1183" s="34">
        <v>0</v>
      </c>
      <c r="Q1183" s="34">
        <v>0</v>
      </c>
      <c r="R1183" s="34" t="s">
        <v>36</v>
      </c>
      <c r="S1183" s="37"/>
      <c r="U1183" s="96"/>
      <c r="V1183" s="96"/>
      <c r="W1183" s="96"/>
      <c r="X1183" s="96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6"/>
      <c r="AM1183" s="96"/>
      <c r="AN1183" s="96"/>
      <c r="AO1183" s="96"/>
      <c r="AP1183" s="96"/>
      <c r="AQ1183" s="96"/>
      <c r="AR1183" s="96"/>
      <c r="AS1183" s="96"/>
    </row>
    <row r="1184" spans="1:45" s="1" customFormat="1" ht="15.75" hidden="1" thickBot="1">
      <c r="A1184" s="49" t="s">
        <v>38</v>
      </c>
      <c r="B1184" s="33" t="s">
        <v>36</v>
      </c>
      <c r="C1184" s="34" t="e">
        <v>#DIV/0!</v>
      </c>
      <c r="D1184" s="34" t="e">
        <v>#DIV/0!</v>
      </c>
      <c r="E1184" s="52"/>
      <c r="F1184" s="53"/>
      <c r="G1184" s="53"/>
      <c r="H1184" s="54"/>
      <c r="I1184" s="51"/>
      <c r="J1184" s="34" t="s">
        <v>36</v>
      </c>
      <c r="K1184" s="34"/>
      <c r="L1184" s="51"/>
      <c r="M1184" s="51"/>
      <c r="N1184" s="34" t="s">
        <v>36</v>
      </c>
      <c r="O1184" s="34"/>
      <c r="P1184" s="34">
        <v>0</v>
      </c>
      <c r="Q1184" s="34">
        <v>0</v>
      </c>
      <c r="R1184" s="34" t="s">
        <v>36</v>
      </c>
      <c r="S1184" s="37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6"/>
      <c r="AM1184" s="96"/>
      <c r="AN1184" s="96"/>
      <c r="AO1184" s="96"/>
      <c r="AP1184" s="96"/>
      <c r="AQ1184" s="96"/>
      <c r="AR1184" s="96"/>
      <c r="AS1184" s="96"/>
    </row>
    <row r="1185" spans="1:45" s="1" customFormat="1" ht="15.75" hidden="1" thickBot="1">
      <c r="A1185" s="49" t="s">
        <v>39</v>
      </c>
      <c r="B1185" s="33" t="s">
        <v>36</v>
      </c>
      <c r="C1185" s="34" t="s">
        <v>36</v>
      </c>
      <c r="D1185" s="34" t="s">
        <v>36</v>
      </c>
      <c r="E1185" s="39" t="s">
        <v>36</v>
      </c>
      <c r="F1185" s="40" t="s">
        <v>36</v>
      </c>
      <c r="G1185" s="40" t="s">
        <v>36</v>
      </c>
      <c r="H1185" s="36" t="s">
        <v>36</v>
      </c>
      <c r="I1185" s="34" t="s">
        <v>36</v>
      </c>
      <c r="J1185" s="51"/>
      <c r="K1185" s="34"/>
      <c r="L1185" s="34" t="s">
        <v>36</v>
      </c>
      <c r="M1185" s="34" t="s">
        <v>36</v>
      </c>
      <c r="N1185" s="51"/>
      <c r="O1185" s="34"/>
      <c r="P1185" s="34" t="s">
        <v>36</v>
      </c>
      <c r="Q1185" s="34" t="s">
        <v>36</v>
      </c>
      <c r="R1185" s="34">
        <v>0</v>
      </c>
      <c r="S1185" s="37"/>
      <c r="U1185" s="96"/>
      <c r="V1185" s="96"/>
      <c r="W1185" s="96"/>
      <c r="X1185" s="96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6"/>
      <c r="AM1185" s="96"/>
      <c r="AN1185" s="96"/>
      <c r="AO1185" s="96"/>
      <c r="AP1185" s="96"/>
      <c r="AQ1185" s="96"/>
      <c r="AR1185" s="96"/>
      <c r="AS1185" s="96"/>
    </row>
    <row r="1186" spans="1:45" s="1" customFormat="1" ht="18.75" hidden="1" thickBot="1">
      <c r="A1186" s="50" t="s">
        <v>41</v>
      </c>
      <c r="B1186" s="33"/>
      <c r="C1186" s="51" t="e">
        <v>#DIV/0!</v>
      </c>
      <c r="D1186" s="51" t="e">
        <v>#DIV/0!</v>
      </c>
      <c r="E1186" s="39">
        <v>0</v>
      </c>
      <c r="F1186" s="40">
        <v>0</v>
      </c>
      <c r="G1186" s="40">
        <v>0</v>
      </c>
      <c r="H1186" s="36">
        <v>0</v>
      </c>
      <c r="I1186" s="34">
        <v>0</v>
      </c>
      <c r="J1186" s="34">
        <v>0</v>
      </c>
      <c r="K1186" s="34"/>
      <c r="L1186" s="34">
        <v>0</v>
      </c>
      <c r="M1186" s="34">
        <v>0</v>
      </c>
      <c r="N1186" s="34">
        <v>0</v>
      </c>
      <c r="O1186" s="34"/>
      <c r="P1186" s="34">
        <v>0</v>
      </c>
      <c r="Q1186" s="34">
        <v>0</v>
      </c>
      <c r="R1186" s="34">
        <v>0</v>
      </c>
      <c r="S1186" s="37"/>
      <c r="U1186" s="96"/>
      <c r="V1186" s="96"/>
      <c r="W1186" s="96"/>
      <c r="X1186" s="96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6"/>
      <c r="AM1186" s="96"/>
      <c r="AN1186" s="96"/>
      <c r="AO1186" s="96"/>
      <c r="AP1186" s="96"/>
      <c r="AQ1186" s="96"/>
      <c r="AR1186" s="96"/>
      <c r="AS1186" s="96"/>
    </row>
    <row r="1187" spans="1:45" s="1" customFormat="1" ht="15.75" hidden="1" thickBot="1">
      <c r="A1187" s="49" t="s">
        <v>37</v>
      </c>
      <c r="B1187" s="33" t="s">
        <v>36</v>
      </c>
      <c r="C1187" s="34" t="e">
        <v>#DIV/0!</v>
      </c>
      <c r="D1187" s="34" t="e">
        <v>#DIV/0!</v>
      </c>
      <c r="E1187" s="52"/>
      <c r="F1187" s="53"/>
      <c r="G1187" s="53"/>
      <c r="H1187" s="54"/>
      <c r="I1187" s="51"/>
      <c r="J1187" s="34" t="s">
        <v>36</v>
      </c>
      <c r="K1187" s="34"/>
      <c r="L1187" s="51"/>
      <c r="M1187" s="51"/>
      <c r="N1187" s="34" t="s">
        <v>36</v>
      </c>
      <c r="O1187" s="34"/>
      <c r="P1187" s="34">
        <v>0</v>
      </c>
      <c r="Q1187" s="34">
        <v>0</v>
      </c>
      <c r="R1187" s="34" t="s">
        <v>36</v>
      </c>
      <c r="S1187" s="37"/>
      <c r="U1187" s="96"/>
      <c r="V1187" s="96"/>
      <c r="W1187" s="96"/>
      <c r="X1187" s="96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6"/>
      <c r="AM1187" s="96"/>
      <c r="AN1187" s="96"/>
      <c r="AO1187" s="96"/>
      <c r="AP1187" s="96"/>
      <c r="AQ1187" s="96"/>
      <c r="AR1187" s="96"/>
      <c r="AS1187" s="96"/>
    </row>
    <row r="1188" spans="1:45" s="1" customFormat="1" ht="15.75" hidden="1" thickBot="1">
      <c r="A1188" s="49" t="s">
        <v>38</v>
      </c>
      <c r="B1188" s="33" t="s">
        <v>36</v>
      </c>
      <c r="C1188" s="34" t="e">
        <v>#DIV/0!</v>
      </c>
      <c r="D1188" s="34" t="e">
        <v>#DIV/0!</v>
      </c>
      <c r="E1188" s="52"/>
      <c r="F1188" s="53"/>
      <c r="G1188" s="53"/>
      <c r="H1188" s="54"/>
      <c r="I1188" s="51"/>
      <c r="J1188" s="34" t="s">
        <v>36</v>
      </c>
      <c r="K1188" s="34"/>
      <c r="L1188" s="51"/>
      <c r="M1188" s="51"/>
      <c r="N1188" s="34" t="s">
        <v>36</v>
      </c>
      <c r="O1188" s="34"/>
      <c r="P1188" s="34">
        <v>0</v>
      </c>
      <c r="Q1188" s="34">
        <v>0</v>
      </c>
      <c r="R1188" s="34" t="s">
        <v>36</v>
      </c>
      <c r="S1188" s="37"/>
      <c r="U1188" s="96"/>
      <c r="V1188" s="96"/>
      <c r="W1188" s="96"/>
      <c r="X1188" s="96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6"/>
      <c r="AM1188" s="96"/>
      <c r="AN1188" s="96"/>
      <c r="AO1188" s="96"/>
      <c r="AP1188" s="96"/>
      <c r="AQ1188" s="96"/>
      <c r="AR1188" s="96"/>
      <c r="AS1188" s="96"/>
    </row>
    <row r="1189" spans="1:45" s="1" customFormat="1" ht="15.75" hidden="1" thickBot="1">
      <c r="A1189" s="49" t="s">
        <v>39</v>
      </c>
      <c r="B1189" s="33" t="s">
        <v>36</v>
      </c>
      <c r="C1189" s="34" t="s">
        <v>36</v>
      </c>
      <c r="D1189" s="34" t="s">
        <v>36</v>
      </c>
      <c r="E1189" s="39" t="s">
        <v>36</v>
      </c>
      <c r="F1189" s="40" t="s">
        <v>36</v>
      </c>
      <c r="G1189" s="40" t="s">
        <v>36</v>
      </c>
      <c r="H1189" s="36" t="s">
        <v>36</v>
      </c>
      <c r="I1189" s="34" t="s">
        <v>36</v>
      </c>
      <c r="J1189" s="51"/>
      <c r="K1189" s="34"/>
      <c r="L1189" s="34" t="s">
        <v>36</v>
      </c>
      <c r="M1189" s="34" t="s">
        <v>36</v>
      </c>
      <c r="N1189" s="51"/>
      <c r="O1189" s="34"/>
      <c r="P1189" s="34" t="s">
        <v>36</v>
      </c>
      <c r="Q1189" s="34" t="s">
        <v>36</v>
      </c>
      <c r="R1189" s="34">
        <v>0</v>
      </c>
      <c r="S1189" s="37"/>
      <c r="U1189" s="96"/>
      <c r="V1189" s="96"/>
      <c r="W1189" s="96"/>
      <c r="X1189" s="96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6"/>
      <c r="AM1189" s="96"/>
      <c r="AN1189" s="96"/>
      <c r="AO1189" s="96"/>
      <c r="AP1189" s="96"/>
      <c r="AQ1189" s="96"/>
      <c r="AR1189" s="96"/>
      <c r="AS1189" s="96"/>
    </row>
    <row r="1190" spans="1:45" s="1" customFormat="1" ht="18.75" hidden="1" thickBot="1">
      <c r="A1190" s="50" t="s">
        <v>41</v>
      </c>
      <c r="B1190" s="33"/>
      <c r="C1190" s="51" t="e">
        <v>#DIV/0!</v>
      </c>
      <c r="D1190" s="51" t="e">
        <v>#DIV/0!</v>
      </c>
      <c r="E1190" s="39">
        <v>0</v>
      </c>
      <c r="F1190" s="40">
        <v>0</v>
      </c>
      <c r="G1190" s="40">
        <v>0</v>
      </c>
      <c r="H1190" s="36">
        <v>0</v>
      </c>
      <c r="I1190" s="34">
        <v>0</v>
      </c>
      <c r="J1190" s="34">
        <v>0</v>
      </c>
      <c r="K1190" s="34"/>
      <c r="L1190" s="34">
        <v>0</v>
      </c>
      <c r="M1190" s="34">
        <v>0</v>
      </c>
      <c r="N1190" s="34">
        <v>0</v>
      </c>
      <c r="O1190" s="34"/>
      <c r="P1190" s="34">
        <v>0</v>
      </c>
      <c r="Q1190" s="34">
        <v>0</v>
      </c>
      <c r="R1190" s="34">
        <v>0</v>
      </c>
      <c r="S1190" s="37"/>
      <c r="U1190" s="96"/>
      <c r="V1190" s="96"/>
      <c r="W1190" s="96"/>
      <c r="X1190" s="96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6"/>
      <c r="AM1190" s="96"/>
      <c r="AN1190" s="96"/>
      <c r="AO1190" s="96"/>
      <c r="AP1190" s="96"/>
      <c r="AQ1190" s="96"/>
      <c r="AR1190" s="96"/>
      <c r="AS1190" s="96"/>
    </row>
    <row r="1191" spans="1:45" s="1" customFormat="1" ht="15.75" hidden="1" thickBot="1">
      <c r="A1191" s="49" t="s">
        <v>37</v>
      </c>
      <c r="B1191" s="33" t="s">
        <v>36</v>
      </c>
      <c r="C1191" s="34" t="e">
        <v>#DIV/0!</v>
      </c>
      <c r="D1191" s="34" t="e">
        <v>#DIV/0!</v>
      </c>
      <c r="E1191" s="52"/>
      <c r="F1191" s="53"/>
      <c r="G1191" s="53"/>
      <c r="H1191" s="54"/>
      <c r="I1191" s="51"/>
      <c r="J1191" s="34" t="s">
        <v>36</v>
      </c>
      <c r="K1191" s="34"/>
      <c r="L1191" s="51"/>
      <c r="M1191" s="51"/>
      <c r="N1191" s="34" t="s">
        <v>36</v>
      </c>
      <c r="O1191" s="34"/>
      <c r="P1191" s="34">
        <v>0</v>
      </c>
      <c r="Q1191" s="34">
        <v>0</v>
      </c>
      <c r="R1191" s="34" t="s">
        <v>36</v>
      </c>
      <c r="S1191" s="37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6"/>
      <c r="AM1191" s="96"/>
      <c r="AN1191" s="96"/>
      <c r="AO1191" s="96"/>
      <c r="AP1191" s="96"/>
      <c r="AQ1191" s="96"/>
      <c r="AR1191" s="96"/>
      <c r="AS1191" s="96"/>
    </row>
    <row r="1192" spans="1:45" s="1" customFormat="1" ht="15.75" hidden="1" thickBot="1">
      <c r="A1192" s="49" t="s">
        <v>38</v>
      </c>
      <c r="B1192" s="33" t="s">
        <v>36</v>
      </c>
      <c r="C1192" s="34" t="e">
        <v>#DIV/0!</v>
      </c>
      <c r="D1192" s="34" t="e">
        <v>#DIV/0!</v>
      </c>
      <c r="E1192" s="52"/>
      <c r="F1192" s="53"/>
      <c r="G1192" s="53"/>
      <c r="H1192" s="54"/>
      <c r="I1192" s="51"/>
      <c r="J1192" s="34" t="s">
        <v>36</v>
      </c>
      <c r="K1192" s="34"/>
      <c r="L1192" s="51"/>
      <c r="M1192" s="51"/>
      <c r="N1192" s="34" t="s">
        <v>36</v>
      </c>
      <c r="O1192" s="34"/>
      <c r="P1192" s="34">
        <v>0</v>
      </c>
      <c r="Q1192" s="34">
        <v>0</v>
      </c>
      <c r="R1192" s="34" t="s">
        <v>36</v>
      </c>
      <c r="S1192" s="37"/>
      <c r="U1192" s="96"/>
      <c r="V1192" s="96"/>
      <c r="W1192" s="96"/>
      <c r="X1192" s="96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6"/>
      <c r="AM1192" s="96"/>
      <c r="AN1192" s="96"/>
      <c r="AO1192" s="96"/>
      <c r="AP1192" s="96"/>
      <c r="AQ1192" s="96"/>
      <c r="AR1192" s="96"/>
      <c r="AS1192" s="96"/>
    </row>
    <row r="1193" spans="1:45" s="1" customFormat="1" ht="15.75" hidden="1" thickBot="1">
      <c r="A1193" s="49" t="s">
        <v>39</v>
      </c>
      <c r="B1193" s="33" t="s">
        <v>36</v>
      </c>
      <c r="C1193" s="34" t="s">
        <v>36</v>
      </c>
      <c r="D1193" s="34" t="s">
        <v>36</v>
      </c>
      <c r="E1193" s="39" t="s">
        <v>36</v>
      </c>
      <c r="F1193" s="40" t="s">
        <v>36</v>
      </c>
      <c r="G1193" s="40" t="s">
        <v>36</v>
      </c>
      <c r="H1193" s="36" t="s">
        <v>36</v>
      </c>
      <c r="I1193" s="34" t="s">
        <v>36</v>
      </c>
      <c r="J1193" s="51"/>
      <c r="K1193" s="34"/>
      <c r="L1193" s="34" t="s">
        <v>36</v>
      </c>
      <c r="M1193" s="34" t="s">
        <v>36</v>
      </c>
      <c r="N1193" s="51"/>
      <c r="O1193" s="34"/>
      <c r="P1193" s="34" t="s">
        <v>36</v>
      </c>
      <c r="Q1193" s="34" t="s">
        <v>36</v>
      </c>
      <c r="R1193" s="34">
        <v>0</v>
      </c>
      <c r="S1193" s="37"/>
      <c r="U1193" s="96"/>
      <c r="V1193" s="96"/>
      <c r="W1193" s="96"/>
      <c r="X1193" s="96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6"/>
      <c r="AM1193" s="96"/>
      <c r="AN1193" s="96"/>
      <c r="AO1193" s="96"/>
      <c r="AP1193" s="96"/>
      <c r="AQ1193" s="96"/>
      <c r="AR1193" s="96"/>
      <c r="AS1193" s="96"/>
    </row>
    <row r="1194" spans="1:45" s="1" customFormat="1" ht="18.75" hidden="1" thickBot="1">
      <c r="A1194" s="50" t="s">
        <v>41</v>
      </c>
      <c r="B1194" s="33"/>
      <c r="C1194" s="51" t="e">
        <v>#DIV/0!</v>
      </c>
      <c r="D1194" s="51" t="e">
        <v>#DIV/0!</v>
      </c>
      <c r="E1194" s="39">
        <v>0</v>
      </c>
      <c r="F1194" s="40">
        <v>0</v>
      </c>
      <c r="G1194" s="40">
        <v>0</v>
      </c>
      <c r="H1194" s="36">
        <v>0</v>
      </c>
      <c r="I1194" s="34">
        <v>0</v>
      </c>
      <c r="J1194" s="34">
        <v>0</v>
      </c>
      <c r="K1194" s="34"/>
      <c r="L1194" s="34">
        <v>0</v>
      </c>
      <c r="M1194" s="34">
        <v>0</v>
      </c>
      <c r="N1194" s="34">
        <v>0</v>
      </c>
      <c r="O1194" s="34"/>
      <c r="P1194" s="34">
        <v>0</v>
      </c>
      <c r="Q1194" s="34">
        <v>0</v>
      </c>
      <c r="R1194" s="34">
        <v>0</v>
      </c>
      <c r="S1194" s="37"/>
      <c r="U1194" s="96"/>
      <c r="V1194" s="96"/>
      <c r="W1194" s="96"/>
      <c r="X1194" s="96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6"/>
      <c r="AM1194" s="96"/>
      <c r="AN1194" s="96"/>
      <c r="AO1194" s="96"/>
      <c r="AP1194" s="96"/>
      <c r="AQ1194" s="96"/>
      <c r="AR1194" s="96"/>
      <c r="AS1194" s="96"/>
    </row>
    <row r="1195" spans="1:45" s="1" customFormat="1" ht="15.75" hidden="1" thickBot="1">
      <c r="A1195" s="49" t="s">
        <v>37</v>
      </c>
      <c r="B1195" s="33" t="s">
        <v>36</v>
      </c>
      <c r="C1195" s="34" t="e">
        <v>#DIV/0!</v>
      </c>
      <c r="D1195" s="34" t="e">
        <v>#DIV/0!</v>
      </c>
      <c r="E1195" s="52"/>
      <c r="F1195" s="53"/>
      <c r="G1195" s="53"/>
      <c r="H1195" s="54"/>
      <c r="I1195" s="51"/>
      <c r="J1195" s="34" t="s">
        <v>36</v>
      </c>
      <c r="K1195" s="34"/>
      <c r="L1195" s="51"/>
      <c r="M1195" s="51"/>
      <c r="N1195" s="34" t="s">
        <v>36</v>
      </c>
      <c r="O1195" s="34"/>
      <c r="P1195" s="34">
        <v>0</v>
      </c>
      <c r="Q1195" s="34">
        <v>0</v>
      </c>
      <c r="R1195" s="34" t="s">
        <v>36</v>
      </c>
      <c r="S1195" s="37"/>
      <c r="U1195" s="96"/>
      <c r="V1195" s="96"/>
      <c r="W1195" s="96"/>
      <c r="X1195" s="96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6"/>
      <c r="AM1195" s="96"/>
      <c r="AN1195" s="96"/>
      <c r="AO1195" s="96"/>
      <c r="AP1195" s="96"/>
      <c r="AQ1195" s="96"/>
      <c r="AR1195" s="96"/>
      <c r="AS1195" s="96"/>
    </row>
    <row r="1196" spans="1:45" s="1" customFormat="1" ht="15.75" hidden="1" thickBot="1">
      <c r="A1196" s="49" t="s">
        <v>38</v>
      </c>
      <c r="B1196" s="33" t="s">
        <v>36</v>
      </c>
      <c r="C1196" s="34" t="e">
        <v>#DIV/0!</v>
      </c>
      <c r="D1196" s="34" t="e">
        <v>#DIV/0!</v>
      </c>
      <c r="E1196" s="52"/>
      <c r="F1196" s="53"/>
      <c r="G1196" s="53"/>
      <c r="H1196" s="54"/>
      <c r="I1196" s="51"/>
      <c r="J1196" s="34" t="s">
        <v>36</v>
      </c>
      <c r="K1196" s="34"/>
      <c r="L1196" s="51"/>
      <c r="M1196" s="51"/>
      <c r="N1196" s="34" t="s">
        <v>36</v>
      </c>
      <c r="O1196" s="34"/>
      <c r="P1196" s="34">
        <v>0</v>
      </c>
      <c r="Q1196" s="34">
        <v>0</v>
      </c>
      <c r="R1196" s="34" t="s">
        <v>36</v>
      </c>
      <c r="S1196" s="37"/>
      <c r="U1196" s="96"/>
      <c r="V1196" s="96"/>
      <c r="W1196" s="96"/>
      <c r="X1196" s="96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6"/>
      <c r="AM1196" s="96"/>
      <c r="AN1196" s="96"/>
      <c r="AO1196" s="96"/>
      <c r="AP1196" s="96"/>
      <c r="AQ1196" s="96"/>
      <c r="AR1196" s="96"/>
      <c r="AS1196" s="96"/>
    </row>
    <row r="1197" spans="1:45" s="1" customFormat="1" ht="15.75" hidden="1" thickBot="1">
      <c r="A1197" s="63" t="s">
        <v>39</v>
      </c>
      <c r="B1197" s="64" t="s">
        <v>36</v>
      </c>
      <c r="C1197" s="65" t="s">
        <v>36</v>
      </c>
      <c r="D1197" s="65" t="s">
        <v>36</v>
      </c>
      <c r="E1197" s="66" t="s">
        <v>36</v>
      </c>
      <c r="F1197" s="67" t="s">
        <v>36</v>
      </c>
      <c r="G1197" s="67" t="s">
        <v>36</v>
      </c>
      <c r="H1197" s="68" t="s">
        <v>36</v>
      </c>
      <c r="I1197" s="65" t="s">
        <v>36</v>
      </c>
      <c r="J1197" s="69"/>
      <c r="K1197" s="65"/>
      <c r="L1197" s="65" t="s">
        <v>36</v>
      </c>
      <c r="M1197" s="65" t="s">
        <v>36</v>
      </c>
      <c r="N1197" s="69"/>
      <c r="O1197" s="65"/>
      <c r="P1197" s="65" t="s">
        <v>36</v>
      </c>
      <c r="Q1197" s="65" t="s">
        <v>36</v>
      </c>
      <c r="R1197" s="65">
        <v>0</v>
      </c>
      <c r="S1197" s="70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6"/>
      <c r="AM1197" s="96"/>
      <c r="AN1197" s="96"/>
      <c r="AO1197" s="96"/>
      <c r="AP1197" s="96"/>
      <c r="AQ1197" s="96"/>
      <c r="AR1197" s="96"/>
      <c r="AS1197" s="96"/>
    </row>
    <row r="1198" spans="1:45" s="1" customFormat="1" ht="16.5" hidden="1" thickBot="1">
      <c r="A1198" s="42" t="s">
        <v>42</v>
      </c>
      <c r="B1198" s="43" t="s">
        <v>36</v>
      </c>
      <c r="C1198" s="44" t="e">
        <v>#DIV/0!</v>
      </c>
      <c r="D1198" s="44" t="e">
        <v>#DIV/0!</v>
      </c>
      <c r="E1198" s="45">
        <v>0</v>
      </c>
      <c r="F1198" s="46">
        <v>0</v>
      </c>
      <c r="G1198" s="46">
        <v>0</v>
      </c>
      <c r="H1198" s="47">
        <v>0</v>
      </c>
      <c r="I1198" s="46">
        <v>0</v>
      </c>
      <c r="J1198" s="46">
        <v>0</v>
      </c>
      <c r="K1198" s="46"/>
      <c r="L1198" s="46">
        <v>0</v>
      </c>
      <c r="M1198" s="46">
        <v>0</v>
      </c>
      <c r="N1198" s="46">
        <v>0</v>
      </c>
      <c r="O1198" s="46"/>
      <c r="P1198" s="46">
        <v>0</v>
      </c>
      <c r="Q1198" s="46">
        <v>0</v>
      </c>
      <c r="R1198" s="46">
        <v>0</v>
      </c>
      <c r="S1198" s="48"/>
      <c r="U1198" s="96"/>
      <c r="V1198" s="96"/>
      <c r="W1198" s="96"/>
      <c r="X1198" s="96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6"/>
      <c r="AM1198" s="96"/>
      <c r="AN1198" s="96"/>
      <c r="AO1198" s="96"/>
      <c r="AP1198" s="96"/>
      <c r="AQ1198" s="96"/>
      <c r="AR1198" s="96"/>
      <c r="AS1198" s="96"/>
    </row>
    <row r="1199" spans="1:45" s="1" customFormat="1" ht="15.75" hidden="1" thickBot="1">
      <c r="A1199" s="49" t="s">
        <v>37</v>
      </c>
      <c r="B1199" s="33" t="s">
        <v>36</v>
      </c>
      <c r="C1199" s="34" t="e">
        <v>#DIV/0!</v>
      </c>
      <c r="D1199" s="34" t="e">
        <v>#DIV/0!</v>
      </c>
      <c r="E1199" s="35">
        <v>0</v>
      </c>
      <c r="F1199" s="34">
        <v>0</v>
      </c>
      <c r="G1199" s="34">
        <v>0</v>
      </c>
      <c r="H1199" s="36">
        <v>0</v>
      </c>
      <c r="I1199" s="34">
        <v>0</v>
      </c>
      <c r="J1199" s="34" t="s">
        <v>36</v>
      </c>
      <c r="K1199" s="34"/>
      <c r="L1199" s="34">
        <v>0</v>
      </c>
      <c r="M1199" s="34">
        <v>0</v>
      </c>
      <c r="N1199" s="34" t="s">
        <v>36</v>
      </c>
      <c r="O1199" s="34"/>
      <c r="P1199" s="34">
        <v>0</v>
      </c>
      <c r="Q1199" s="34">
        <v>0</v>
      </c>
      <c r="R1199" s="34" t="s">
        <v>36</v>
      </c>
      <c r="S1199" s="37"/>
      <c r="U1199" s="96"/>
      <c r="V1199" s="96"/>
      <c r="W1199" s="96"/>
      <c r="X1199" s="96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6"/>
      <c r="AM1199" s="96"/>
      <c r="AN1199" s="96"/>
      <c r="AO1199" s="96"/>
      <c r="AP1199" s="96"/>
      <c r="AQ1199" s="96"/>
      <c r="AR1199" s="96"/>
      <c r="AS1199" s="96"/>
    </row>
    <row r="1200" spans="1:45" s="1" customFormat="1" ht="15.75" hidden="1" thickBot="1">
      <c r="A1200" s="49" t="s">
        <v>38</v>
      </c>
      <c r="B1200" s="33" t="s">
        <v>36</v>
      </c>
      <c r="C1200" s="34" t="e">
        <v>#DIV/0!</v>
      </c>
      <c r="D1200" s="34" t="e">
        <v>#DIV/0!</v>
      </c>
      <c r="E1200" s="35">
        <v>0</v>
      </c>
      <c r="F1200" s="34">
        <v>0</v>
      </c>
      <c r="G1200" s="34">
        <v>0</v>
      </c>
      <c r="H1200" s="36">
        <v>0</v>
      </c>
      <c r="I1200" s="34">
        <v>0</v>
      </c>
      <c r="J1200" s="34" t="s">
        <v>36</v>
      </c>
      <c r="K1200" s="34"/>
      <c r="L1200" s="34">
        <v>0</v>
      </c>
      <c r="M1200" s="34">
        <v>0</v>
      </c>
      <c r="N1200" s="34" t="s">
        <v>36</v>
      </c>
      <c r="O1200" s="34"/>
      <c r="P1200" s="34">
        <v>0</v>
      </c>
      <c r="Q1200" s="34">
        <v>0</v>
      </c>
      <c r="R1200" s="34" t="s">
        <v>36</v>
      </c>
      <c r="S1200" s="37"/>
      <c r="U1200" s="96"/>
      <c r="V1200" s="96"/>
      <c r="W1200" s="96"/>
      <c r="X1200" s="96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6"/>
      <c r="AM1200" s="96"/>
      <c r="AN1200" s="96"/>
      <c r="AO1200" s="96"/>
      <c r="AP1200" s="96"/>
      <c r="AQ1200" s="96"/>
      <c r="AR1200" s="96"/>
      <c r="AS1200" s="96"/>
    </row>
    <row r="1201" spans="1:45" s="1" customFormat="1" ht="15.75" hidden="1" thickBot="1">
      <c r="A1201" s="49" t="s">
        <v>39</v>
      </c>
      <c r="B1201" s="33" t="s">
        <v>36</v>
      </c>
      <c r="C1201" s="34" t="s">
        <v>36</v>
      </c>
      <c r="D1201" s="34" t="s">
        <v>36</v>
      </c>
      <c r="E1201" s="39" t="s">
        <v>36</v>
      </c>
      <c r="F1201" s="40" t="s">
        <v>36</v>
      </c>
      <c r="G1201" s="40" t="s">
        <v>36</v>
      </c>
      <c r="H1201" s="36" t="s">
        <v>36</v>
      </c>
      <c r="I1201" s="34" t="s">
        <v>36</v>
      </c>
      <c r="J1201" s="34">
        <v>0</v>
      </c>
      <c r="K1201" s="34"/>
      <c r="L1201" s="34" t="s">
        <v>36</v>
      </c>
      <c r="M1201" s="34" t="s">
        <v>36</v>
      </c>
      <c r="N1201" s="34">
        <v>0</v>
      </c>
      <c r="O1201" s="34"/>
      <c r="P1201" s="34" t="s">
        <v>36</v>
      </c>
      <c r="Q1201" s="34" t="s">
        <v>36</v>
      </c>
      <c r="R1201" s="34">
        <v>0</v>
      </c>
      <c r="S1201" s="37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6"/>
      <c r="AM1201" s="96"/>
      <c r="AN1201" s="96"/>
      <c r="AO1201" s="96"/>
      <c r="AP1201" s="96"/>
      <c r="AQ1201" s="96"/>
      <c r="AR1201" s="96"/>
      <c r="AS1201" s="96"/>
    </row>
    <row r="1202" spans="1:45" s="1" customFormat="1" ht="18.75" hidden="1" thickBot="1">
      <c r="A1202" s="50" t="s">
        <v>41</v>
      </c>
      <c r="B1202" s="33"/>
      <c r="C1202" s="51" t="e">
        <v>#DIV/0!</v>
      </c>
      <c r="D1202" s="51" t="e">
        <v>#DIV/0!</v>
      </c>
      <c r="E1202" s="39">
        <v>0</v>
      </c>
      <c r="F1202" s="40">
        <v>0</v>
      </c>
      <c r="G1202" s="40">
        <v>0</v>
      </c>
      <c r="H1202" s="36">
        <v>0</v>
      </c>
      <c r="I1202" s="34">
        <v>0</v>
      </c>
      <c r="J1202" s="34">
        <v>0</v>
      </c>
      <c r="K1202" s="34"/>
      <c r="L1202" s="34">
        <v>0</v>
      </c>
      <c r="M1202" s="34">
        <v>0</v>
      </c>
      <c r="N1202" s="34">
        <v>0</v>
      </c>
      <c r="O1202" s="34"/>
      <c r="P1202" s="34">
        <v>0</v>
      </c>
      <c r="Q1202" s="34">
        <v>0</v>
      </c>
      <c r="R1202" s="34">
        <v>0</v>
      </c>
      <c r="S1202" s="37"/>
      <c r="U1202" s="96"/>
      <c r="V1202" s="96"/>
      <c r="W1202" s="96"/>
      <c r="X1202" s="96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6"/>
      <c r="AM1202" s="96"/>
      <c r="AN1202" s="96"/>
      <c r="AO1202" s="96"/>
      <c r="AP1202" s="96"/>
      <c r="AQ1202" s="96"/>
      <c r="AR1202" s="96"/>
      <c r="AS1202" s="96"/>
    </row>
    <row r="1203" spans="1:45" s="1" customFormat="1" ht="15.75" hidden="1" thickBot="1">
      <c r="A1203" s="49" t="s">
        <v>37</v>
      </c>
      <c r="B1203" s="33" t="s">
        <v>36</v>
      </c>
      <c r="C1203" s="34" t="e">
        <v>#DIV/0!</v>
      </c>
      <c r="D1203" s="34" t="e">
        <v>#DIV/0!</v>
      </c>
      <c r="E1203" s="52"/>
      <c r="F1203" s="53"/>
      <c r="G1203" s="53"/>
      <c r="H1203" s="54"/>
      <c r="I1203" s="51"/>
      <c r="J1203" s="34" t="s">
        <v>36</v>
      </c>
      <c r="K1203" s="34"/>
      <c r="L1203" s="51"/>
      <c r="M1203" s="51"/>
      <c r="N1203" s="34" t="s">
        <v>36</v>
      </c>
      <c r="O1203" s="34"/>
      <c r="P1203" s="34">
        <v>0</v>
      </c>
      <c r="Q1203" s="34">
        <v>0</v>
      </c>
      <c r="R1203" s="34" t="s">
        <v>36</v>
      </c>
      <c r="S1203" s="37"/>
      <c r="U1203" s="96"/>
      <c r="V1203" s="96"/>
      <c r="W1203" s="96"/>
      <c r="X1203" s="96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6"/>
      <c r="AM1203" s="96"/>
      <c r="AN1203" s="96"/>
      <c r="AO1203" s="96"/>
      <c r="AP1203" s="96"/>
      <c r="AQ1203" s="96"/>
      <c r="AR1203" s="96"/>
      <c r="AS1203" s="96"/>
    </row>
    <row r="1204" spans="1:45" s="1" customFormat="1" ht="15.75" hidden="1" thickBot="1">
      <c r="A1204" s="49" t="s">
        <v>38</v>
      </c>
      <c r="B1204" s="33" t="s">
        <v>36</v>
      </c>
      <c r="C1204" s="34" t="e">
        <v>#DIV/0!</v>
      </c>
      <c r="D1204" s="34" t="e">
        <v>#DIV/0!</v>
      </c>
      <c r="E1204" s="52"/>
      <c r="F1204" s="53"/>
      <c r="G1204" s="53"/>
      <c r="H1204" s="54"/>
      <c r="I1204" s="51"/>
      <c r="J1204" s="34" t="s">
        <v>36</v>
      </c>
      <c r="K1204" s="34"/>
      <c r="L1204" s="51"/>
      <c r="M1204" s="51"/>
      <c r="N1204" s="34" t="s">
        <v>36</v>
      </c>
      <c r="O1204" s="34"/>
      <c r="P1204" s="34">
        <v>0</v>
      </c>
      <c r="Q1204" s="34">
        <v>0</v>
      </c>
      <c r="R1204" s="34" t="s">
        <v>36</v>
      </c>
      <c r="S1204" s="37"/>
      <c r="U1204" s="96"/>
      <c r="V1204" s="96"/>
      <c r="W1204" s="96"/>
      <c r="X1204" s="96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6"/>
      <c r="AM1204" s="96"/>
      <c r="AN1204" s="96"/>
      <c r="AO1204" s="96"/>
      <c r="AP1204" s="96"/>
      <c r="AQ1204" s="96"/>
      <c r="AR1204" s="96"/>
      <c r="AS1204" s="96"/>
    </row>
    <row r="1205" spans="1:45" s="1" customFormat="1" ht="15.75" hidden="1" thickBot="1">
      <c r="A1205" s="49" t="s">
        <v>39</v>
      </c>
      <c r="B1205" s="33" t="s">
        <v>36</v>
      </c>
      <c r="C1205" s="34" t="s">
        <v>36</v>
      </c>
      <c r="D1205" s="34" t="s">
        <v>36</v>
      </c>
      <c r="E1205" s="39" t="s">
        <v>36</v>
      </c>
      <c r="F1205" s="40" t="s">
        <v>36</v>
      </c>
      <c r="G1205" s="40" t="s">
        <v>36</v>
      </c>
      <c r="H1205" s="36" t="s">
        <v>36</v>
      </c>
      <c r="I1205" s="34" t="s">
        <v>36</v>
      </c>
      <c r="J1205" s="51"/>
      <c r="K1205" s="34"/>
      <c r="L1205" s="34" t="s">
        <v>36</v>
      </c>
      <c r="M1205" s="34" t="s">
        <v>36</v>
      </c>
      <c r="N1205" s="51"/>
      <c r="O1205" s="34"/>
      <c r="P1205" s="34" t="s">
        <v>36</v>
      </c>
      <c r="Q1205" s="34" t="s">
        <v>36</v>
      </c>
      <c r="R1205" s="34">
        <v>0</v>
      </c>
      <c r="S1205" s="37"/>
      <c r="U1205" s="96"/>
      <c r="V1205" s="96"/>
      <c r="W1205" s="96"/>
      <c r="X1205" s="96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6"/>
      <c r="AM1205" s="96"/>
      <c r="AN1205" s="96"/>
      <c r="AO1205" s="96"/>
      <c r="AP1205" s="96"/>
      <c r="AQ1205" s="96"/>
      <c r="AR1205" s="96"/>
      <c r="AS1205" s="96"/>
    </row>
    <row r="1206" spans="1:45" s="1" customFormat="1" ht="18.75" hidden="1" thickBot="1">
      <c r="A1206" s="50" t="s">
        <v>41</v>
      </c>
      <c r="B1206" s="33"/>
      <c r="C1206" s="51" t="e">
        <v>#DIV/0!</v>
      </c>
      <c r="D1206" s="51" t="e">
        <v>#DIV/0!</v>
      </c>
      <c r="E1206" s="39">
        <v>0</v>
      </c>
      <c r="F1206" s="40">
        <v>0</v>
      </c>
      <c r="G1206" s="40">
        <v>0</v>
      </c>
      <c r="H1206" s="36">
        <v>0</v>
      </c>
      <c r="I1206" s="34">
        <v>0</v>
      </c>
      <c r="J1206" s="34">
        <v>0</v>
      </c>
      <c r="K1206" s="34"/>
      <c r="L1206" s="34">
        <v>0</v>
      </c>
      <c r="M1206" s="34">
        <v>0</v>
      </c>
      <c r="N1206" s="34">
        <v>0</v>
      </c>
      <c r="O1206" s="34"/>
      <c r="P1206" s="34">
        <v>0</v>
      </c>
      <c r="Q1206" s="34">
        <v>0</v>
      </c>
      <c r="R1206" s="34">
        <v>0</v>
      </c>
      <c r="S1206" s="37"/>
      <c r="U1206" s="96"/>
      <c r="V1206" s="96"/>
      <c r="W1206" s="96"/>
      <c r="X1206" s="96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6"/>
      <c r="AM1206" s="96"/>
      <c r="AN1206" s="96"/>
      <c r="AO1206" s="96"/>
      <c r="AP1206" s="96"/>
      <c r="AQ1206" s="96"/>
      <c r="AR1206" s="96"/>
      <c r="AS1206" s="96"/>
    </row>
    <row r="1207" spans="1:45" s="1" customFormat="1" ht="15.75" hidden="1" thickBot="1">
      <c r="A1207" s="49" t="s">
        <v>37</v>
      </c>
      <c r="B1207" s="33" t="s">
        <v>36</v>
      </c>
      <c r="C1207" s="34" t="e">
        <v>#DIV/0!</v>
      </c>
      <c r="D1207" s="34" t="e">
        <v>#DIV/0!</v>
      </c>
      <c r="E1207" s="52"/>
      <c r="F1207" s="53"/>
      <c r="G1207" s="53"/>
      <c r="H1207" s="54"/>
      <c r="I1207" s="51"/>
      <c r="J1207" s="34" t="s">
        <v>36</v>
      </c>
      <c r="K1207" s="34"/>
      <c r="L1207" s="51"/>
      <c r="M1207" s="51"/>
      <c r="N1207" s="34" t="s">
        <v>36</v>
      </c>
      <c r="O1207" s="34"/>
      <c r="P1207" s="34">
        <v>0</v>
      </c>
      <c r="Q1207" s="34">
        <v>0</v>
      </c>
      <c r="R1207" s="34" t="s">
        <v>36</v>
      </c>
      <c r="S1207" s="37"/>
      <c r="U1207" s="96"/>
      <c r="V1207" s="96"/>
      <c r="W1207" s="96"/>
      <c r="X1207" s="96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6"/>
      <c r="AM1207" s="96"/>
      <c r="AN1207" s="96"/>
      <c r="AO1207" s="96"/>
      <c r="AP1207" s="96"/>
      <c r="AQ1207" s="96"/>
      <c r="AR1207" s="96"/>
      <c r="AS1207" s="96"/>
    </row>
    <row r="1208" spans="1:45" s="1" customFormat="1" ht="15.75" hidden="1" thickBot="1">
      <c r="A1208" s="49" t="s">
        <v>38</v>
      </c>
      <c r="B1208" s="33" t="s">
        <v>36</v>
      </c>
      <c r="C1208" s="34" t="e">
        <v>#DIV/0!</v>
      </c>
      <c r="D1208" s="34" t="e">
        <v>#DIV/0!</v>
      </c>
      <c r="E1208" s="52"/>
      <c r="F1208" s="53"/>
      <c r="G1208" s="53"/>
      <c r="H1208" s="54"/>
      <c r="I1208" s="51"/>
      <c r="J1208" s="34" t="s">
        <v>36</v>
      </c>
      <c r="K1208" s="34"/>
      <c r="L1208" s="51"/>
      <c r="M1208" s="51"/>
      <c r="N1208" s="34" t="s">
        <v>36</v>
      </c>
      <c r="O1208" s="34"/>
      <c r="P1208" s="34">
        <v>0</v>
      </c>
      <c r="Q1208" s="34">
        <v>0</v>
      </c>
      <c r="R1208" s="34" t="s">
        <v>36</v>
      </c>
      <c r="S1208" s="37"/>
      <c r="U1208" s="96"/>
      <c r="V1208" s="96"/>
      <c r="W1208" s="96"/>
      <c r="X1208" s="96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6"/>
      <c r="AM1208" s="96"/>
      <c r="AN1208" s="96"/>
      <c r="AO1208" s="96"/>
      <c r="AP1208" s="96"/>
      <c r="AQ1208" s="96"/>
      <c r="AR1208" s="96"/>
      <c r="AS1208" s="96"/>
    </row>
    <row r="1209" spans="1:45" s="1" customFormat="1" ht="15.75" hidden="1" thickBot="1">
      <c r="A1209" s="49" t="s">
        <v>39</v>
      </c>
      <c r="B1209" s="33" t="s">
        <v>36</v>
      </c>
      <c r="C1209" s="34" t="s">
        <v>36</v>
      </c>
      <c r="D1209" s="34" t="s">
        <v>36</v>
      </c>
      <c r="E1209" s="39" t="s">
        <v>36</v>
      </c>
      <c r="F1209" s="40" t="s">
        <v>36</v>
      </c>
      <c r="G1209" s="40" t="s">
        <v>36</v>
      </c>
      <c r="H1209" s="36" t="s">
        <v>36</v>
      </c>
      <c r="I1209" s="34" t="s">
        <v>36</v>
      </c>
      <c r="J1209" s="51"/>
      <c r="K1209" s="34"/>
      <c r="L1209" s="34" t="s">
        <v>36</v>
      </c>
      <c r="M1209" s="34" t="s">
        <v>36</v>
      </c>
      <c r="N1209" s="51"/>
      <c r="O1209" s="34"/>
      <c r="P1209" s="34" t="s">
        <v>36</v>
      </c>
      <c r="Q1209" s="34" t="s">
        <v>36</v>
      </c>
      <c r="R1209" s="34">
        <v>0</v>
      </c>
      <c r="S1209" s="37"/>
      <c r="U1209" s="96"/>
      <c r="V1209" s="96"/>
      <c r="W1209" s="96"/>
      <c r="X1209" s="96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6"/>
      <c r="AM1209" s="96"/>
      <c r="AN1209" s="96"/>
      <c r="AO1209" s="96"/>
      <c r="AP1209" s="96"/>
      <c r="AQ1209" s="96"/>
      <c r="AR1209" s="96"/>
      <c r="AS1209" s="96"/>
    </row>
    <row r="1210" spans="1:45" s="1" customFormat="1" ht="18.75" hidden="1" thickBot="1">
      <c r="A1210" s="50" t="s">
        <v>41</v>
      </c>
      <c r="B1210" s="33"/>
      <c r="C1210" s="51" t="e">
        <v>#DIV/0!</v>
      </c>
      <c r="D1210" s="51" t="e">
        <v>#DIV/0!</v>
      </c>
      <c r="E1210" s="39">
        <v>0</v>
      </c>
      <c r="F1210" s="40">
        <v>0</v>
      </c>
      <c r="G1210" s="40">
        <v>0</v>
      </c>
      <c r="H1210" s="36">
        <v>0</v>
      </c>
      <c r="I1210" s="34">
        <v>0</v>
      </c>
      <c r="J1210" s="34">
        <v>0</v>
      </c>
      <c r="K1210" s="34"/>
      <c r="L1210" s="34">
        <v>0</v>
      </c>
      <c r="M1210" s="34">
        <v>0</v>
      </c>
      <c r="N1210" s="34">
        <v>0</v>
      </c>
      <c r="O1210" s="34"/>
      <c r="P1210" s="34">
        <v>0</v>
      </c>
      <c r="Q1210" s="34">
        <v>0</v>
      </c>
      <c r="R1210" s="34">
        <v>0</v>
      </c>
      <c r="S1210" s="37"/>
      <c r="U1210" s="96"/>
      <c r="V1210" s="96"/>
      <c r="W1210" s="96"/>
      <c r="X1210" s="96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6"/>
      <c r="AM1210" s="96"/>
      <c r="AN1210" s="96"/>
      <c r="AO1210" s="96"/>
      <c r="AP1210" s="96"/>
      <c r="AQ1210" s="96"/>
      <c r="AR1210" s="96"/>
      <c r="AS1210" s="96"/>
    </row>
    <row r="1211" spans="1:45" s="1" customFormat="1" ht="15.75" hidden="1" thickBot="1">
      <c r="A1211" s="49" t="s">
        <v>37</v>
      </c>
      <c r="B1211" s="33" t="s">
        <v>36</v>
      </c>
      <c r="C1211" s="34" t="e">
        <v>#DIV/0!</v>
      </c>
      <c r="D1211" s="34" t="e">
        <v>#DIV/0!</v>
      </c>
      <c r="E1211" s="52"/>
      <c r="F1211" s="53"/>
      <c r="G1211" s="53"/>
      <c r="H1211" s="54"/>
      <c r="I1211" s="51"/>
      <c r="J1211" s="34" t="s">
        <v>36</v>
      </c>
      <c r="K1211" s="34"/>
      <c r="L1211" s="51"/>
      <c r="M1211" s="51"/>
      <c r="N1211" s="34" t="s">
        <v>36</v>
      </c>
      <c r="O1211" s="34"/>
      <c r="P1211" s="34">
        <v>0</v>
      </c>
      <c r="Q1211" s="34">
        <v>0</v>
      </c>
      <c r="R1211" s="34" t="s">
        <v>36</v>
      </c>
      <c r="S1211" s="37"/>
      <c r="U1211" s="96"/>
      <c r="V1211" s="96"/>
      <c r="W1211" s="96"/>
      <c r="X1211" s="96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6"/>
      <c r="AM1211" s="96"/>
      <c r="AN1211" s="96"/>
      <c r="AO1211" s="96"/>
      <c r="AP1211" s="96"/>
      <c r="AQ1211" s="96"/>
      <c r="AR1211" s="96"/>
      <c r="AS1211" s="96"/>
    </row>
    <row r="1212" spans="1:45" s="1" customFormat="1" ht="15.75" hidden="1" thickBot="1">
      <c r="A1212" s="49" t="s">
        <v>38</v>
      </c>
      <c r="B1212" s="33" t="s">
        <v>36</v>
      </c>
      <c r="C1212" s="34" t="e">
        <v>#DIV/0!</v>
      </c>
      <c r="D1212" s="34" t="e">
        <v>#DIV/0!</v>
      </c>
      <c r="E1212" s="52"/>
      <c r="F1212" s="53"/>
      <c r="G1212" s="53"/>
      <c r="H1212" s="54"/>
      <c r="I1212" s="51"/>
      <c r="J1212" s="34" t="s">
        <v>36</v>
      </c>
      <c r="K1212" s="34"/>
      <c r="L1212" s="51"/>
      <c r="M1212" s="51"/>
      <c r="N1212" s="34" t="s">
        <v>36</v>
      </c>
      <c r="O1212" s="34"/>
      <c r="P1212" s="34">
        <v>0</v>
      </c>
      <c r="Q1212" s="34">
        <v>0</v>
      </c>
      <c r="R1212" s="34" t="s">
        <v>36</v>
      </c>
      <c r="S1212" s="37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6"/>
      <c r="AM1212" s="96"/>
      <c r="AN1212" s="96"/>
      <c r="AO1212" s="96"/>
      <c r="AP1212" s="96"/>
      <c r="AQ1212" s="96"/>
      <c r="AR1212" s="96"/>
      <c r="AS1212" s="96"/>
    </row>
    <row r="1213" spans="1:45" s="1" customFormat="1" ht="15.75" hidden="1" thickBot="1">
      <c r="A1213" s="49" t="s">
        <v>39</v>
      </c>
      <c r="B1213" s="33" t="s">
        <v>36</v>
      </c>
      <c r="C1213" s="34" t="s">
        <v>36</v>
      </c>
      <c r="D1213" s="34" t="s">
        <v>36</v>
      </c>
      <c r="E1213" s="39" t="s">
        <v>36</v>
      </c>
      <c r="F1213" s="40" t="s">
        <v>36</v>
      </c>
      <c r="G1213" s="40" t="s">
        <v>36</v>
      </c>
      <c r="H1213" s="36" t="s">
        <v>36</v>
      </c>
      <c r="I1213" s="34" t="s">
        <v>36</v>
      </c>
      <c r="J1213" s="51"/>
      <c r="K1213" s="34"/>
      <c r="L1213" s="34" t="s">
        <v>36</v>
      </c>
      <c r="M1213" s="34" t="s">
        <v>36</v>
      </c>
      <c r="N1213" s="51"/>
      <c r="O1213" s="34"/>
      <c r="P1213" s="34" t="s">
        <v>36</v>
      </c>
      <c r="Q1213" s="34" t="s">
        <v>36</v>
      </c>
      <c r="R1213" s="34">
        <v>0</v>
      </c>
      <c r="S1213" s="37"/>
      <c r="U1213" s="96"/>
      <c r="V1213" s="96"/>
      <c r="W1213" s="96"/>
      <c r="X1213" s="96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6"/>
      <c r="AM1213" s="96"/>
      <c r="AN1213" s="96"/>
      <c r="AO1213" s="96"/>
      <c r="AP1213" s="96"/>
      <c r="AQ1213" s="96"/>
      <c r="AR1213" s="96"/>
      <c r="AS1213" s="96"/>
    </row>
    <row r="1214" spans="1:45" s="1" customFormat="1" ht="18.75" hidden="1" thickBot="1">
      <c r="A1214" s="50" t="s">
        <v>41</v>
      </c>
      <c r="B1214" s="33"/>
      <c r="C1214" s="51" t="e">
        <v>#DIV/0!</v>
      </c>
      <c r="D1214" s="51" t="e">
        <v>#DIV/0!</v>
      </c>
      <c r="E1214" s="39">
        <v>0</v>
      </c>
      <c r="F1214" s="40">
        <v>0</v>
      </c>
      <c r="G1214" s="40">
        <v>0</v>
      </c>
      <c r="H1214" s="36">
        <v>0</v>
      </c>
      <c r="I1214" s="34">
        <v>0</v>
      </c>
      <c r="J1214" s="34">
        <v>0</v>
      </c>
      <c r="K1214" s="34"/>
      <c r="L1214" s="34">
        <v>0</v>
      </c>
      <c r="M1214" s="34">
        <v>0</v>
      </c>
      <c r="N1214" s="34">
        <v>0</v>
      </c>
      <c r="O1214" s="34"/>
      <c r="P1214" s="34">
        <v>0</v>
      </c>
      <c r="Q1214" s="34">
        <v>0</v>
      </c>
      <c r="R1214" s="34">
        <v>0</v>
      </c>
      <c r="S1214" s="37"/>
      <c r="U1214" s="96"/>
      <c r="V1214" s="96"/>
      <c r="W1214" s="96"/>
      <c r="X1214" s="96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6"/>
      <c r="AM1214" s="96"/>
      <c r="AN1214" s="96"/>
      <c r="AO1214" s="96"/>
      <c r="AP1214" s="96"/>
      <c r="AQ1214" s="96"/>
      <c r="AR1214" s="96"/>
      <c r="AS1214" s="96"/>
    </row>
    <row r="1215" spans="1:45" s="1" customFormat="1" ht="15.75" hidden="1" thickBot="1">
      <c r="A1215" s="49" t="s">
        <v>37</v>
      </c>
      <c r="B1215" s="33" t="s">
        <v>36</v>
      </c>
      <c r="C1215" s="34" t="e">
        <v>#DIV/0!</v>
      </c>
      <c r="D1215" s="34" t="e">
        <v>#DIV/0!</v>
      </c>
      <c r="E1215" s="52"/>
      <c r="F1215" s="53"/>
      <c r="G1215" s="53"/>
      <c r="H1215" s="54"/>
      <c r="I1215" s="51"/>
      <c r="J1215" s="34" t="s">
        <v>36</v>
      </c>
      <c r="K1215" s="34"/>
      <c r="L1215" s="51"/>
      <c r="M1215" s="51"/>
      <c r="N1215" s="34" t="s">
        <v>36</v>
      </c>
      <c r="O1215" s="34"/>
      <c r="P1215" s="34">
        <v>0</v>
      </c>
      <c r="Q1215" s="34">
        <v>0</v>
      </c>
      <c r="R1215" s="34" t="s">
        <v>36</v>
      </c>
      <c r="S1215" s="37"/>
      <c r="U1215" s="96"/>
      <c r="V1215" s="96"/>
      <c r="W1215" s="96"/>
      <c r="X1215" s="96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6"/>
      <c r="AM1215" s="96"/>
      <c r="AN1215" s="96"/>
      <c r="AO1215" s="96"/>
      <c r="AP1215" s="96"/>
      <c r="AQ1215" s="96"/>
      <c r="AR1215" s="96"/>
      <c r="AS1215" s="96"/>
    </row>
    <row r="1216" spans="1:45" s="1" customFormat="1" ht="15.75" hidden="1" thickBot="1">
      <c r="A1216" s="49" t="s">
        <v>38</v>
      </c>
      <c r="B1216" s="33" t="s">
        <v>36</v>
      </c>
      <c r="C1216" s="34" t="e">
        <v>#DIV/0!</v>
      </c>
      <c r="D1216" s="34" t="e">
        <v>#DIV/0!</v>
      </c>
      <c r="E1216" s="52"/>
      <c r="F1216" s="53"/>
      <c r="G1216" s="53"/>
      <c r="H1216" s="54"/>
      <c r="I1216" s="51"/>
      <c r="J1216" s="34" t="s">
        <v>36</v>
      </c>
      <c r="K1216" s="34"/>
      <c r="L1216" s="51"/>
      <c r="M1216" s="51"/>
      <c r="N1216" s="34" t="s">
        <v>36</v>
      </c>
      <c r="O1216" s="34"/>
      <c r="P1216" s="34">
        <v>0</v>
      </c>
      <c r="Q1216" s="34">
        <v>0</v>
      </c>
      <c r="R1216" s="34" t="s">
        <v>36</v>
      </c>
      <c r="S1216" s="37"/>
      <c r="U1216" s="96"/>
      <c r="V1216" s="96"/>
      <c r="W1216" s="96"/>
      <c r="X1216" s="96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6"/>
      <c r="AM1216" s="96"/>
      <c r="AN1216" s="96"/>
      <c r="AO1216" s="96"/>
      <c r="AP1216" s="96"/>
      <c r="AQ1216" s="96"/>
      <c r="AR1216" s="96"/>
      <c r="AS1216" s="96"/>
    </row>
    <row r="1217" spans="1:45" s="1" customFormat="1" ht="15.75" hidden="1" thickBot="1">
      <c r="A1217" s="49" t="s">
        <v>39</v>
      </c>
      <c r="B1217" s="33" t="s">
        <v>36</v>
      </c>
      <c r="C1217" s="34" t="s">
        <v>36</v>
      </c>
      <c r="D1217" s="34" t="s">
        <v>36</v>
      </c>
      <c r="E1217" s="39" t="s">
        <v>36</v>
      </c>
      <c r="F1217" s="40" t="s">
        <v>36</v>
      </c>
      <c r="G1217" s="40" t="s">
        <v>36</v>
      </c>
      <c r="H1217" s="36" t="s">
        <v>36</v>
      </c>
      <c r="I1217" s="34" t="s">
        <v>36</v>
      </c>
      <c r="J1217" s="51"/>
      <c r="K1217" s="34"/>
      <c r="L1217" s="34" t="s">
        <v>36</v>
      </c>
      <c r="M1217" s="34" t="s">
        <v>36</v>
      </c>
      <c r="N1217" s="51"/>
      <c r="O1217" s="34"/>
      <c r="P1217" s="34" t="s">
        <v>36</v>
      </c>
      <c r="Q1217" s="34" t="s">
        <v>36</v>
      </c>
      <c r="R1217" s="34">
        <v>0</v>
      </c>
      <c r="S1217" s="37"/>
      <c r="U1217" s="96"/>
      <c r="V1217" s="96"/>
      <c r="W1217" s="96"/>
      <c r="X1217" s="96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6"/>
      <c r="AM1217" s="96"/>
      <c r="AN1217" s="96"/>
      <c r="AO1217" s="96"/>
      <c r="AP1217" s="96"/>
      <c r="AQ1217" s="96"/>
      <c r="AR1217" s="96"/>
      <c r="AS1217" s="96"/>
    </row>
    <row r="1218" spans="1:45" s="1" customFormat="1" ht="18.75" hidden="1" thickBot="1">
      <c r="A1218" s="50" t="s">
        <v>41</v>
      </c>
      <c r="B1218" s="33"/>
      <c r="C1218" s="51" t="e">
        <v>#DIV/0!</v>
      </c>
      <c r="D1218" s="51" t="e">
        <v>#DIV/0!</v>
      </c>
      <c r="E1218" s="39">
        <v>0</v>
      </c>
      <c r="F1218" s="40">
        <v>0</v>
      </c>
      <c r="G1218" s="40">
        <v>0</v>
      </c>
      <c r="H1218" s="36">
        <v>0</v>
      </c>
      <c r="I1218" s="34">
        <v>0</v>
      </c>
      <c r="J1218" s="34">
        <v>0</v>
      </c>
      <c r="K1218" s="34"/>
      <c r="L1218" s="34">
        <v>0</v>
      </c>
      <c r="M1218" s="34">
        <v>0</v>
      </c>
      <c r="N1218" s="34">
        <v>0</v>
      </c>
      <c r="O1218" s="34"/>
      <c r="P1218" s="34">
        <v>0</v>
      </c>
      <c r="Q1218" s="34">
        <v>0</v>
      </c>
      <c r="R1218" s="34">
        <v>0</v>
      </c>
      <c r="S1218" s="37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6"/>
      <c r="AM1218" s="96"/>
      <c r="AN1218" s="96"/>
      <c r="AO1218" s="96"/>
      <c r="AP1218" s="96"/>
      <c r="AQ1218" s="96"/>
      <c r="AR1218" s="96"/>
      <c r="AS1218" s="96"/>
    </row>
    <row r="1219" spans="1:45" s="1" customFormat="1" ht="15.75" hidden="1" thickBot="1">
      <c r="A1219" s="49" t="s">
        <v>37</v>
      </c>
      <c r="B1219" s="33" t="s">
        <v>36</v>
      </c>
      <c r="C1219" s="34" t="e">
        <v>#DIV/0!</v>
      </c>
      <c r="D1219" s="34" t="e">
        <v>#DIV/0!</v>
      </c>
      <c r="E1219" s="52"/>
      <c r="F1219" s="53"/>
      <c r="G1219" s="53"/>
      <c r="H1219" s="54"/>
      <c r="I1219" s="51"/>
      <c r="J1219" s="34" t="s">
        <v>36</v>
      </c>
      <c r="K1219" s="34"/>
      <c r="L1219" s="51"/>
      <c r="M1219" s="51"/>
      <c r="N1219" s="34" t="s">
        <v>36</v>
      </c>
      <c r="O1219" s="34"/>
      <c r="P1219" s="34">
        <v>0</v>
      </c>
      <c r="Q1219" s="34">
        <v>0</v>
      </c>
      <c r="R1219" s="34" t="s">
        <v>36</v>
      </c>
      <c r="S1219" s="37"/>
      <c r="U1219" s="96"/>
      <c r="V1219" s="96"/>
      <c r="W1219" s="96"/>
      <c r="X1219" s="96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6"/>
      <c r="AM1219" s="96"/>
      <c r="AN1219" s="96"/>
      <c r="AO1219" s="96"/>
      <c r="AP1219" s="96"/>
      <c r="AQ1219" s="96"/>
      <c r="AR1219" s="96"/>
      <c r="AS1219" s="96"/>
    </row>
    <row r="1220" spans="1:45" s="1" customFormat="1" ht="15.75" hidden="1" thickBot="1">
      <c r="A1220" s="49" t="s">
        <v>38</v>
      </c>
      <c r="B1220" s="33" t="s">
        <v>36</v>
      </c>
      <c r="C1220" s="34" t="e">
        <v>#DIV/0!</v>
      </c>
      <c r="D1220" s="34" t="e">
        <v>#DIV/0!</v>
      </c>
      <c r="E1220" s="52"/>
      <c r="F1220" s="53"/>
      <c r="G1220" s="53"/>
      <c r="H1220" s="54"/>
      <c r="I1220" s="51"/>
      <c r="J1220" s="34" t="s">
        <v>36</v>
      </c>
      <c r="K1220" s="34"/>
      <c r="L1220" s="51"/>
      <c r="M1220" s="51"/>
      <c r="N1220" s="34" t="s">
        <v>36</v>
      </c>
      <c r="O1220" s="34"/>
      <c r="P1220" s="34">
        <v>0</v>
      </c>
      <c r="Q1220" s="34">
        <v>0</v>
      </c>
      <c r="R1220" s="34" t="s">
        <v>36</v>
      </c>
      <c r="S1220" s="37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6"/>
      <c r="AM1220" s="96"/>
      <c r="AN1220" s="96"/>
      <c r="AO1220" s="96"/>
      <c r="AP1220" s="96"/>
      <c r="AQ1220" s="96"/>
      <c r="AR1220" s="96"/>
      <c r="AS1220" s="96"/>
    </row>
    <row r="1221" spans="1:45" s="1" customFormat="1" ht="15.75" hidden="1" thickBot="1">
      <c r="A1221" s="49" t="s">
        <v>39</v>
      </c>
      <c r="B1221" s="33" t="s">
        <v>36</v>
      </c>
      <c r="C1221" s="34" t="s">
        <v>36</v>
      </c>
      <c r="D1221" s="34" t="s">
        <v>36</v>
      </c>
      <c r="E1221" s="39" t="s">
        <v>36</v>
      </c>
      <c r="F1221" s="40" t="s">
        <v>36</v>
      </c>
      <c r="G1221" s="40" t="s">
        <v>36</v>
      </c>
      <c r="H1221" s="36" t="s">
        <v>36</v>
      </c>
      <c r="I1221" s="34" t="s">
        <v>36</v>
      </c>
      <c r="J1221" s="51"/>
      <c r="K1221" s="34"/>
      <c r="L1221" s="34" t="s">
        <v>36</v>
      </c>
      <c r="M1221" s="34" t="s">
        <v>36</v>
      </c>
      <c r="N1221" s="51"/>
      <c r="O1221" s="34"/>
      <c r="P1221" s="34" t="s">
        <v>36</v>
      </c>
      <c r="Q1221" s="34" t="s">
        <v>36</v>
      </c>
      <c r="R1221" s="34">
        <v>0</v>
      </c>
      <c r="S1221" s="37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6"/>
      <c r="AM1221" s="96"/>
      <c r="AN1221" s="96"/>
      <c r="AO1221" s="96"/>
      <c r="AP1221" s="96"/>
      <c r="AQ1221" s="96"/>
      <c r="AR1221" s="96"/>
      <c r="AS1221" s="96"/>
    </row>
    <row r="1222" spans="1:45" s="1" customFormat="1" ht="18.75" hidden="1" thickBot="1">
      <c r="A1222" s="50" t="s">
        <v>41</v>
      </c>
      <c r="B1222" s="33"/>
      <c r="C1222" s="51" t="e">
        <v>#DIV/0!</v>
      </c>
      <c r="D1222" s="51" t="e">
        <v>#DIV/0!</v>
      </c>
      <c r="E1222" s="39">
        <v>0</v>
      </c>
      <c r="F1222" s="40">
        <v>0</v>
      </c>
      <c r="G1222" s="40">
        <v>0</v>
      </c>
      <c r="H1222" s="36">
        <v>0</v>
      </c>
      <c r="I1222" s="34">
        <v>0</v>
      </c>
      <c r="J1222" s="34">
        <v>0</v>
      </c>
      <c r="K1222" s="34"/>
      <c r="L1222" s="34">
        <v>0</v>
      </c>
      <c r="M1222" s="34">
        <v>0</v>
      </c>
      <c r="N1222" s="34">
        <v>0</v>
      </c>
      <c r="O1222" s="34"/>
      <c r="P1222" s="34">
        <v>0</v>
      </c>
      <c r="Q1222" s="34">
        <v>0</v>
      </c>
      <c r="R1222" s="34">
        <v>0</v>
      </c>
      <c r="S1222" s="37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6"/>
      <c r="AM1222" s="96"/>
      <c r="AN1222" s="96"/>
      <c r="AO1222" s="96"/>
      <c r="AP1222" s="96"/>
      <c r="AQ1222" s="96"/>
      <c r="AR1222" s="96"/>
      <c r="AS1222" s="96"/>
    </row>
    <row r="1223" spans="1:45" s="1" customFormat="1" ht="15.75" hidden="1" thickBot="1">
      <c r="A1223" s="49" t="s">
        <v>37</v>
      </c>
      <c r="B1223" s="33" t="s">
        <v>36</v>
      </c>
      <c r="C1223" s="34" t="e">
        <v>#DIV/0!</v>
      </c>
      <c r="D1223" s="34" t="e">
        <v>#DIV/0!</v>
      </c>
      <c r="E1223" s="52"/>
      <c r="F1223" s="53"/>
      <c r="G1223" s="53"/>
      <c r="H1223" s="54"/>
      <c r="I1223" s="51"/>
      <c r="J1223" s="34" t="s">
        <v>36</v>
      </c>
      <c r="K1223" s="34"/>
      <c r="L1223" s="51"/>
      <c r="M1223" s="51"/>
      <c r="N1223" s="34" t="s">
        <v>36</v>
      </c>
      <c r="O1223" s="34"/>
      <c r="P1223" s="34">
        <v>0</v>
      </c>
      <c r="Q1223" s="34">
        <v>0</v>
      </c>
      <c r="R1223" s="34" t="s">
        <v>36</v>
      </c>
      <c r="S1223" s="37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6"/>
      <c r="AM1223" s="96"/>
      <c r="AN1223" s="96"/>
      <c r="AO1223" s="96"/>
      <c r="AP1223" s="96"/>
      <c r="AQ1223" s="96"/>
      <c r="AR1223" s="96"/>
      <c r="AS1223" s="96"/>
    </row>
    <row r="1224" spans="1:45" s="1" customFormat="1" ht="15.75" hidden="1" thickBot="1">
      <c r="A1224" s="49" t="s">
        <v>38</v>
      </c>
      <c r="B1224" s="33" t="s">
        <v>36</v>
      </c>
      <c r="C1224" s="34" t="e">
        <v>#DIV/0!</v>
      </c>
      <c r="D1224" s="34" t="e">
        <v>#DIV/0!</v>
      </c>
      <c r="E1224" s="52"/>
      <c r="F1224" s="53"/>
      <c r="G1224" s="53"/>
      <c r="H1224" s="54"/>
      <c r="I1224" s="51"/>
      <c r="J1224" s="34" t="s">
        <v>36</v>
      </c>
      <c r="K1224" s="34"/>
      <c r="L1224" s="51"/>
      <c r="M1224" s="51"/>
      <c r="N1224" s="34" t="s">
        <v>36</v>
      </c>
      <c r="O1224" s="34"/>
      <c r="P1224" s="34">
        <v>0</v>
      </c>
      <c r="Q1224" s="34">
        <v>0</v>
      </c>
      <c r="R1224" s="34" t="s">
        <v>36</v>
      </c>
      <c r="S1224" s="37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6"/>
      <c r="AM1224" s="96"/>
      <c r="AN1224" s="96"/>
      <c r="AO1224" s="96"/>
      <c r="AP1224" s="96"/>
      <c r="AQ1224" s="96"/>
      <c r="AR1224" s="96"/>
      <c r="AS1224" s="96"/>
    </row>
    <row r="1225" spans="1:45" s="1" customFormat="1" ht="15.75" hidden="1" thickBot="1">
      <c r="A1225" s="49" t="s">
        <v>39</v>
      </c>
      <c r="B1225" s="33" t="s">
        <v>36</v>
      </c>
      <c r="C1225" s="34" t="s">
        <v>36</v>
      </c>
      <c r="D1225" s="34" t="s">
        <v>36</v>
      </c>
      <c r="E1225" s="39" t="s">
        <v>36</v>
      </c>
      <c r="F1225" s="40" t="s">
        <v>36</v>
      </c>
      <c r="G1225" s="40" t="s">
        <v>36</v>
      </c>
      <c r="H1225" s="36" t="s">
        <v>36</v>
      </c>
      <c r="I1225" s="34" t="s">
        <v>36</v>
      </c>
      <c r="J1225" s="51"/>
      <c r="K1225" s="34"/>
      <c r="L1225" s="34" t="s">
        <v>36</v>
      </c>
      <c r="M1225" s="34" t="s">
        <v>36</v>
      </c>
      <c r="N1225" s="51"/>
      <c r="O1225" s="34"/>
      <c r="P1225" s="34" t="s">
        <v>36</v>
      </c>
      <c r="Q1225" s="34" t="s">
        <v>36</v>
      </c>
      <c r="R1225" s="34">
        <v>0</v>
      </c>
      <c r="S1225" s="37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6"/>
      <c r="AM1225" s="96"/>
      <c r="AN1225" s="96"/>
      <c r="AO1225" s="96"/>
      <c r="AP1225" s="96"/>
      <c r="AQ1225" s="96"/>
      <c r="AR1225" s="96"/>
      <c r="AS1225" s="96"/>
    </row>
    <row r="1226" spans="1:45" s="1" customFormat="1" ht="18.75" hidden="1" thickBot="1">
      <c r="A1226" s="50" t="s">
        <v>41</v>
      </c>
      <c r="B1226" s="33"/>
      <c r="C1226" s="51" t="e">
        <v>#DIV/0!</v>
      </c>
      <c r="D1226" s="51" t="e">
        <v>#DIV/0!</v>
      </c>
      <c r="E1226" s="39">
        <v>0</v>
      </c>
      <c r="F1226" s="40">
        <v>0</v>
      </c>
      <c r="G1226" s="40">
        <v>0</v>
      </c>
      <c r="H1226" s="36">
        <v>0</v>
      </c>
      <c r="I1226" s="34">
        <v>0</v>
      </c>
      <c r="J1226" s="34">
        <v>0</v>
      </c>
      <c r="K1226" s="34"/>
      <c r="L1226" s="34">
        <v>0</v>
      </c>
      <c r="M1226" s="34">
        <v>0</v>
      </c>
      <c r="N1226" s="34">
        <v>0</v>
      </c>
      <c r="O1226" s="34"/>
      <c r="P1226" s="34">
        <v>0</v>
      </c>
      <c r="Q1226" s="34">
        <v>0</v>
      </c>
      <c r="R1226" s="34">
        <v>0</v>
      </c>
      <c r="S1226" s="37"/>
      <c r="U1226" s="96"/>
      <c r="V1226" s="96"/>
      <c r="W1226" s="96"/>
      <c r="X1226" s="96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6"/>
      <c r="AM1226" s="96"/>
      <c r="AN1226" s="96"/>
      <c r="AO1226" s="96"/>
      <c r="AP1226" s="96"/>
      <c r="AQ1226" s="96"/>
      <c r="AR1226" s="96"/>
      <c r="AS1226" s="96"/>
    </row>
    <row r="1227" spans="1:45" s="1" customFormat="1" ht="15.75" hidden="1" thickBot="1">
      <c r="A1227" s="49" t="s">
        <v>37</v>
      </c>
      <c r="B1227" s="33" t="s">
        <v>36</v>
      </c>
      <c r="C1227" s="34" t="e">
        <v>#DIV/0!</v>
      </c>
      <c r="D1227" s="34" t="e">
        <v>#DIV/0!</v>
      </c>
      <c r="E1227" s="52"/>
      <c r="F1227" s="53"/>
      <c r="G1227" s="53"/>
      <c r="H1227" s="54"/>
      <c r="I1227" s="51"/>
      <c r="J1227" s="34" t="s">
        <v>36</v>
      </c>
      <c r="K1227" s="34"/>
      <c r="L1227" s="51"/>
      <c r="M1227" s="51"/>
      <c r="N1227" s="34" t="s">
        <v>36</v>
      </c>
      <c r="O1227" s="34"/>
      <c r="P1227" s="34">
        <v>0</v>
      </c>
      <c r="Q1227" s="34">
        <v>0</v>
      </c>
      <c r="R1227" s="34" t="s">
        <v>36</v>
      </c>
      <c r="S1227" s="37"/>
      <c r="U1227" s="96"/>
      <c r="V1227" s="96"/>
      <c r="W1227" s="96"/>
      <c r="X1227" s="96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6"/>
      <c r="AM1227" s="96"/>
      <c r="AN1227" s="96"/>
      <c r="AO1227" s="96"/>
      <c r="AP1227" s="96"/>
      <c r="AQ1227" s="96"/>
      <c r="AR1227" s="96"/>
      <c r="AS1227" s="96"/>
    </row>
    <row r="1228" spans="1:45" s="1" customFormat="1" ht="15.75" hidden="1" thickBot="1">
      <c r="A1228" s="49" t="s">
        <v>38</v>
      </c>
      <c r="B1228" s="33" t="s">
        <v>36</v>
      </c>
      <c r="C1228" s="34" t="e">
        <v>#DIV/0!</v>
      </c>
      <c r="D1228" s="34" t="e">
        <v>#DIV/0!</v>
      </c>
      <c r="E1228" s="52"/>
      <c r="F1228" s="53"/>
      <c r="G1228" s="53"/>
      <c r="H1228" s="54"/>
      <c r="I1228" s="51"/>
      <c r="J1228" s="34" t="s">
        <v>36</v>
      </c>
      <c r="K1228" s="34"/>
      <c r="L1228" s="51"/>
      <c r="M1228" s="51"/>
      <c r="N1228" s="34" t="s">
        <v>36</v>
      </c>
      <c r="O1228" s="34"/>
      <c r="P1228" s="34">
        <v>0</v>
      </c>
      <c r="Q1228" s="34">
        <v>0</v>
      </c>
      <c r="R1228" s="34" t="s">
        <v>36</v>
      </c>
      <c r="S1228" s="37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6"/>
      <c r="AM1228" s="96"/>
      <c r="AN1228" s="96"/>
      <c r="AO1228" s="96"/>
      <c r="AP1228" s="96"/>
      <c r="AQ1228" s="96"/>
      <c r="AR1228" s="96"/>
      <c r="AS1228" s="96"/>
    </row>
    <row r="1229" spans="1:45" s="1" customFormat="1" ht="15.75" hidden="1" thickBot="1">
      <c r="A1229" s="63" t="s">
        <v>39</v>
      </c>
      <c r="B1229" s="64" t="s">
        <v>36</v>
      </c>
      <c r="C1229" s="65" t="s">
        <v>36</v>
      </c>
      <c r="D1229" s="65" t="s">
        <v>36</v>
      </c>
      <c r="E1229" s="66" t="s">
        <v>36</v>
      </c>
      <c r="F1229" s="67" t="s">
        <v>36</v>
      </c>
      <c r="G1229" s="67" t="s">
        <v>36</v>
      </c>
      <c r="H1229" s="68" t="s">
        <v>36</v>
      </c>
      <c r="I1229" s="65" t="s">
        <v>36</v>
      </c>
      <c r="J1229" s="69"/>
      <c r="K1229" s="65"/>
      <c r="L1229" s="65" t="s">
        <v>36</v>
      </c>
      <c r="M1229" s="65" t="s">
        <v>36</v>
      </c>
      <c r="N1229" s="69"/>
      <c r="O1229" s="65"/>
      <c r="P1229" s="65" t="s">
        <v>36</v>
      </c>
      <c r="Q1229" s="65" t="s">
        <v>36</v>
      </c>
      <c r="R1229" s="65">
        <v>0</v>
      </c>
      <c r="S1229" s="70"/>
      <c r="U1229" s="96"/>
      <c r="V1229" s="96"/>
      <c r="W1229" s="96"/>
      <c r="X1229" s="96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6"/>
      <c r="AM1229" s="96"/>
      <c r="AN1229" s="96"/>
      <c r="AO1229" s="96"/>
      <c r="AP1229" s="96"/>
      <c r="AQ1229" s="96"/>
      <c r="AR1229" s="96"/>
      <c r="AS1229" s="96"/>
    </row>
    <row r="1230" spans="1:45" s="1" customFormat="1" ht="16.5" hidden="1" thickBot="1">
      <c r="A1230" s="42" t="s">
        <v>42</v>
      </c>
      <c r="B1230" s="43" t="s">
        <v>36</v>
      </c>
      <c r="C1230" s="44" t="e">
        <v>#DIV/0!</v>
      </c>
      <c r="D1230" s="44" t="e">
        <v>#DIV/0!</v>
      </c>
      <c r="E1230" s="45">
        <v>0</v>
      </c>
      <c r="F1230" s="46">
        <v>0</v>
      </c>
      <c r="G1230" s="46">
        <v>0</v>
      </c>
      <c r="H1230" s="47">
        <v>0</v>
      </c>
      <c r="I1230" s="46">
        <v>0</v>
      </c>
      <c r="J1230" s="46">
        <v>0</v>
      </c>
      <c r="K1230" s="46"/>
      <c r="L1230" s="46">
        <v>0</v>
      </c>
      <c r="M1230" s="46">
        <v>0</v>
      </c>
      <c r="N1230" s="46">
        <v>0</v>
      </c>
      <c r="O1230" s="46"/>
      <c r="P1230" s="46">
        <v>0</v>
      </c>
      <c r="Q1230" s="46">
        <v>0</v>
      </c>
      <c r="R1230" s="46">
        <v>0</v>
      </c>
      <c r="S1230" s="48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6"/>
      <c r="AM1230" s="96"/>
      <c r="AN1230" s="96"/>
      <c r="AO1230" s="96"/>
      <c r="AP1230" s="96"/>
      <c r="AQ1230" s="96"/>
      <c r="AR1230" s="96"/>
      <c r="AS1230" s="96"/>
    </row>
    <row r="1231" spans="1:45" s="1" customFormat="1" ht="15.75" hidden="1" thickBot="1">
      <c r="A1231" s="49" t="s">
        <v>37</v>
      </c>
      <c r="B1231" s="33" t="s">
        <v>36</v>
      </c>
      <c r="C1231" s="34" t="e">
        <v>#DIV/0!</v>
      </c>
      <c r="D1231" s="34" t="e">
        <v>#DIV/0!</v>
      </c>
      <c r="E1231" s="35">
        <v>0</v>
      </c>
      <c r="F1231" s="34">
        <v>0</v>
      </c>
      <c r="G1231" s="34">
        <v>0</v>
      </c>
      <c r="H1231" s="36">
        <v>0</v>
      </c>
      <c r="I1231" s="34">
        <v>0</v>
      </c>
      <c r="J1231" s="34" t="s">
        <v>36</v>
      </c>
      <c r="K1231" s="34"/>
      <c r="L1231" s="34">
        <v>0</v>
      </c>
      <c r="M1231" s="34">
        <v>0</v>
      </c>
      <c r="N1231" s="34" t="s">
        <v>36</v>
      </c>
      <c r="O1231" s="34"/>
      <c r="P1231" s="34">
        <v>0</v>
      </c>
      <c r="Q1231" s="34">
        <v>0</v>
      </c>
      <c r="R1231" s="34" t="s">
        <v>36</v>
      </c>
      <c r="S1231" s="37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6"/>
      <c r="AM1231" s="96"/>
      <c r="AN1231" s="96"/>
      <c r="AO1231" s="96"/>
      <c r="AP1231" s="96"/>
      <c r="AQ1231" s="96"/>
      <c r="AR1231" s="96"/>
      <c r="AS1231" s="96"/>
    </row>
    <row r="1232" spans="1:45" s="1" customFormat="1" ht="15.75" hidden="1" thickBot="1">
      <c r="A1232" s="49" t="s">
        <v>38</v>
      </c>
      <c r="B1232" s="33" t="s">
        <v>36</v>
      </c>
      <c r="C1232" s="34" t="e">
        <v>#DIV/0!</v>
      </c>
      <c r="D1232" s="34" t="e">
        <v>#DIV/0!</v>
      </c>
      <c r="E1232" s="35">
        <v>0</v>
      </c>
      <c r="F1232" s="34">
        <v>0</v>
      </c>
      <c r="G1232" s="34">
        <v>0</v>
      </c>
      <c r="H1232" s="36">
        <v>0</v>
      </c>
      <c r="I1232" s="34">
        <v>0</v>
      </c>
      <c r="J1232" s="34" t="s">
        <v>36</v>
      </c>
      <c r="K1232" s="34"/>
      <c r="L1232" s="34">
        <v>0</v>
      </c>
      <c r="M1232" s="34">
        <v>0</v>
      </c>
      <c r="N1232" s="34" t="s">
        <v>36</v>
      </c>
      <c r="O1232" s="34"/>
      <c r="P1232" s="34">
        <v>0</v>
      </c>
      <c r="Q1232" s="34">
        <v>0</v>
      </c>
      <c r="R1232" s="34" t="s">
        <v>36</v>
      </c>
      <c r="S1232" s="37"/>
      <c r="U1232" s="96"/>
      <c r="V1232" s="96"/>
      <c r="W1232" s="96"/>
      <c r="X1232" s="96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6"/>
      <c r="AM1232" s="96"/>
      <c r="AN1232" s="96"/>
      <c r="AO1232" s="96"/>
      <c r="AP1232" s="96"/>
      <c r="AQ1232" s="96"/>
      <c r="AR1232" s="96"/>
      <c r="AS1232" s="96"/>
    </row>
    <row r="1233" spans="1:45" s="1" customFormat="1" ht="15.75" hidden="1" thickBot="1">
      <c r="A1233" s="49" t="s">
        <v>39</v>
      </c>
      <c r="B1233" s="33" t="s">
        <v>36</v>
      </c>
      <c r="C1233" s="34" t="s">
        <v>36</v>
      </c>
      <c r="D1233" s="34" t="s">
        <v>36</v>
      </c>
      <c r="E1233" s="39" t="s">
        <v>36</v>
      </c>
      <c r="F1233" s="40" t="s">
        <v>36</v>
      </c>
      <c r="G1233" s="40" t="s">
        <v>36</v>
      </c>
      <c r="H1233" s="36" t="s">
        <v>36</v>
      </c>
      <c r="I1233" s="34" t="s">
        <v>36</v>
      </c>
      <c r="J1233" s="34">
        <v>0</v>
      </c>
      <c r="K1233" s="34"/>
      <c r="L1233" s="34" t="s">
        <v>36</v>
      </c>
      <c r="M1233" s="34" t="s">
        <v>36</v>
      </c>
      <c r="N1233" s="34">
        <v>0</v>
      </c>
      <c r="O1233" s="34"/>
      <c r="P1233" s="34" t="s">
        <v>36</v>
      </c>
      <c r="Q1233" s="34" t="s">
        <v>36</v>
      </c>
      <c r="R1233" s="34">
        <v>0</v>
      </c>
      <c r="S1233" s="37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6"/>
      <c r="AM1233" s="96"/>
      <c r="AN1233" s="96"/>
      <c r="AO1233" s="96"/>
      <c r="AP1233" s="96"/>
      <c r="AQ1233" s="96"/>
      <c r="AR1233" s="96"/>
      <c r="AS1233" s="96"/>
    </row>
    <row r="1234" spans="1:45" s="1" customFormat="1" ht="18.75" hidden="1" thickBot="1">
      <c r="A1234" s="50" t="s">
        <v>41</v>
      </c>
      <c r="B1234" s="33"/>
      <c r="C1234" s="51" t="e">
        <v>#DIV/0!</v>
      </c>
      <c r="D1234" s="51" t="e">
        <v>#DIV/0!</v>
      </c>
      <c r="E1234" s="39">
        <v>0</v>
      </c>
      <c r="F1234" s="40">
        <v>0</v>
      </c>
      <c r="G1234" s="40">
        <v>0</v>
      </c>
      <c r="H1234" s="36">
        <v>0</v>
      </c>
      <c r="I1234" s="34">
        <v>0</v>
      </c>
      <c r="J1234" s="34">
        <v>0</v>
      </c>
      <c r="K1234" s="34"/>
      <c r="L1234" s="34">
        <v>0</v>
      </c>
      <c r="M1234" s="34">
        <v>0</v>
      </c>
      <c r="N1234" s="34">
        <v>0</v>
      </c>
      <c r="O1234" s="34"/>
      <c r="P1234" s="34">
        <v>0</v>
      </c>
      <c r="Q1234" s="34">
        <v>0</v>
      </c>
      <c r="R1234" s="34">
        <v>0</v>
      </c>
      <c r="S1234" s="37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6"/>
      <c r="AM1234" s="96"/>
      <c r="AN1234" s="96"/>
      <c r="AO1234" s="96"/>
      <c r="AP1234" s="96"/>
      <c r="AQ1234" s="96"/>
      <c r="AR1234" s="96"/>
      <c r="AS1234" s="96"/>
    </row>
    <row r="1235" spans="1:45" s="1" customFormat="1" ht="15.75" hidden="1" thickBot="1">
      <c r="A1235" s="49" t="s">
        <v>37</v>
      </c>
      <c r="B1235" s="33" t="s">
        <v>36</v>
      </c>
      <c r="C1235" s="34" t="e">
        <v>#DIV/0!</v>
      </c>
      <c r="D1235" s="34" t="e">
        <v>#DIV/0!</v>
      </c>
      <c r="E1235" s="52"/>
      <c r="F1235" s="53"/>
      <c r="G1235" s="53"/>
      <c r="H1235" s="54"/>
      <c r="I1235" s="51"/>
      <c r="J1235" s="34" t="s">
        <v>36</v>
      </c>
      <c r="K1235" s="34"/>
      <c r="L1235" s="51"/>
      <c r="M1235" s="51"/>
      <c r="N1235" s="34" t="s">
        <v>36</v>
      </c>
      <c r="O1235" s="34"/>
      <c r="P1235" s="34">
        <v>0</v>
      </c>
      <c r="Q1235" s="34">
        <v>0</v>
      </c>
      <c r="R1235" s="34" t="s">
        <v>36</v>
      </c>
      <c r="S1235" s="37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6"/>
      <c r="AM1235" s="96"/>
      <c r="AN1235" s="96"/>
      <c r="AO1235" s="96"/>
      <c r="AP1235" s="96"/>
      <c r="AQ1235" s="96"/>
      <c r="AR1235" s="96"/>
      <c r="AS1235" s="96"/>
    </row>
    <row r="1236" spans="1:45" s="1" customFormat="1" ht="15.75" hidden="1" thickBot="1">
      <c r="A1236" s="49" t="s">
        <v>38</v>
      </c>
      <c r="B1236" s="33" t="s">
        <v>36</v>
      </c>
      <c r="C1236" s="34" t="e">
        <v>#DIV/0!</v>
      </c>
      <c r="D1236" s="34" t="e">
        <v>#DIV/0!</v>
      </c>
      <c r="E1236" s="52"/>
      <c r="F1236" s="53"/>
      <c r="G1236" s="53"/>
      <c r="H1236" s="54"/>
      <c r="I1236" s="51"/>
      <c r="J1236" s="34" t="s">
        <v>36</v>
      </c>
      <c r="K1236" s="34"/>
      <c r="L1236" s="51"/>
      <c r="M1236" s="51"/>
      <c r="N1236" s="34" t="s">
        <v>36</v>
      </c>
      <c r="O1236" s="34"/>
      <c r="P1236" s="34">
        <v>0</v>
      </c>
      <c r="Q1236" s="34">
        <v>0</v>
      </c>
      <c r="R1236" s="34" t="s">
        <v>36</v>
      </c>
      <c r="S1236" s="37"/>
      <c r="U1236" s="96"/>
      <c r="V1236" s="96"/>
      <c r="W1236" s="96"/>
      <c r="X1236" s="96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6"/>
      <c r="AM1236" s="96"/>
      <c r="AN1236" s="96"/>
      <c r="AO1236" s="96"/>
      <c r="AP1236" s="96"/>
      <c r="AQ1236" s="96"/>
      <c r="AR1236" s="96"/>
      <c r="AS1236" s="96"/>
    </row>
    <row r="1237" spans="1:45" s="1" customFormat="1" ht="15.75" hidden="1" thickBot="1">
      <c r="A1237" s="49" t="s">
        <v>39</v>
      </c>
      <c r="B1237" s="33" t="s">
        <v>36</v>
      </c>
      <c r="C1237" s="34" t="s">
        <v>36</v>
      </c>
      <c r="D1237" s="34" t="s">
        <v>36</v>
      </c>
      <c r="E1237" s="39" t="s">
        <v>36</v>
      </c>
      <c r="F1237" s="40" t="s">
        <v>36</v>
      </c>
      <c r="G1237" s="40" t="s">
        <v>36</v>
      </c>
      <c r="H1237" s="36" t="s">
        <v>36</v>
      </c>
      <c r="I1237" s="34" t="s">
        <v>36</v>
      </c>
      <c r="J1237" s="51"/>
      <c r="K1237" s="34"/>
      <c r="L1237" s="34" t="s">
        <v>36</v>
      </c>
      <c r="M1237" s="34" t="s">
        <v>36</v>
      </c>
      <c r="N1237" s="51"/>
      <c r="O1237" s="34"/>
      <c r="P1237" s="34" t="s">
        <v>36</v>
      </c>
      <c r="Q1237" s="34" t="s">
        <v>36</v>
      </c>
      <c r="R1237" s="34">
        <v>0</v>
      </c>
      <c r="S1237" s="37"/>
      <c r="U1237" s="96"/>
      <c r="V1237" s="96"/>
      <c r="W1237" s="96"/>
      <c r="X1237" s="96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6"/>
      <c r="AM1237" s="96"/>
      <c r="AN1237" s="96"/>
      <c r="AO1237" s="96"/>
      <c r="AP1237" s="96"/>
      <c r="AQ1237" s="96"/>
      <c r="AR1237" s="96"/>
      <c r="AS1237" s="96"/>
    </row>
    <row r="1238" spans="1:45" s="1" customFormat="1" ht="18.75" hidden="1" thickBot="1">
      <c r="A1238" s="50" t="s">
        <v>41</v>
      </c>
      <c r="B1238" s="33"/>
      <c r="C1238" s="51" t="e">
        <v>#DIV/0!</v>
      </c>
      <c r="D1238" s="51" t="e">
        <v>#DIV/0!</v>
      </c>
      <c r="E1238" s="39">
        <v>0</v>
      </c>
      <c r="F1238" s="40">
        <v>0</v>
      </c>
      <c r="G1238" s="40">
        <v>0</v>
      </c>
      <c r="H1238" s="36">
        <v>0</v>
      </c>
      <c r="I1238" s="34">
        <v>0</v>
      </c>
      <c r="J1238" s="34">
        <v>0</v>
      </c>
      <c r="K1238" s="34"/>
      <c r="L1238" s="34">
        <v>0</v>
      </c>
      <c r="M1238" s="34">
        <v>0</v>
      </c>
      <c r="N1238" s="34">
        <v>0</v>
      </c>
      <c r="O1238" s="34"/>
      <c r="P1238" s="34">
        <v>0</v>
      </c>
      <c r="Q1238" s="34">
        <v>0</v>
      </c>
      <c r="R1238" s="34">
        <v>0</v>
      </c>
      <c r="S1238" s="37"/>
      <c r="U1238" s="96"/>
      <c r="V1238" s="96"/>
      <c r="W1238" s="96"/>
      <c r="X1238" s="96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6"/>
      <c r="AM1238" s="96"/>
      <c r="AN1238" s="96"/>
      <c r="AO1238" s="96"/>
      <c r="AP1238" s="96"/>
      <c r="AQ1238" s="96"/>
      <c r="AR1238" s="96"/>
      <c r="AS1238" s="96"/>
    </row>
    <row r="1239" spans="1:45" s="1" customFormat="1" ht="15.75" hidden="1" thickBot="1">
      <c r="A1239" s="49" t="s">
        <v>37</v>
      </c>
      <c r="B1239" s="33" t="s">
        <v>36</v>
      </c>
      <c r="C1239" s="34" t="e">
        <v>#DIV/0!</v>
      </c>
      <c r="D1239" s="34" t="e">
        <v>#DIV/0!</v>
      </c>
      <c r="E1239" s="52"/>
      <c r="F1239" s="53"/>
      <c r="G1239" s="53"/>
      <c r="H1239" s="54"/>
      <c r="I1239" s="51"/>
      <c r="J1239" s="34" t="s">
        <v>36</v>
      </c>
      <c r="K1239" s="34"/>
      <c r="L1239" s="51"/>
      <c r="M1239" s="51"/>
      <c r="N1239" s="34" t="s">
        <v>36</v>
      </c>
      <c r="O1239" s="34"/>
      <c r="P1239" s="34">
        <v>0</v>
      </c>
      <c r="Q1239" s="34">
        <v>0</v>
      </c>
      <c r="R1239" s="34" t="s">
        <v>36</v>
      </c>
      <c r="S1239" s="37"/>
      <c r="U1239" s="96"/>
      <c r="V1239" s="96"/>
      <c r="W1239" s="96"/>
      <c r="X1239" s="96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6"/>
      <c r="AM1239" s="96"/>
      <c r="AN1239" s="96"/>
      <c r="AO1239" s="96"/>
      <c r="AP1239" s="96"/>
      <c r="AQ1239" s="96"/>
      <c r="AR1239" s="96"/>
      <c r="AS1239" s="96"/>
    </row>
    <row r="1240" spans="1:45" s="1" customFormat="1" ht="15.75" hidden="1" thickBot="1">
      <c r="A1240" s="49" t="s">
        <v>38</v>
      </c>
      <c r="B1240" s="33" t="s">
        <v>36</v>
      </c>
      <c r="C1240" s="34" t="e">
        <v>#DIV/0!</v>
      </c>
      <c r="D1240" s="34" t="e">
        <v>#DIV/0!</v>
      </c>
      <c r="E1240" s="52"/>
      <c r="F1240" s="53"/>
      <c r="G1240" s="53"/>
      <c r="H1240" s="54"/>
      <c r="I1240" s="51"/>
      <c r="J1240" s="34" t="s">
        <v>36</v>
      </c>
      <c r="K1240" s="34"/>
      <c r="L1240" s="51"/>
      <c r="M1240" s="51"/>
      <c r="N1240" s="34" t="s">
        <v>36</v>
      </c>
      <c r="O1240" s="34"/>
      <c r="P1240" s="34">
        <v>0</v>
      </c>
      <c r="Q1240" s="34">
        <v>0</v>
      </c>
      <c r="R1240" s="34" t="s">
        <v>36</v>
      </c>
      <c r="S1240" s="37"/>
      <c r="U1240" s="96"/>
      <c r="V1240" s="96"/>
      <c r="W1240" s="96"/>
      <c r="X1240" s="96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6"/>
      <c r="AM1240" s="96"/>
      <c r="AN1240" s="96"/>
      <c r="AO1240" s="96"/>
      <c r="AP1240" s="96"/>
      <c r="AQ1240" s="96"/>
      <c r="AR1240" s="96"/>
      <c r="AS1240" s="96"/>
    </row>
    <row r="1241" spans="1:45" s="1" customFormat="1" ht="15.75" hidden="1" thickBot="1">
      <c r="A1241" s="49" t="s">
        <v>39</v>
      </c>
      <c r="B1241" s="33" t="s">
        <v>36</v>
      </c>
      <c r="C1241" s="34" t="s">
        <v>36</v>
      </c>
      <c r="D1241" s="34" t="s">
        <v>36</v>
      </c>
      <c r="E1241" s="39" t="s">
        <v>36</v>
      </c>
      <c r="F1241" s="40" t="s">
        <v>36</v>
      </c>
      <c r="G1241" s="40" t="s">
        <v>36</v>
      </c>
      <c r="H1241" s="36" t="s">
        <v>36</v>
      </c>
      <c r="I1241" s="34" t="s">
        <v>36</v>
      </c>
      <c r="J1241" s="51"/>
      <c r="K1241" s="34"/>
      <c r="L1241" s="34" t="s">
        <v>36</v>
      </c>
      <c r="M1241" s="34" t="s">
        <v>36</v>
      </c>
      <c r="N1241" s="51"/>
      <c r="O1241" s="34"/>
      <c r="P1241" s="34" t="s">
        <v>36</v>
      </c>
      <c r="Q1241" s="34" t="s">
        <v>36</v>
      </c>
      <c r="R1241" s="34">
        <v>0</v>
      </c>
      <c r="S1241" s="37"/>
      <c r="U1241" s="96"/>
      <c r="V1241" s="96"/>
      <c r="W1241" s="96"/>
      <c r="X1241" s="96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6"/>
      <c r="AM1241" s="96"/>
      <c r="AN1241" s="96"/>
      <c r="AO1241" s="96"/>
      <c r="AP1241" s="96"/>
      <c r="AQ1241" s="96"/>
      <c r="AR1241" s="96"/>
      <c r="AS1241" s="96"/>
    </row>
    <row r="1242" spans="1:45" s="1" customFormat="1" ht="18.75" hidden="1" thickBot="1">
      <c r="A1242" s="50" t="s">
        <v>41</v>
      </c>
      <c r="B1242" s="33"/>
      <c r="C1242" s="51" t="e">
        <v>#DIV/0!</v>
      </c>
      <c r="D1242" s="51" t="e">
        <v>#DIV/0!</v>
      </c>
      <c r="E1242" s="39">
        <v>0</v>
      </c>
      <c r="F1242" s="40">
        <v>0</v>
      </c>
      <c r="G1242" s="40">
        <v>0</v>
      </c>
      <c r="H1242" s="36">
        <v>0</v>
      </c>
      <c r="I1242" s="34">
        <v>0</v>
      </c>
      <c r="J1242" s="34">
        <v>0</v>
      </c>
      <c r="K1242" s="34"/>
      <c r="L1242" s="34">
        <v>0</v>
      </c>
      <c r="M1242" s="34">
        <v>0</v>
      </c>
      <c r="N1242" s="34">
        <v>0</v>
      </c>
      <c r="O1242" s="34"/>
      <c r="P1242" s="34">
        <v>0</v>
      </c>
      <c r="Q1242" s="34">
        <v>0</v>
      </c>
      <c r="R1242" s="34">
        <v>0</v>
      </c>
      <c r="S1242" s="37"/>
      <c r="U1242" s="96"/>
      <c r="V1242" s="96"/>
      <c r="W1242" s="96"/>
      <c r="X1242" s="96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6"/>
      <c r="AM1242" s="96"/>
      <c r="AN1242" s="96"/>
      <c r="AO1242" s="96"/>
      <c r="AP1242" s="96"/>
      <c r="AQ1242" s="96"/>
      <c r="AR1242" s="96"/>
      <c r="AS1242" s="96"/>
    </row>
    <row r="1243" spans="1:45" s="1" customFormat="1" ht="15.75" hidden="1" thickBot="1">
      <c r="A1243" s="49" t="s">
        <v>37</v>
      </c>
      <c r="B1243" s="33" t="s">
        <v>36</v>
      </c>
      <c r="C1243" s="34" t="e">
        <v>#DIV/0!</v>
      </c>
      <c r="D1243" s="34" t="e">
        <v>#DIV/0!</v>
      </c>
      <c r="E1243" s="52"/>
      <c r="F1243" s="53"/>
      <c r="G1243" s="53"/>
      <c r="H1243" s="54"/>
      <c r="I1243" s="51"/>
      <c r="J1243" s="34" t="s">
        <v>36</v>
      </c>
      <c r="K1243" s="34"/>
      <c r="L1243" s="51"/>
      <c r="M1243" s="51"/>
      <c r="N1243" s="34" t="s">
        <v>36</v>
      </c>
      <c r="O1243" s="34"/>
      <c r="P1243" s="34">
        <v>0</v>
      </c>
      <c r="Q1243" s="34">
        <v>0</v>
      </c>
      <c r="R1243" s="34" t="s">
        <v>36</v>
      </c>
      <c r="S1243" s="37"/>
      <c r="U1243" s="96"/>
      <c r="V1243" s="96"/>
      <c r="W1243" s="96"/>
      <c r="X1243" s="96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6"/>
      <c r="AM1243" s="96"/>
      <c r="AN1243" s="96"/>
      <c r="AO1243" s="96"/>
      <c r="AP1243" s="96"/>
      <c r="AQ1243" s="96"/>
      <c r="AR1243" s="96"/>
      <c r="AS1243" s="96"/>
    </row>
    <row r="1244" spans="1:45" s="1" customFormat="1" ht="15.75" hidden="1" thickBot="1">
      <c r="A1244" s="49" t="s">
        <v>38</v>
      </c>
      <c r="B1244" s="33" t="s">
        <v>36</v>
      </c>
      <c r="C1244" s="34" t="e">
        <v>#DIV/0!</v>
      </c>
      <c r="D1244" s="34" t="e">
        <v>#DIV/0!</v>
      </c>
      <c r="E1244" s="52"/>
      <c r="F1244" s="53"/>
      <c r="G1244" s="53"/>
      <c r="H1244" s="54"/>
      <c r="I1244" s="51"/>
      <c r="J1244" s="34" t="s">
        <v>36</v>
      </c>
      <c r="K1244" s="34"/>
      <c r="L1244" s="51"/>
      <c r="M1244" s="51"/>
      <c r="N1244" s="34" t="s">
        <v>36</v>
      </c>
      <c r="O1244" s="34"/>
      <c r="P1244" s="34">
        <v>0</v>
      </c>
      <c r="Q1244" s="34">
        <v>0</v>
      </c>
      <c r="R1244" s="34" t="s">
        <v>36</v>
      </c>
      <c r="S1244" s="37"/>
      <c r="U1244" s="96"/>
      <c r="V1244" s="96"/>
      <c r="W1244" s="96"/>
      <c r="X1244" s="96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6"/>
      <c r="AM1244" s="96"/>
      <c r="AN1244" s="96"/>
      <c r="AO1244" s="96"/>
      <c r="AP1244" s="96"/>
      <c r="AQ1244" s="96"/>
      <c r="AR1244" s="96"/>
      <c r="AS1244" s="96"/>
    </row>
    <row r="1245" spans="1:45" s="1" customFormat="1" ht="15.75" hidden="1" thickBot="1">
      <c r="A1245" s="49" t="s">
        <v>39</v>
      </c>
      <c r="B1245" s="33" t="s">
        <v>36</v>
      </c>
      <c r="C1245" s="34" t="s">
        <v>36</v>
      </c>
      <c r="D1245" s="34" t="s">
        <v>36</v>
      </c>
      <c r="E1245" s="39" t="s">
        <v>36</v>
      </c>
      <c r="F1245" s="40" t="s">
        <v>36</v>
      </c>
      <c r="G1245" s="40" t="s">
        <v>36</v>
      </c>
      <c r="H1245" s="36" t="s">
        <v>36</v>
      </c>
      <c r="I1245" s="34" t="s">
        <v>36</v>
      </c>
      <c r="J1245" s="51"/>
      <c r="K1245" s="34"/>
      <c r="L1245" s="34" t="s">
        <v>36</v>
      </c>
      <c r="M1245" s="34" t="s">
        <v>36</v>
      </c>
      <c r="N1245" s="51"/>
      <c r="O1245" s="34"/>
      <c r="P1245" s="34" t="s">
        <v>36</v>
      </c>
      <c r="Q1245" s="34" t="s">
        <v>36</v>
      </c>
      <c r="R1245" s="34">
        <v>0</v>
      </c>
      <c r="S1245" s="37"/>
      <c r="U1245" s="96"/>
      <c r="V1245" s="96"/>
      <c r="W1245" s="96"/>
      <c r="X1245" s="96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6"/>
      <c r="AM1245" s="96"/>
      <c r="AN1245" s="96"/>
      <c r="AO1245" s="96"/>
      <c r="AP1245" s="96"/>
      <c r="AQ1245" s="96"/>
      <c r="AR1245" s="96"/>
      <c r="AS1245" s="96"/>
    </row>
    <row r="1246" spans="1:45" s="1" customFormat="1" ht="18.75" hidden="1" thickBot="1">
      <c r="A1246" s="50" t="s">
        <v>41</v>
      </c>
      <c r="B1246" s="33"/>
      <c r="C1246" s="51" t="e">
        <v>#DIV/0!</v>
      </c>
      <c r="D1246" s="51" t="e">
        <v>#DIV/0!</v>
      </c>
      <c r="E1246" s="39">
        <v>0</v>
      </c>
      <c r="F1246" s="40">
        <v>0</v>
      </c>
      <c r="G1246" s="40">
        <v>0</v>
      </c>
      <c r="H1246" s="36">
        <v>0</v>
      </c>
      <c r="I1246" s="34">
        <v>0</v>
      </c>
      <c r="J1246" s="34">
        <v>0</v>
      </c>
      <c r="K1246" s="34"/>
      <c r="L1246" s="34">
        <v>0</v>
      </c>
      <c r="M1246" s="34">
        <v>0</v>
      </c>
      <c r="N1246" s="34">
        <v>0</v>
      </c>
      <c r="O1246" s="34"/>
      <c r="P1246" s="34">
        <v>0</v>
      </c>
      <c r="Q1246" s="34">
        <v>0</v>
      </c>
      <c r="R1246" s="34">
        <v>0</v>
      </c>
      <c r="S1246" s="37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6"/>
      <c r="AM1246" s="96"/>
      <c r="AN1246" s="96"/>
      <c r="AO1246" s="96"/>
      <c r="AP1246" s="96"/>
      <c r="AQ1246" s="96"/>
      <c r="AR1246" s="96"/>
      <c r="AS1246" s="96"/>
    </row>
    <row r="1247" spans="1:45" s="1" customFormat="1" ht="15.75" hidden="1" thickBot="1">
      <c r="A1247" s="49" t="s">
        <v>37</v>
      </c>
      <c r="B1247" s="33" t="s">
        <v>36</v>
      </c>
      <c r="C1247" s="34" t="e">
        <v>#DIV/0!</v>
      </c>
      <c r="D1247" s="34" t="e">
        <v>#DIV/0!</v>
      </c>
      <c r="E1247" s="52"/>
      <c r="F1247" s="53"/>
      <c r="G1247" s="53"/>
      <c r="H1247" s="54"/>
      <c r="I1247" s="51"/>
      <c r="J1247" s="34" t="s">
        <v>36</v>
      </c>
      <c r="K1247" s="34"/>
      <c r="L1247" s="51"/>
      <c r="M1247" s="51"/>
      <c r="N1247" s="34" t="s">
        <v>36</v>
      </c>
      <c r="O1247" s="34"/>
      <c r="P1247" s="34">
        <v>0</v>
      </c>
      <c r="Q1247" s="34">
        <v>0</v>
      </c>
      <c r="R1247" s="34" t="s">
        <v>36</v>
      </c>
      <c r="S1247" s="37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</row>
    <row r="1248" spans="1:45" s="1" customFormat="1" ht="15.75" hidden="1" thickBot="1">
      <c r="A1248" s="49" t="s">
        <v>38</v>
      </c>
      <c r="B1248" s="33" t="s">
        <v>36</v>
      </c>
      <c r="C1248" s="34" t="e">
        <v>#DIV/0!</v>
      </c>
      <c r="D1248" s="34" t="e">
        <v>#DIV/0!</v>
      </c>
      <c r="E1248" s="52"/>
      <c r="F1248" s="53"/>
      <c r="G1248" s="53"/>
      <c r="H1248" s="54"/>
      <c r="I1248" s="51"/>
      <c r="J1248" s="34" t="s">
        <v>36</v>
      </c>
      <c r="K1248" s="34"/>
      <c r="L1248" s="51"/>
      <c r="M1248" s="51"/>
      <c r="N1248" s="34" t="s">
        <v>36</v>
      </c>
      <c r="O1248" s="34"/>
      <c r="P1248" s="34">
        <v>0</v>
      </c>
      <c r="Q1248" s="34">
        <v>0</v>
      </c>
      <c r="R1248" s="34" t="s">
        <v>36</v>
      </c>
      <c r="S1248" s="37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</row>
    <row r="1249" spans="1:45" s="1" customFormat="1" ht="15.75" hidden="1" thickBot="1">
      <c r="A1249" s="49" t="s">
        <v>39</v>
      </c>
      <c r="B1249" s="33" t="s">
        <v>36</v>
      </c>
      <c r="C1249" s="34" t="s">
        <v>36</v>
      </c>
      <c r="D1249" s="34" t="s">
        <v>36</v>
      </c>
      <c r="E1249" s="39" t="s">
        <v>36</v>
      </c>
      <c r="F1249" s="40" t="s">
        <v>36</v>
      </c>
      <c r="G1249" s="40" t="s">
        <v>36</v>
      </c>
      <c r="H1249" s="36" t="s">
        <v>36</v>
      </c>
      <c r="I1249" s="34" t="s">
        <v>36</v>
      </c>
      <c r="J1249" s="51"/>
      <c r="K1249" s="34"/>
      <c r="L1249" s="34" t="s">
        <v>36</v>
      </c>
      <c r="M1249" s="34" t="s">
        <v>36</v>
      </c>
      <c r="N1249" s="51"/>
      <c r="O1249" s="34"/>
      <c r="P1249" s="34" t="s">
        <v>36</v>
      </c>
      <c r="Q1249" s="34" t="s">
        <v>36</v>
      </c>
      <c r="R1249" s="34">
        <v>0</v>
      </c>
      <c r="S1249" s="37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</row>
    <row r="1250" spans="1:45" s="1" customFormat="1" ht="18.75" hidden="1" thickBot="1">
      <c r="A1250" s="50" t="s">
        <v>41</v>
      </c>
      <c r="B1250" s="33"/>
      <c r="C1250" s="51" t="e">
        <v>#DIV/0!</v>
      </c>
      <c r="D1250" s="51" t="e">
        <v>#DIV/0!</v>
      </c>
      <c r="E1250" s="39">
        <v>0</v>
      </c>
      <c r="F1250" s="40">
        <v>0</v>
      </c>
      <c r="G1250" s="40">
        <v>0</v>
      </c>
      <c r="H1250" s="36">
        <v>0</v>
      </c>
      <c r="I1250" s="34">
        <v>0</v>
      </c>
      <c r="J1250" s="34">
        <v>0</v>
      </c>
      <c r="K1250" s="34"/>
      <c r="L1250" s="34">
        <v>0</v>
      </c>
      <c r="M1250" s="34">
        <v>0</v>
      </c>
      <c r="N1250" s="34">
        <v>0</v>
      </c>
      <c r="O1250" s="34"/>
      <c r="P1250" s="34">
        <v>0</v>
      </c>
      <c r="Q1250" s="34">
        <v>0</v>
      </c>
      <c r="R1250" s="34">
        <v>0</v>
      </c>
      <c r="S1250" s="37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</row>
    <row r="1251" spans="1:45" s="1" customFormat="1" ht="15.75" hidden="1" thickBot="1">
      <c r="A1251" s="49" t="s">
        <v>37</v>
      </c>
      <c r="B1251" s="33" t="s">
        <v>36</v>
      </c>
      <c r="C1251" s="34" t="e">
        <v>#DIV/0!</v>
      </c>
      <c r="D1251" s="34" t="e">
        <v>#DIV/0!</v>
      </c>
      <c r="E1251" s="52"/>
      <c r="F1251" s="53"/>
      <c r="G1251" s="53"/>
      <c r="H1251" s="54"/>
      <c r="I1251" s="51"/>
      <c r="J1251" s="34" t="s">
        <v>36</v>
      </c>
      <c r="K1251" s="34"/>
      <c r="L1251" s="51"/>
      <c r="M1251" s="51"/>
      <c r="N1251" s="34" t="s">
        <v>36</v>
      </c>
      <c r="O1251" s="34"/>
      <c r="P1251" s="34">
        <v>0</v>
      </c>
      <c r="Q1251" s="34">
        <v>0</v>
      </c>
      <c r="R1251" s="34" t="s">
        <v>36</v>
      </c>
      <c r="S1251" s="37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</row>
    <row r="1252" spans="1:45" s="1" customFormat="1" ht="15.75" hidden="1" thickBot="1">
      <c r="A1252" s="49" t="s">
        <v>38</v>
      </c>
      <c r="B1252" s="33" t="s">
        <v>36</v>
      </c>
      <c r="C1252" s="34" t="e">
        <v>#DIV/0!</v>
      </c>
      <c r="D1252" s="34" t="e">
        <v>#DIV/0!</v>
      </c>
      <c r="E1252" s="52"/>
      <c r="F1252" s="53"/>
      <c r="G1252" s="53"/>
      <c r="H1252" s="54"/>
      <c r="I1252" s="51"/>
      <c r="J1252" s="34" t="s">
        <v>36</v>
      </c>
      <c r="K1252" s="34"/>
      <c r="L1252" s="51"/>
      <c r="M1252" s="51"/>
      <c r="N1252" s="34" t="s">
        <v>36</v>
      </c>
      <c r="O1252" s="34"/>
      <c r="P1252" s="34">
        <v>0</v>
      </c>
      <c r="Q1252" s="34">
        <v>0</v>
      </c>
      <c r="R1252" s="34" t="s">
        <v>36</v>
      </c>
      <c r="S1252" s="37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</row>
    <row r="1253" spans="1:45" s="1" customFormat="1" ht="15.75" hidden="1" thickBot="1">
      <c r="A1253" s="49" t="s">
        <v>39</v>
      </c>
      <c r="B1253" s="33" t="s">
        <v>36</v>
      </c>
      <c r="C1253" s="34" t="s">
        <v>36</v>
      </c>
      <c r="D1253" s="34" t="s">
        <v>36</v>
      </c>
      <c r="E1253" s="39" t="s">
        <v>36</v>
      </c>
      <c r="F1253" s="40" t="s">
        <v>36</v>
      </c>
      <c r="G1253" s="40" t="s">
        <v>36</v>
      </c>
      <c r="H1253" s="36" t="s">
        <v>36</v>
      </c>
      <c r="I1253" s="34" t="s">
        <v>36</v>
      </c>
      <c r="J1253" s="51"/>
      <c r="K1253" s="34"/>
      <c r="L1253" s="34" t="s">
        <v>36</v>
      </c>
      <c r="M1253" s="34" t="s">
        <v>36</v>
      </c>
      <c r="N1253" s="51"/>
      <c r="O1253" s="34"/>
      <c r="P1253" s="34" t="s">
        <v>36</v>
      </c>
      <c r="Q1253" s="34" t="s">
        <v>36</v>
      </c>
      <c r="R1253" s="34">
        <v>0</v>
      </c>
      <c r="S1253" s="37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</row>
    <row r="1254" spans="1:45" s="1" customFormat="1" ht="18.75" hidden="1" thickBot="1">
      <c r="A1254" s="50" t="s">
        <v>41</v>
      </c>
      <c r="B1254" s="33"/>
      <c r="C1254" s="51" t="e">
        <v>#DIV/0!</v>
      </c>
      <c r="D1254" s="51" t="e">
        <v>#DIV/0!</v>
      </c>
      <c r="E1254" s="39">
        <v>0</v>
      </c>
      <c r="F1254" s="40">
        <v>0</v>
      </c>
      <c r="G1254" s="40">
        <v>0</v>
      </c>
      <c r="H1254" s="36">
        <v>0</v>
      </c>
      <c r="I1254" s="34">
        <v>0</v>
      </c>
      <c r="J1254" s="34">
        <v>0</v>
      </c>
      <c r="K1254" s="34"/>
      <c r="L1254" s="34">
        <v>0</v>
      </c>
      <c r="M1254" s="34">
        <v>0</v>
      </c>
      <c r="N1254" s="34">
        <v>0</v>
      </c>
      <c r="O1254" s="34"/>
      <c r="P1254" s="34">
        <v>0</v>
      </c>
      <c r="Q1254" s="34">
        <v>0</v>
      </c>
      <c r="R1254" s="34">
        <v>0</v>
      </c>
      <c r="S1254" s="37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</row>
    <row r="1255" spans="1:45" s="1" customFormat="1" ht="15.75" hidden="1" thickBot="1">
      <c r="A1255" s="49" t="s">
        <v>37</v>
      </c>
      <c r="B1255" s="33" t="s">
        <v>36</v>
      </c>
      <c r="C1255" s="34" t="e">
        <v>#DIV/0!</v>
      </c>
      <c r="D1255" s="34" t="e">
        <v>#DIV/0!</v>
      </c>
      <c r="E1255" s="52"/>
      <c r="F1255" s="53"/>
      <c r="G1255" s="53"/>
      <c r="H1255" s="54"/>
      <c r="I1255" s="51"/>
      <c r="J1255" s="34" t="s">
        <v>36</v>
      </c>
      <c r="K1255" s="34"/>
      <c r="L1255" s="51"/>
      <c r="M1255" s="51"/>
      <c r="N1255" s="34" t="s">
        <v>36</v>
      </c>
      <c r="O1255" s="34"/>
      <c r="P1255" s="34">
        <v>0</v>
      </c>
      <c r="Q1255" s="34">
        <v>0</v>
      </c>
      <c r="R1255" s="34" t="s">
        <v>36</v>
      </c>
      <c r="S1255" s="37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</row>
    <row r="1256" spans="1:45" s="1" customFormat="1" ht="15.75" hidden="1" thickBot="1">
      <c r="A1256" s="49" t="s">
        <v>38</v>
      </c>
      <c r="B1256" s="33" t="s">
        <v>36</v>
      </c>
      <c r="C1256" s="34" t="e">
        <v>#DIV/0!</v>
      </c>
      <c r="D1256" s="34" t="e">
        <v>#DIV/0!</v>
      </c>
      <c r="E1256" s="52"/>
      <c r="F1256" s="53"/>
      <c r="G1256" s="53"/>
      <c r="H1256" s="54"/>
      <c r="I1256" s="51"/>
      <c r="J1256" s="34" t="s">
        <v>36</v>
      </c>
      <c r="K1256" s="34"/>
      <c r="L1256" s="51"/>
      <c r="M1256" s="51"/>
      <c r="N1256" s="34" t="s">
        <v>36</v>
      </c>
      <c r="O1256" s="34"/>
      <c r="P1256" s="34">
        <v>0</v>
      </c>
      <c r="Q1256" s="34">
        <v>0</v>
      </c>
      <c r="R1256" s="34" t="s">
        <v>36</v>
      </c>
      <c r="S1256" s="37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</row>
    <row r="1257" spans="1:45" s="1" customFormat="1" ht="15.75" hidden="1" thickBot="1">
      <c r="A1257" s="49" t="s">
        <v>39</v>
      </c>
      <c r="B1257" s="33" t="s">
        <v>36</v>
      </c>
      <c r="C1257" s="34" t="s">
        <v>36</v>
      </c>
      <c r="D1257" s="34" t="s">
        <v>36</v>
      </c>
      <c r="E1257" s="39" t="s">
        <v>36</v>
      </c>
      <c r="F1257" s="40" t="s">
        <v>36</v>
      </c>
      <c r="G1257" s="40" t="s">
        <v>36</v>
      </c>
      <c r="H1257" s="36" t="s">
        <v>36</v>
      </c>
      <c r="I1257" s="34" t="s">
        <v>36</v>
      </c>
      <c r="J1257" s="51"/>
      <c r="K1257" s="34"/>
      <c r="L1257" s="34" t="s">
        <v>36</v>
      </c>
      <c r="M1257" s="34" t="s">
        <v>36</v>
      </c>
      <c r="N1257" s="51"/>
      <c r="O1257" s="34"/>
      <c r="P1257" s="34" t="s">
        <v>36</v>
      </c>
      <c r="Q1257" s="34" t="s">
        <v>36</v>
      </c>
      <c r="R1257" s="34">
        <v>0</v>
      </c>
      <c r="S1257" s="37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</row>
    <row r="1258" spans="1:45" s="1" customFormat="1" ht="18.75" hidden="1" thickBot="1">
      <c r="A1258" s="50" t="s">
        <v>41</v>
      </c>
      <c r="B1258" s="33"/>
      <c r="C1258" s="51" t="e">
        <v>#DIV/0!</v>
      </c>
      <c r="D1258" s="51" t="e">
        <v>#DIV/0!</v>
      </c>
      <c r="E1258" s="39">
        <v>0</v>
      </c>
      <c r="F1258" s="40">
        <v>0</v>
      </c>
      <c r="G1258" s="40">
        <v>0</v>
      </c>
      <c r="H1258" s="36">
        <v>0</v>
      </c>
      <c r="I1258" s="34">
        <v>0</v>
      </c>
      <c r="J1258" s="34">
        <v>0</v>
      </c>
      <c r="K1258" s="34"/>
      <c r="L1258" s="34">
        <v>0</v>
      </c>
      <c r="M1258" s="34">
        <v>0</v>
      </c>
      <c r="N1258" s="34">
        <v>0</v>
      </c>
      <c r="O1258" s="34"/>
      <c r="P1258" s="34">
        <v>0</v>
      </c>
      <c r="Q1258" s="34">
        <v>0</v>
      </c>
      <c r="R1258" s="34">
        <v>0</v>
      </c>
      <c r="S1258" s="37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</row>
    <row r="1259" spans="1:45" s="1" customFormat="1" ht="15.75" hidden="1" thickBot="1">
      <c r="A1259" s="49" t="s">
        <v>37</v>
      </c>
      <c r="B1259" s="33" t="s">
        <v>36</v>
      </c>
      <c r="C1259" s="34" t="e">
        <v>#DIV/0!</v>
      </c>
      <c r="D1259" s="34" t="e">
        <v>#DIV/0!</v>
      </c>
      <c r="E1259" s="52"/>
      <c r="F1259" s="53"/>
      <c r="G1259" s="53"/>
      <c r="H1259" s="54"/>
      <c r="I1259" s="51"/>
      <c r="J1259" s="34" t="s">
        <v>36</v>
      </c>
      <c r="K1259" s="34"/>
      <c r="L1259" s="51"/>
      <c r="M1259" s="51"/>
      <c r="N1259" s="34" t="s">
        <v>36</v>
      </c>
      <c r="O1259" s="34"/>
      <c r="P1259" s="34">
        <v>0</v>
      </c>
      <c r="Q1259" s="34">
        <v>0</v>
      </c>
      <c r="R1259" s="34" t="s">
        <v>36</v>
      </c>
      <c r="S1259" s="37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</row>
    <row r="1260" spans="1:45" s="1" customFormat="1" ht="15.75" hidden="1" thickBot="1">
      <c r="A1260" s="49" t="s">
        <v>38</v>
      </c>
      <c r="B1260" s="33" t="s">
        <v>36</v>
      </c>
      <c r="C1260" s="34" t="e">
        <v>#DIV/0!</v>
      </c>
      <c r="D1260" s="34" t="e">
        <v>#DIV/0!</v>
      </c>
      <c r="E1260" s="52"/>
      <c r="F1260" s="53"/>
      <c r="G1260" s="53"/>
      <c r="H1260" s="54"/>
      <c r="I1260" s="51"/>
      <c r="J1260" s="34" t="s">
        <v>36</v>
      </c>
      <c r="K1260" s="34"/>
      <c r="L1260" s="51"/>
      <c r="M1260" s="51"/>
      <c r="N1260" s="34" t="s">
        <v>36</v>
      </c>
      <c r="O1260" s="34"/>
      <c r="P1260" s="34">
        <v>0</v>
      </c>
      <c r="Q1260" s="34">
        <v>0</v>
      </c>
      <c r="R1260" s="34" t="s">
        <v>36</v>
      </c>
      <c r="S1260" s="37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</row>
    <row r="1261" spans="1:45" s="1" customFormat="1" ht="15.75" hidden="1" thickBot="1">
      <c r="A1261" s="63" t="s">
        <v>39</v>
      </c>
      <c r="B1261" s="64" t="s">
        <v>36</v>
      </c>
      <c r="C1261" s="65" t="s">
        <v>36</v>
      </c>
      <c r="D1261" s="65" t="s">
        <v>36</v>
      </c>
      <c r="E1261" s="66" t="s">
        <v>36</v>
      </c>
      <c r="F1261" s="67" t="s">
        <v>36</v>
      </c>
      <c r="G1261" s="67" t="s">
        <v>36</v>
      </c>
      <c r="H1261" s="68" t="s">
        <v>36</v>
      </c>
      <c r="I1261" s="65" t="s">
        <v>36</v>
      </c>
      <c r="J1261" s="69"/>
      <c r="K1261" s="65"/>
      <c r="L1261" s="65" t="s">
        <v>36</v>
      </c>
      <c r="M1261" s="65" t="s">
        <v>36</v>
      </c>
      <c r="N1261" s="69"/>
      <c r="O1261" s="65"/>
      <c r="P1261" s="65" t="s">
        <v>36</v>
      </c>
      <c r="Q1261" s="65" t="s">
        <v>36</v>
      </c>
      <c r="R1261" s="65">
        <v>0</v>
      </c>
      <c r="S1261" s="70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</row>
    <row r="1262" spans="1:45" s="1" customFormat="1" ht="16.5" hidden="1" thickBot="1">
      <c r="A1262" s="42" t="s">
        <v>42</v>
      </c>
      <c r="B1262" s="43" t="s">
        <v>36</v>
      </c>
      <c r="C1262" s="44" t="e">
        <v>#DIV/0!</v>
      </c>
      <c r="D1262" s="44" t="e">
        <v>#DIV/0!</v>
      </c>
      <c r="E1262" s="45">
        <v>0</v>
      </c>
      <c r="F1262" s="46">
        <v>0</v>
      </c>
      <c r="G1262" s="46">
        <v>0</v>
      </c>
      <c r="H1262" s="47">
        <v>0</v>
      </c>
      <c r="I1262" s="46">
        <v>0</v>
      </c>
      <c r="J1262" s="46">
        <v>0</v>
      </c>
      <c r="K1262" s="46"/>
      <c r="L1262" s="46">
        <v>0</v>
      </c>
      <c r="M1262" s="46">
        <v>0</v>
      </c>
      <c r="N1262" s="46">
        <v>0</v>
      </c>
      <c r="O1262" s="46"/>
      <c r="P1262" s="46">
        <v>0</v>
      </c>
      <c r="Q1262" s="46">
        <v>0</v>
      </c>
      <c r="R1262" s="46">
        <v>0</v>
      </c>
      <c r="S1262" s="48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</row>
    <row r="1263" spans="1:45" s="1" customFormat="1" ht="15.75" hidden="1" thickBot="1">
      <c r="A1263" s="49" t="s">
        <v>37</v>
      </c>
      <c r="B1263" s="33" t="s">
        <v>36</v>
      </c>
      <c r="C1263" s="34" t="e">
        <v>#DIV/0!</v>
      </c>
      <c r="D1263" s="34" t="e">
        <v>#DIV/0!</v>
      </c>
      <c r="E1263" s="35">
        <v>0</v>
      </c>
      <c r="F1263" s="34">
        <v>0</v>
      </c>
      <c r="G1263" s="34">
        <v>0</v>
      </c>
      <c r="H1263" s="36">
        <v>0</v>
      </c>
      <c r="I1263" s="34">
        <v>0</v>
      </c>
      <c r="J1263" s="34" t="s">
        <v>36</v>
      </c>
      <c r="K1263" s="34"/>
      <c r="L1263" s="34">
        <v>0</v>
      </c>
      <c r="M1263" s="34">
        <v>0</v>
      </c>
      <c r="N1263" s="34" t="s">
        <v>36</v>
      </c>
      <c r="O1263" s="34"/>
      <c r="P1263" s="34">
        <v>0</v>
      </c>
      <c r="Q1263" s="34">
        <v>0</v>
      </c>
      <c r="R1263" s="34" t="s">
        <v>36</v>
      </c>
      <c r="S1263" s="37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</row>
    <row r="1264" spans="1:45" s="1" customFormat="1" ht="15.75" hidden="1" thickBot="1">
      <c r="A1264" s="49" t="s">
        <v>38</v>
      </c>
      <c r="B1264" s="33" t="s">
        <v>36</v>
      </c>
      <c r="C1264" s="34" t="e">
        <v>#DIV/0!</v>
      </c>
      <c r="D1264" s="34" t="e">
        <v>#DIV/0!</v>
      </c>
      <c r="E1264" s="35">
        <v>0</v>
      </c>
      <c r="F1264" s="34">
        <v>0</v>
      </c>
      <c r="G1264" s="34">
        <v>0</v>
      </c>
      <c r="H1264" s="36">
        <v>0</v>
      </c>
      <c r="I1264" s="34">
        <v>0</v>
      </c>
      <c r="J1264" s="34" t="s">
        <v>36</v>
      </c>
      <c r="K1264" s="34"/>
      <c r="L1264" s="34">
        <v>0</v>
      </c>
      <c r="M1264" s="34">
        <v>0</v>
      </c>
      <c r="N1264" s="34" t="s">
        <v>36</v>
      </c>
      <c r="O1264" s="34"/>
      <c r="P1264" s="34">
        <v>0</v>
      </c>
      <c r="Q1264" s="34">
        <v>0</v>
      </c>
      <c r="R1264" s="34" t="s">
        <v>36</v>
      </c>
      <c r="S1264" s="37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</row>
    <row r="1265" spans="1:45" s="1" customFormat="1" ht="15.75" hidden="1" thickBot="1">
      <c r="A1265" s="49" t="s">
        <v>39</v>
      </c>
      <c r="B1265" s="33" t="s">
        <v>36</v>
      </c>
      <c r="C1265" s="34" t="s">
        <v>36</v>
      </c>
      <c r="D1265" s="34" t="s">
        <v>36</v>
      </c>
      <c r="E1265" s="39" t="s">
        <v>36</v>
      </c>
      <c r="F1265" s="40" t="s">
        <v>36</v>
      </c>
      <c r="G1265" s="40" t="s">
        <v>36</v>
      </c>
      <c r="H1265" s="36" t="s">
        <v>36</v>
      </c>
      <c r="I1265" s="34" t="s">
        <v>36</v>
      </c>
      <c r="J1265" s="34">
        <v>0</v>
      </c>
      <c r="K1265" s="34"/>
      <c r="L1265" s="34" t="s">
        <v>36</v>
      </c>
      <c r="M1265" s="34" t="s">
        <v>36</v>
      </c>
      <c r="N1265" s="34">
        <v>0</v>
      </c>
      <c r="O1265" s="34"/>
      <c r="P1265" s="34" t="s">
        <v>36</v>
      </c>
      <c r="Q1265" s="34" t="s">
        <v>36</v>
      </c>
      <c r="R1265" s="34">
        <v>0</v>
      </c>
      <c r="S1265" s="37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</row>
    <row r="1266" spans="1:45" s="1" customFormat="1" ht="18.75" hidden="1" thickBot="1">
      <c r="A1266" s="50" t="s">
        <v>41</v>
      </c>
      <c r="B1266" s="33"/>
      <c r="C1266" s="51" t="e">
        <v>#DIV/0!</v>
      </c>
      <c r="D1266" s="51" t="e">
        <v>#DIV/0!</v>
      </c>
      <c r="E1266" s="39">
        <v>0</v>
      </c>
      <c r="F1266" s="40">
        <v>0</v>
      </c>
      <c r="G1266" s="40">
        <v>0</v>
      </c>
      <c r="H1266" s="36">
        <v>0</v>
      </c>
      <c r="I1266" s="34">
        <v>0</v>
      </c>
      <c r="J1266" s="34">
        <v>0</v>
      </c>
      <c r="K1266" s="34"/>
      <c r="L1266" s="34">
        <v>0</v>
      </c>
      <c r="M1266" s="34">
        <v>0</v>
      </c>
      <c r="N1266" s="34">
        <v>0</v>
      </c>
      <c r="O1266" s="34"/>
      <c r="P1266" s="34">
        <v>0</v>
      </c>
      <c r="Q1266" s="34">
        <v>0</v>
      </c>
      <c r="R1266" s="34">
        <v>0</v>
      </c>
      <c r="S1266" s="37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</row>
    <row r="1267" spans="1:45" s="1" customFormat="1" ht="15.75" hidden="1" thickBot="1">
      <c r="A1267" s="49" t="s">
        <v>37</v>
      </c>
      <c r="B1267" s="33" t="s">
        <v>36</v>
      </c>
      <c r="C1267" s="34" t="e">
        <v>#DIV/0!</v>
      </c>
      <c r="D1267" s="34" t="e">
        <v>#DIV/0!</v>
      </c>
      <c r="E1267" s="52"/>
      <c r="F1267" s="53"/>
      <c r="G1267" s="53"/>
      <c r="H1267" s="54"/>
      <c r="I1267" s="51"/>
      <c r="J1267" s="34" t="s">
        <v>36</v>
      </c>
      <c r="K1267" s="34"/>
      <c r="L1267" s="51"/>
      <c r="M1267" s="51"/>
      <c r="N1267" s="34" t="s">
        <v>36</v>
      </c>
      <c r="O1267" s="34"/>
      <c r="P1267" s="34">
        <v>0</v>
      </c>
      <c r="Q1267" s="34">
        <v>0</v>
      </c>
      <c r="R1267" s="34" t="s">
        <v>36</v>
      </c>
      <c r="S1267" s="37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</row>
    <row r="1268" spans="1:45" s="1" customFormat="1" ht="15.75" hidden="1" thickBot="1">
      <c r="A1268" s="49" t="s">
        <v>38</v>
      </c>
      <c r="B1268" s="33" t="s">
        <v>36</v>
      </c>
      <c r="C1268" s="34" t="e">
        <v>#DIV/0!</v>
      </c>
      <c r="D1268" s="34" t="e">
        <v>#DIV/0!</v>
      </c>
      <c r="E1268" s="52"/>
      <c r="F1268" s="53"/>
      <c r="G1268" s="53"/>
      <c r="H1268" s="54"/>
      <c r="I1268" s="51"/>
      <c r="J1268" s="34" t="s">
        <v>36</v>
      </c>
      <c r="K1268" s="34"/>
      <c r="L1268" s="51"/>
      <c r="M1268" s="51"/>
      <c r="N1268" s="34" t="s">
        <v>36</v>
      </c>
      <c r="O1268" s="34"/>
      <c r="P1268" s="34">
        <v>0</v>
      </c>
      <c r="Q1268" s="34">
        <v>0</v>
      </c>
      <c r="R1268" s="34" t="s">
        <v>36</v>
      </c>
      <c r="S1268" s="37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</row>
    <row r="1269" spans="1:45" s="1" customFormat="1" ht="15.75" hidden="1" thickBot="1">
      <c r="A1269" s="49" t="s">
        <v>39</v>
      </c>
      <c r="B1269" s="33" t="s">
        <v>36</v>
      </c>
      <c r="C1269" s="34" t="s">
        <v>36</v>
      </c>
      <c r="D1269" s="34" t="s">
        <v>36</v>
      </c>
      <c r="E1269" s="39" t="s">
        <v>36</v>
      </c>
      <c r="F1269" s="40" t="s">
        <v>36</v>
      </c>
      <c r="G1269" s="40" t="s">
        <v>36</v>
      </c>
      <c r="H1269" s="36" t="s">
        <v>36</v>
      </c>
      <c r="I1269" s="34" t="s">
        <v>36</v>
      </c>
      <c r="J1269" s="51"/>
      <c r="K1269" s="34"/>
      <c r="L1269" s="34" t="s">
        <v>36</v>
      </c>
      <c r="M1269" s="34" t="s">
        <v>36</v>
      </c>
      <c r="N1269" s="51"/>
      <c r="O1269" s="34"/>
      <c r="P1269" s="34" t="s">
        <v>36</v>
      </c>
      <c r="Q1269" s="34" t="s">
        <v>36</v>
      </c>
      <c r="R1269" s="34">
        <v>0</v>
      </c>
      <c r="S1269" s="37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</row>
    <row r="1270" spans="1:45" s="1" customFormat="1" ht="18.75" hidden="1" thickBot="1">
      <c r="A1270" s="50" t="s">
        <v>41</v>
      </c>
      <c r="B1270" s="33"/>
      <c r="C1270" s="51" t="e">
        <v>#DIV/0!</v>
      </c>
      <c r="D1270" s="51" t="e">
        <v>#DIV/0!</v>
      </c>
      <c r="E1270" s="39">
        <v>0</v>
      </c>
      <c r="F1270" s="40">
        <v>0</v>
      </c>
      <c r="G1270" s="40">
        <v>0</v>
      </c>
      <c r="H1270" s="36">
        <v>0</v>
      </c>
      <c r="I1270" s="34">
        <v>0</v>
      </c>
      <c r="J1270" s="34">
        <v>0</v>
      </c>
      <c r="K1270" s="34"/>
      <c r="L1270" s="34">
        <v>0</v>
      </c>
      <c r="M1270" s="34">
        <v>0</v>
      </c>
      <c r="N1270" s="34">
        <v>0</v>
      </c>
      <c r="O1270" s="34"/>
      <c r="P1270" s="34">
        <v>0</v>
      </c>
      <c r="Q1270" s="34">
        <v>0</v>
      </c>
      <c r="R1270" s="34">
        <v>0</v>
      </c>
      <c r="S1270" s="37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</row>
    <row r="1271" spans="1:45" s="1" customFormat="1" ht="15.75" hidden="1" thickBot="1">
      <c r="A1271" s="49" t="s">
        <v>37</v>
      </c>
      <c r="B1271" s="33" t="s">
        <v>36</v>
      </c>
      <c r="C1271" s="34" t="e">
        <v>#DIV/0!</v>
      </c>
      <c r="D1271" s="34" t="e">
        <v>#DIV/0!</v>
      </c>
      <c r="E1271" s="52"/>
      <c r="F1271" s="53"/>
      <c r="G1271" s="53"/>
      <c r="H1271" s="54"/>
      <c r="I1271" s="51"/>
      <c r="J1271" s="34" t="s">
        <v>36</v>
      </c>
      <c r="K1271" s="34"/>
      <c r="L1271" s="51"/>
      <c r="M1271" s="51"/>
      <c r="N1271" s="34" t="s">
        <v>36</v>
      </c>
      <c r="O1271" s="34"/>
      <c r="P1271" s="34">
        <v>0</v>
      </c>
      <c r="Q1271" s="34">
        <v>0</v>
      </c>
      <c r="R1271" s="34" t="s">
        <v>36</v>
      </c>
      <c r="S1271" s="37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</row>
    <row r="1272" spans="1:45" s="1" customFormat="1" ht="15.75" hidden="1" thickBot="1">
      <c r="A1272" s="49" t="s">
        <v>38</v>
      </c>
      <c r="B1272" s="33" t="s">
        <v>36</v>
      </c>
      <c r="C1272" s="34" t="e">
        <v>#DIV/0!</v>
      </c>
      <c r="D1272" s="34" t="e">
        <v>#DIV/0!</v>
      </c>
      <c r="E1272" s="52"/>
      <c r="F1272" s="53"/>
      <c r="G1272" s="53"/>
      <c r="H1272" s="54"/>
      <c r="I1272" s="51"/>
      <c r="J1272" s="34" t="s">
        <v>36</v>
      </c>
      <c r="K1272" s="34"/>
      <c r="L1272" s="51"/>
      <c r="M1272" s="51"/>
      <c r="N1272" s="34" t="s">
        <v>36</v>
      </c>
      <c r="O1272" s="34"/>
      <c r="P1272" s="34">
        <v>0</v>
      </c>
      <c r="Q1272" s="34">
        <v>0</v>
      </c>
      <c r="R1272" s="34" t="s">
        <v>36</v>
      </c>
      <c r="S1272" s="37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</row>
    <row r="1273" spans="1:45" s="1" customFormat="1" ht="15.75" hidden="1" thickBot="1">
      <c r="A1273" s="49" t="s">
        <v>39</v>
      </c>
      <c r="B1273" s="33" t="s">
        <v>36</v>
      </c>
      <c r="C1273" s="34" t="s">
        <v>36</v>
      </c>
      <c r="D1273" s="34" t="s">
        <v>36</v>
      </c>
      <c r="E1273" s="39" t="s">
        <v>36</v>
      </c>
      <c r="F1273" s="40" t="s">
        <v>36</v>
      </c>
      <c r="G1273" s="40" t="s">
        <v>36</v>
      </c>
      <c r="H1273" s="36" t="s">
        <v>36</v>
      </c>
      <c r="I1273" s="34" t="s">
        <v>36</v>
      </c>
      <c r="J1273" s="51"/>
      <c r="K1273" s="34"/>
      <c r="L1273" s="34" t="s">
        <v>36</v>
      </c>
      <c r="M1273" s="34" t="s">
        <v>36</v>
      </c>
      <c r="N1273" s="51"/>
      <c r="O1273" s="34"/>
      <c r="P1273" s="34" t="s">
        <v>36</v>
      </c>
      <c r="Q1273" s="34" t="s">
        <v>36</v>
      </c>
      <c r="R1273" s="34">
        <v>0</v>
      </c>
      <c r="S1273" s="37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</row>
    <row r="1274" spans="1:45" s="1" customFormat="1" ht="18.75" hidden="1" thickBot="1">
      <c r="A1274" s="50" t="s">
        <v>41</v>
      </c>
      <c r="B1274" s="33"/>
      <c r="C1274" s="51" t="e">
        <v>#DIV/0!</v>
      </c>
      <c r="D1274" s="51" t="e">
        <v>#DIV/0!</v>
      </c>
      <c r="E1274" s="39">
        <v>0</v>
      </c>
      <c r="F1274" s="40">
        <v>0</v>
      </c>
      <c r="G1274" s="40">
        <v>0</v>
      </c>
      <c r="H1274" s="36">
        <v>0</v>
      </c>
      <c r="I1274" s="34">
        <v>0</v>
      </c>
      <c r="J1274" s="34">
        <v>0</v>
      </c>
      <c r="K1274" s="34"/>
      <c r="L1274" s="34">
        <v>0</v>
      </c>
      <c r="M1274" s="34">
        <v>0</v>
      </c>
      <c r="N1274" s="34">
        <v>0</v>
      </c>
      <c r="O1274" s="34"/>
      <c r="P1274" s="34">
        <v>0</v>
      </c>
      <c r="Q1274" s="34">
        <v>0</v>
      </c>
      <c r="R1274" s="34">
        <v>0</v>
      </c>
      <c r="S1274" s="37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</row>
    <row r="1275" spans="1:45" s="1" customFormat="1" ht="15.75" hidden="1" thickBot="1">
      <c r="A1275" s="49" t="s">
        <v>37</v>
      </c>
      <c r="B1275" s="33" t="s">
        <v>36</v>
      </c>
      <c r="C1275" s="34" t="e">
        <v>#DIV/0!</v>
      </c>
      <c r="D1275" s="34" t="e">
        <v>#DIV/0!</v>
      </c>
      <c r="E1275" s="52"/>
      <c r="F1275" s="53"/>
      <c r="G1275" s="53"/>
      <c r="H1275" s="54"/>
      <c r="I1275" s="51"/>
      <c r="J1275" s="34" t="s">
        <v>36</v>
      </c>
      <c r="K1275" s="34"/>
      <c r="L1275" s="51"/>
      <c r="M1275" s="51"/>
      <c r="N1275" s="34" t="s">
        <v>36</v>
      </c>
      <c r="O1275" s="34"/>
      <c r="P1275" s="34">
        <v>0</v>
      </c>
      <c r="Q1275" s="34">
        <v>0</v>
      </c>
      <c r="R1275" s="34" t="s">
        <v>36</v>
      </c>
      <c r="S1275" s="37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</row>
    <row r="1276" spans="1:45" s="1" customFormat="1" ht="15.75" hidden="1" thickBot="1">
      <c r="A1276" s="49" t="s">
        <v>38</v>
      </c>
      <c r="B1276" s="33" t="s">
        <v>36</v>
      </c>
      <c r="C1276" s="34" t="e">
        <v>#DIV/0!</v>
      </c>
      <c r="D1276" s="34" t="e">
        <v>#DIV/0!</v>
      </c>
      <c r="E1276" s="52"/>
      <c r="F1276" s="53"/>
      <c r="G1276" s="53"/>
      <c r="H1276" s="54"/>
      <c r="I1276" s="51"/>
      <c r="J1276" s="34" t="s">
        <v>36</v>
      </c>
      <c r="K1276" s="34"/>
      <c r="L1276" s="51"/>
      <c r="M1276" s="51"/>
      <c r="N1276" s="34" t="s">
        <v>36</v>
      </c>
      <c r="O1276" s="34"/>
      <c r="P1276" s="34">
        <v>0</v>
      </c>
      <c r="Q1276" s="34">
        <v>0</v>
      </c>
      <c r="R1276" s="34" t="s">
        <v>36</v>
      </c>
      <c r="S1276" s="37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</row>
    <row r="1277" spans="1:45" s="1" customFormat="1" ht="15.75" hidden="1" thickBot="1">
      <c r="A1277" s="49" t="s">
        <v>39</v>
      </c>
      <c r="B1277" s="33" t="s">
        <v>36</v>
      </c>
      <c r="C1277" s="34" t="s">
        <v>36</v>
      </c>
      <c r="D1277" s="34" t="s">
        <v>36</v>
      </c>
      <c r="E1277" s="39" t="s">
        <v>36</v>
      </c>
      <c r="F1277" s="40" t="s">
        <v>36</v>
      </c>
      <c r="G1277" s="40" t="s">
        <v>36</v>
      </c>
      <c r="H1277" s="36" t="s">
        <v>36</v>
      </c>
      <c r="I1277" s="34" t="s">
        <v>36</v>
      </c>
      <c r="J1277" s="51"/>
      <c r="K1277" s="34"/>
      <c r="L1277" s="34" t="s">
        <v>36</v>
      </c>
      <c r="M1277" s="34" t="s">
        <v>36</v>
      </c>
      <c r="N1277" s="51"/>
      <c r="O1277" s="34"/>
      <c r="P1277" s="34" t="s">
        <v>36</v>
      </c>
      <c r="Q1277" s="34" t="s">
        <v>36</v>
      </c>
      <c r="R1277" s="34">
        <v>0</v>
      </c>
      <c r="S1277" s="37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</row>
    <row r="1278" spans="1:45" s="1" customFormat="1" ht="18.75" hidden="1" thickBot="1">
      <c r="A1278" s="50" t="s">
        <v>41</v>
      </c>
      <c r="B1278" s="33"/>
      <c r="C1278" s="51" t="e">
        <v>#DIV/0!</v>
      </c>
      <c r="D1278" s="51" t="e">
        <v>#DIV/0!</v>
      </c>
      <c r="E1278" s="39">
        <v>0</v>
      </c>
      <c r="F1278" s="40">
        <v>0</v>
      </c>
      <c r="G1278" s="40">
        <v>0</v>
      </c>
      <c r="H1278" s="36">
        <v>0</v>
      </c>
      <c r="I1278" s="34">
        <v>0</v>
      </c>
      <c r="J1278" s="34">
        <v>0</v>
      </c>
      <c r="K1278" s="34"/>
      <c r="L1278" s="34">
        <v>0</v>
      </c>
      <c r="M1278" s="34">
        <v>0</v>
      </c>
      <c r="N1278" s="34">
        <v>0</v>
      </c>
      <c r="O1278" s="34"/>
      <c r="P1278" s="34">
        <v>0</v>
      </c>
      <c r="Q1278" s="34">
        <v>0</v>
      </c>
      <c r="R1278" s="34">
        <v>0</v>
      </c>
      <c r="S1278" s="37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</row>
    <row r="1279" spans="1:45" s="1" customFormat="1" ht="15.75" hidden="1" thickBot="1">
      <c r="A1279" s="49" t="s">
        <v>37</v>
      </c>
      <c r="B1279" s="33" t="s">
        <v>36</v>
      </c>
      <c r="C1279" s="34" t="e">
        <v>#DIV/0!</v>
      </c>
      <c r="D1279" s="34" t="e">
        <v>#DIV/0!</v>
      </c>
      <c r="E1279" s="52"/>
      <c r="F1279" s="53"/>
      <c r="G1279" s="53"/>
      <c r="H1279" s="54"/>
      <c r="I1279" s="51"/>
      <c r="J1279" s="34" t="s">
        <v>36</v>
      </c>
      <c r="K1279" s="34"/>
      <c r="L1279" s="51"/>
      <c r="M1279" s="51"/>
      <c r="N1279" s="34" t="s">
        <v>36</v>
      </c>
      <c r="O1279" s="34"/>
      <c r="P1279" s="34">
        <v>0</v>
      </c>
      <c r="Q1279" s="34">
        <v>0</v>
      </c>
      <c r="R1279" s="34" t="s">
        <v>36</v>
      </c>
      <c r="S1279" s="37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</row>
    <row r="1280" spans="1:45" s="1" customFormat="1" ht="15.75" hidden="1" thickBot="1">
      <c r="A1280" s="49" t="s">
        <v>38</v>
      </c>
      <c r="B1280" s="33" t="s">
        <v>36</v>
      </c>
      <c r="C1280" s="34" t="e">
        <v>#DIV/0!</v>
      </c>
      <c r="D1280" s="34" t="e">
        <v>#DIV/0!</v>
      </c>
      <c r="E1280" s="52"/>
      <c r="F1280" s="53"/>
      <c r="G1280" s="53"/>
      <c r="H1280" s="54"/>
      <c r="I1280" s="51"/>
      <c r="J1280" s="34" t="s">
        <v>36</v>
      </c>
      <c r="K1280" s="34"/>
      <c r="L1280" s="51"/>
      <c r="M1280" s="51"/>
      <c r="N1280" s="34" t="s">
        <v>36</v>
      </c>
      <c r="O1280" s="34"/>
      <c r="P1280" s="34">
        <v>0</v>
      </c>
      <c r="Q1280" s="34">
        <v>0</v>
      </c>
      <c r="R1280" s="34" t="s">
        <v>36</v>
      </c>
      <c r="S1280" s="37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</row>
    <row r="1281" spans="1:45" s="1" customFormat="1" ht="15.75" hidden="1" thickBot="1">
      <c r="A1281" s="49" t="s">
        <v>39</v>
      </c>
      <c r="B1281" s="33" t="s">
        <v>36</v>
      </c>
      <c r="C1281" s="34" t="s">
        <v>36</v>
      </c>
      <c r="D1281" s="34" t="s">
        <v>36</v>
      </c>
      <c r="E1281" s="39" t="s">
        <v>36</v>
      </c>
      <c r="F1281" s="40" t="s">
        <v>36</v>
      </c>
      <c r="G1281" s="40" t="s">
        <v>36</v>
      </c>
      <c r="H1281" s="36" t="s">
        <v>36</v>
      </c>
      <c r="I1281" s="34" t="s">
        <v>36</v>
      </c>
      <c r="J1281" s="51"/>
      <c r="K1281" s="34"/>
      <c r="L1281" s="34" t="s">
        <v>36</v>
      </c>
      <c r="M1281" s="34" t="s">
        <v>36</v>
      </c>
      <c r="N1281" s="51"/>
      <c r="O1281" s="34"/>
      <c r="P1281" s="34" t="s">
        <v>36</v>
      </c>
      <c r="Q1281" s="34" t="s">
        <v>36</v>
      </c>
      <c r="R1281" s="34">
        <v>0</v>
      </c>
      <c r="S1281" s="37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</row>
    <row r="1282" spans="1:45" s="1" customFormat="1" ht="18.75" hidden="1" thickBot="1">
      <c r="A1282" s="50" t="s">
        <v>41</v>
      </c>
      <c r="B1282" s="33"/>
      <c r="C1282" s="51" t="e">
        <v>#DIV/0!</v>
      </c>
      <c r="D1282" s="51" t="e">
        <v>#DIV/0!</v>
      </c>
      <c r="E1282" s="39">
        <v>0</v>
      </c>
      <c r="F1282" s="40">
        <v>0</v>
      </c>
      <c r="G1282" s="40">
        <v>0</v>
      </c>
      <c r="H1282" s="36">
        <v>0</v>
      </c>
      <c r="I1282" s="34">
        <v>0</v>
      </c>
      <c r="J1282" s="34">
        <v>0</v>
      </c>
      <c r="K1282" s="34"/>
      <c r="L1282" s="34">
        <v>0</v>
      </c>
      <c r="M1282" s="34">
        <v>0</v>
      </c>
      <c r="N1282" s="34">
        <v>0</v>
      </c>
      <c r="O1282" s="34"/>
      <c r="P1282" s="34">
        <v>0</v>
      </c>
      <c r="Q1282" s="34">
        <v>0</v>
      </c>
      <c r="R1282" s="34">
        <v>0</v>
      </c>
      <c r="S1282" s="37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</row>
    <row r="1283" spans="1:45" s="1" customFormat="1" ht="15.75" hidden="1" thickBot="1">
      <c r="A1283" s="49" t="s">
        <v>37</v>
      </c>
      <c r="B1283" s="33" t="s">
        <v>36</v>
      </c>
      <c r="C1283" s="34" t="e">
        <v>#DIV/0!</v>
      </c>
      <c r="D1283" s="34" t="e">
        <v>#DIV/0!</v>
      </c>
      <c r="E1283" s="52"/>
      <c r="F1283" s="53"/>
      <c r="G1283" s="53"/>
      <c r="H1283" s="54"/>
      <c r="I1283" s="51"/>
      <c r="J1283" s="34" t="s">
        <v>36</v>
      </c>
      <c r="K1283" s="34"/>
      <c r="L1283" s="51"/>
      <c r="M1283" s="51"/>
      <c r="N1283" s="34" t="s">
        <v>36</v>
      </c>
      <c r="O1283" s="34"/>
      <c r="P1283" s="34">
        <v>0</v>
      </c>
      <c r="Q1283" s="34">
        <v>0</v>
      </c>
      <c r="R1283" s="34" t="s">
        <v>36</v>
      </c>
      <c r="S1283" s="37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</row>
    <row r="1284" spans="1:45" s="1" customFormat="1" ht="15.75" hidden="1" thickBot="1">
      <c r="A1284" s="49" t="s">
        <v>38</v>
      </c>
      <c r="B1284" s="33" t="s">
        <v>36</v>
      </c>
      <c r="C1284" s="34" t="e">
        <v>#DIV/0!</v>
      </c>
      <c r="D1284" s="34" t="e">
        <v>#DIV/0!</v>
      </c>
      <c r="E1284" s="52"/>
      <c r="F1284" s="53"/>
      <c r="G1284" s="53"/>
      <c r="H1284" s="54"/>
      <c r="I1284" s="51"/>
      <c r="J1284" s="34" t="s">
        <v>36</v>
      </c>
      <c r="K1284" s="34"/>
      <c r="L1284" s="51"/>
      <c r="M1284" s="51"/>
      <c r="N1284" s="34" t="s">
        <v>36</v>
      </c>
      <c r="O1284" s="34"/>
      <c r="P1284" s="34">
        <v>0</v>
      </c>
      <c r="Q1284" s="34">
        <v>0</v>
      </c>
      <c r="R1284" s="34" t="s">
        <v>36</v>
      </c>
      <c r="S1284" s="37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</row>
    <row r="1285" spans="1:45" s="1" customFormat="1" ht="15.75" hidden="1" thickBot="1">
      <c r="A1285" s="49" t="s">
        <v>39</v>
      </c>
      <c r="B1285" s="33" t="s">
        <v>36</v>
      </c>
      <c r="C1285" s="34" t="s">
        <v>36</v>
      </c>
      <c r="D1285" s="34" t="s">
        <v>36</v>
      </c>
      <c r="E1285" s="39" t="s">
        <v>36</v>
      </c>
      <c r="F1285" s="40" t="s">
        <v>36</v>
      </c>
      <c r="G1285" s="40" t="s">
        <v>36</v>
      </c>
      <c r="H1285" s="36" t="s">
        <v>36</v>
      </c>
      <c r="I1285" s="34" t="s">
        <v>36</v>
      </c>
      <c r="J1285" s="51"/>
      <c r="K1285" s="34"/>
      <c r="L1285" s="34" t="s">
        <v>36</v>
      </c>
      <c r="M1285" s="34" t="s">
        <v>36</v>
      </c>
      <c r="N1285" s="51"/>
      <c r="O1285" s="34"/>
      <c r="P1285" s="34" t="s">
        <v>36</v>
      </c>
      <c r="Q1285" s="34" t="s">
        <v>36</v>
      </c>
      <c r="R1285" s="34">
        <v>0</v>
      </c>
      <c r="S1285" s="37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</row>
    <row r="1286" spans="1:45" s="1" customFormat="1" ht="18.75" hidden="1" thickBot="1">
      <c r="A1286" s="50" t="s">
        <v>41</v>
      </c>
      <c r="B1286" s="33"/>
      <c r="C1286" s="51" t="e">
        <v>#DIV/0!</v>
      </c>
      <c r="D1286" s="51" t="e">
        <v>#DIV/0!</v>
      </c>
      <c r="E1286" s="39">
        <v>0</v>
      </c>
      <c r="F1286" s="40">
        <v>0</v>
      </c>
      <c r="G1286" s="40">
        <v>0</v>
      </c>
      <c r="H1286" s="36">
        <v>0</v>
      </c>
      <c r="I1286" s="34">
        <v>0</v>
      </c>
      <c r="J1286" s="34">
        <v>0</v>
      </c>
      <c r="K1286" s="34"/>
      <c r="L1286" s="34">
        <v>0</v>
      </c>
      <c r="M1286" s="34">
        <v>0</v>
      </c>
      <c r="N1286" s="34">
        <v>0</v>
      </c>
      <c r="O1286" s="34"/>
      <c r="P1286" s="34">
        <v>0</v>
      </c>
      <c r="Q1286" s="34">
        <v>0</v>
      </c>
      <c r="R1286" s="34">
        <v>0</v>
      </c>
      <c r="S1286" s="37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</row>
    <row r="1287" spans="1:45" s="1" customFormat="1" ht="15.75" hidden="1" thickBot="1">
      <c r="A1287" s="49" t="s">
        <v>37</v>
      </c>
      <c r="B1287" s="33" t="s">
        <v>36</v>
      </c>
      <c r="C1287" s="34" t="e">
        <v>#DIV/0!</v>
      </c>
      <c r="D1287" s="34" t="e">
        <v>#DIV/0!</v>
      </c>
      <c r="E1287" s="52"/>
      <c r="F1287" s="53"/>
      <c r="G1287" s="53"/>
      <c r="H1287" s="54"/>
      <c r="I1287" s="51"/>
      <c r="J1287" s="34" t="s">
        <v>36</v>
      </c>
      <c r="K1287" s="34"/>
      <c r="L1287" s="51"/>
      <c r="M1287" s="51"/>
      <c r="N1287" s="34" t="s">
        <v>36</v>
      </c>
      <c r="O1287" s="34"/>
      <c r="P1287" s="34">
        <v>0</v>
      </c>
      <c r="Q1287" s="34">
        <v>0</v>
      </c>
      <c r="R1287" s="34" t="s">
        <v>36</v>
      </c>
      <c r="S1287" s="37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</row>
    <row r="1288" spans="1:45" s="1" customFormat="1" ht="15.75" hidden="1" thickBot="1">
      <c r="A1288" s="49" t="s">
        <v>38</v>
      </c>
      <c r="B1288" s="33" t="s">
        <v>36</v>
      </c>
      <c r="C1288" s="34" t="e">
        <v>#DIV/0!</v>
      </c>
      <c r="D1288" s="34" t="e">
        <v>#DIV/0!</v>
      </c>
      <c r="E1288" s="52"/>
      <c r="F1288" s="53"/>
      <c r="G1288" s="53"/>
      <c r="H1288" s="54"/>
      <c r="I1288" s="51"/>
      <c r="J1288" s="34" t="s">
        <v>36</v>
      </c>
      <c r="K1288" s="34"/>
      <c r="L1288" s="51"/>
      <c r="M1288" s="51"/>
      <c r="N1288" s="34" t="s">
        <v>36</v>
      </c>
      <c r="O1288" s="34"/>
      <c r="P1288" s="34">
        <v>0</v>
      </c>
      <c r="Q1288" s="34">
        <v>0</v>
      </c>
      <c r="R1288" s="34" t="s">
        <v>36</v>
      </c>
      <c r="S1288" s="37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</row>
    <row r="1289" spans="1:45" s="1" customFormat="1" ht="15.75" hidden="1" thickBot="1">
      <c r="A1289" s="49" t="s">
        <v>39</v>
      </c>
      <c r="B1289" s="33" t="s">
        <v>36</v>
      </c>
      <c r="C1289" s="34" t="s">
        <v>36</v>
      </c>
      <c r="D1289" s="34" t="s">
        <v>36</v>
      </c>
      <c r="E1289" s="39" t="s">
        <v>36</v>
      </c>
      <c r="F1289" s="40" t="s">
        <v>36</v>
      </c>
      <c r="G1289" s="40" t="s">
        <v>36</v>
      </c>
      <c r="H1289" s="36" t="s">
        <v>36</v>
      </c>
      <c r="I1289" s="34" t="s">
        <v>36</v>
      </c>
      <c r="J1289" s="51"/>
      <c r="K1289" s="34"/>
      <c r="L1289" s="34" t="s">
        <v>36</v>
      </c>
      <c r="M1289" s="34" t="s">
        <v>36</v>
      </c>
      <c r="N1289" s="51"/>
      <c r="O1289" s="34"/>
      <c r="P1289" s="34" t="s">
        <v>36</v>
      </c>
      <c r="Q1289" s="34" t="s">
        <v>36</v>
      </c>
      <c r="R1289" s="34">
        <v>0</v>
      </c>
      <c r="S1289" s="37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</row>
    <row r="1290" spans="1:45" s="1" customFormat="1" ht="18.75" hidden="1" thickBot="1">
      <c r="A1290" s="50" t="s">
        <v>41</v>
      </c>
      <c r="B1290" s="33"/>
      <c r="C1290" s="51" t="e">
        <v>#DIV/0!</v>
      </c>
      <c r="D1290" s="51" t="e">
        <v>#DIV/0!</v>
      </c>
      <c r="E1290" s="39">
        <v>0</v>
      </c>
      <c r="F1290" s="40">
        <v>0</v>
      </c>
      <c r="G1290" s="40">
        <v>0</v>
      </c>
      <c r="H1290" s="36">
        <v>0</v>
      </c>
      <c r="I1290" s="34">
        <v>0</v>
      </c>
      <c r="J1290" s="34">
        <v>0</v>
      </c>
      <c r="K1290" s="34"/>
      <c r="L1290" s="34">
        <v>0</v>
      </c>
      <c r="M1290" s="34">
        <v>0</v>
      </c>
      <c r="N1290" s="34">
        <v>0</v>
      </c>
      <c r="O1290" s="34"/>
      <c r="P1290" s="34">
        <v>0</v>
      </c>
      <c r="Q1290" s="34">
        <v>0</v>
      </c>
      <c r="R1290" s="34">
        <v>0</v>
      </c>
      <c r="S1290" s="37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</row>
    <row r="1291" spans="1:45" s="1" customFormat="1" ht="15.75" hidden="1" thickBot="1">
      <c r="A1291" s="49" t="s">
        <v>37</v>
      </c>
      <c r="B1291" s="33" t="s">
        <v>36</v>
      </c>
      <c r="C1291" s="34" t="e">
        <v>#DIV/0!</v>
      </c>
      <c r="D1291" s="34" t="e">
        <v>#DIV/0!</v>
      </c>
      <c r="E1291" s="52"/>
      <c r="F1291" s="53"/>
      <c r="G1291" s="53"/>
      <c r="H1291" s="54"/>
      <c r="I1291" s="51"/>
      <c r="J1291" s="34" t="s">
        <v>36</v>
      </c>
      <c r="K1291" s="34"/>
      <c r="L1291" s="51"/>
      <c r="M1291" s="51"/>
      <c r="N1291" s="34" t="s">
        <v>36</v>
      </c>
      <c r="O1291" s="34"/>
      <c r="P1291" s="34">
        <v>0</v>
      </c>
      <c r="Q1291" s="34">
        <v>0</v>
      </c>
      <c r="R1291" s="34" t="s">
        <v>36</v>
      </c>
      <c r="S1291" s="37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</row>
    <row r="1292" spans="1:45" s="1" customFormat="1" ht="15.75" hidden="1" thickBot="1">
      <c r="A1292" s="49" t="s">
        <v>38</v>
      </c>
      <c r="B1292" s="33" t="s">
        <v>36</v>
      </c>
      <c r="C1292" s="34" t="e">
        <v>#DIV/0!</v>
      </c>
      <c r="D1292" s="34" t="e">
        <v>#DIV/0!</v>
      </c>
      <c r="E1292" s="52"/>
      <c r="F1292" s="53"/>
      <c r="G1292" s="53"/>
      <c r="H1292" s="54"/>
      <c r="I1292" s="51"/>
      <c r="J1292" s="34" t="s">
        <v>36</v>
      </c>
      <c r="K1292" s="34"/>
      <c r="L1292" s="51"/>
      <c r="M1292" s="51"/>
      <c r="N1292" s="34" t="s">
        <v>36</v>
      </c>
      <c r="O1292" s="34"/>
      <c r="P1292" s="34">
        <v>0</v>
      </c>
      <c r="Q1292" s="34">
        <v>0</v>
      </c>
      <c r="R1292" s="34" t="s">
        <v>36</v>
      </c>
      <c r="S1292" s="37"/>
      <c r="U1292" s="96"/>
      <c r="V1292" s="96"/>
      <c r="W1292" s="96"/>
      <c r="X1292" s="96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6"/>
      <c r="AM1292" s="96"/>
      <c r="AN1292" s="96"/>
      <c r="AO1292" s="96"/>
      <c r="AP1292" s="96"/>
      <c r="AQ1292" s="96"/>
      <c r="AR1292" s="96"/>
      <c r="AS1292" s="96"/>
    </row>
    <row r="1293" spans="1:45" s="1" customFormat="1" ht="15.75" hidden="1" thickBot="1">
      <c r="A1293" s="63" t="s">
        <v>39</v>
      </c>
      <c r="B1293" s="64" t="s">
        <v>36</v>
      </c>
      <c r="C1293" s="65" t="s">
        <v>36</v>
      </c>
      <c r="D1293" s="65" t="s">
        <v>36</v>
      </c>
      <c r="E1293" s="66" t="s">
        <v>36</v>
      </c>
      <c r="F1293" s="67" t="s">
        <v>36</v>
      </c>
      <c r="G1293" s="67" t="s">
        <v>36</v>
      </c>
      <c r="H1293" s="68" t="s">
        <v>36</v>
      </c>
      <c r="I1293" s="65" t="s">
        <v>36</v>
      </c>
      <c r="J1293" s="69"/>
      <c r="K1293" s="65"/>
      <c r="L1293" s="65" t="s">
        <v>36</v>
      </c>
      <c r="M1293" s="65" t="s">
        <v>36</v>
      </c>
      <c r="N1293" s="69"/>
      <c r="O1293" s="65"/>
      <c r="P1293" s="65" t="s">
        <v>36</v>
      </c>
      <c r="Q1293" s="65" t="s">
        <v>36</v>
      </c>
      <c r="R1293" s="65">
        <v>0</v>
      </c>
      <c r="S1293" s="70"/>
      <c r="U1293" s="96"/>
      <c r="V1293" s="96"/>
      <c r="W1293" s="96"/>
      <c r="X1293" s="96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6"/>
      <c r="AM1293" s="96"/>
      <c r="AN1293" s="96"/>
      <c r="AO1293" s="96"/>
      <c r="AP1293" s="96"/>
      <c r="AQ1293" s="96"/>
      <c r="AR1293" s="96"/>
      <c r="AS1293" s="96"/>
    </row>
    <row r="1294" spans="1:45" s="1" customFormat="1" ht="16.5" hidden="1" thickBot="1">
      <c r="A1294" s="42" t="s">
        <v>42</v>
      </c>
      <c r="B1294" s="43" t="s">
        <v>36</v>
      </c>
      <c r="C1294" s="44" t="e">
        <v>#DIV/0!</v>
      </c>
      <c r="D1294" s="44" t="e">
        <v>#DIV/0!</v>
      </c>
      <c r="E1294" s="45">
        <v>0</v>
      </c>
      <c r="F1294" s="46">
        <v>0</v>
      </c>
      <c r="G1294" s="46">
        <v>0</v>
      </c>
      <c r="H1294" s="47">
        <v>0</v>
      </c>
      <c r="I1294" s="46">
        <v>0</v>
      </c>
      <c r="J1294" s="46">
        <v>0</v>
      </c>
      <c r="K1294" s="46"/>
      <c r="L1294" s="46">
        <v>0</v>
      </c>
      <c r="M1294" s="46">
        <v>0</v>
      </c>
      <c r="N1294" s="46">
        <v>0</v>
      </c>
      <c r="O1294" s="46"/>
      <c r="P1294" s="46">
        <v>0</v>
      </c>
      <c r="Q1294" s="46">
        <v>0</v>
      </c>
      <c r="R1294" s="46">
        <v>0</v>
      </c>
      <c r="S1294" s="48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6"/>
      <c r="AM1294" s="96"/>
      <c r="AN1294" s="96"/>
      <c r="AO1294" s="96"/>
      <c r="AP1294" s="96"/>
      <c r="AQ1294" s="96"/>
      <c r="AR1294" s="96"/>
      <c r="AS1294" s="96"/>
    </row>
    <row r="1295" spans="1:45" s="1" customFormat="1" ht="15.75" hidden="1" thickBot="1">
      <c r="A1295" s="49" t="s">
        <v>37</v>
      </c>
      <c r="B1295" s="33" t="s">
        <v>36</v>
      </c>
      <c r="C1295" s="34" t="e">
        <v>#DIV/0!</v>
      </c>
      <c r="D1295" s="34" t="e">
        <v>#DIV/0!</v>
      </c>
      <c r="E1295" s="35">
        <v>0</v>
      </c>
      <c r="F1295" s="34">
        <v>0</v>
      </c>
      <c r="G1295" s="34">
        <v>0</v>
      </c>
      <c r="H1295" s="36">
        <v>0</v>
      </c>
      <c r="I1295" s="34">
        <v>0</v>
      </c>
      <c r="J1295" s="34" t="s">
        <v>36</v>
      </c>
      <c r="K1295" s="34"/>
      <c r="L1295" s="34">
        <v>0</v>
      </c>
      <c r="M1295" s="34">
        <v>0</v>
      </c>
      <c r="N1295" s="34" t="s">
        <v>36</v>
      </c>
      <c r="O1295" s="34"/>
      <c r="P1295" s="34">
        <v>0</v>
      </c>
      <c r="Q1295" s="34">
        <v>0</v>
      </c>
      <c r="R1295" s="34" t="s">
        <v>36</v>
      </c>
      <c r="S1295" s="37"/>
      <c r="U1295" s="96"/>
      <c r="V1295" s="96"/>
      <c r="W1295" s="96"/>
      <c r="X1295" s="96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6"/>
      <c r="AM1295" s="96"/>
      <c r="AN1295" s="96"/>
      <c r="AO1295" s="96"/>
      <c r="AP1295" s="96"/>
      <c r="AQ1295" s="96"/>
      <c r="AR1295" s="96"/>
      <c r="AS1295" s="96"/>
    </row>
    <row r="1296" spans="1:45" s="1" customFormat="1" ht="15.75" hidden="1" thickBot="1">
      <c r="A1296" s="49" t="s">
        <v>38</v>
      </c>
      <c r="B1296" s="33" t="s">
        <v>36</v>
      </c>
      <c r="C1296" s="34" t="e">
        <v>#DIV/0!</v>
      </c>
      <c r="D1296" s="34" t="e">
        <v>#DIV/0!</v>
      </c>
      <c r="E1296" s="35">
        <v>0</v>
      </c>
      <c r="F1296" s="34">
        <v>0</v>
      </c>
      <c r="G1296" s="34">
        <v>0</v>
      </c>
      <c r="H1296" s="36">
        <v>0</v>
      </c>
      <c r="I1296" s="34">
        <v>0</v>
      </c>
      <c r="J1296" s="34" t="s">
        <v>36</v>
      </c>
      <c r="K1296" s="34"/>
      <c r="L1296" s="34">
        <v>0</v>
      </c>
      <c r="M1296" s="34">
        <v>0</v>
      </c>
      <c r="N1296" s="34" t="s">
        <v>36</v>
      </c>
      <c r="O1296" s="34"/>
      <c r="P1296" s="34">
        <v>0</v>
      </c>
      <c r="Q1296" s="34">
        <v>0</v>
      </c>
      <c r="R1296" s="34" t="s">
        <v>36</v>
      </c>
      <c r="S1296" s="37"/>
      <c r="U1296" s="96"/>
      <c r="V1296" s="96"/>
      <c r="W1296" s="96"/>
      <c r="X1296" s="96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6"/>
      <c r="AM1296" s="96"/>
      <c r="AN1296" s="96"/>
      <c r="AO1296" s="96"/>
      <c r="AP1296" s="96"/>
      <c r="AQ1296" s="96"/>
      <c r="AR1296" s="96"/>
      <c r="AS1296" s="96"/>
    </row>
    <row r="1297" spans="1:45" s="1" customFormat="1" ht="15.75" hidden="1" thickBot="1">
      <c r="A1297" s="49" t="s">
        <v>39</v>
      </c>
      <c r="B1297" s="33" t="s">
        <v>36</v>
      </c>
      <c r="C1297" s="34" t="s">
        <v>36</v>
      </c>
      <c r="D1297" s="34" t="s">
        <v>36</v>
      </c>
      <c r="E1297" s="39" t="s">
        <v>36</v>
      </c>
      <c r="F1297" s="40" t="s">
        <v>36</v>
      </c>
      <c r="G1297" s="40" t="s">
        <v>36</v>
      </c>
      <c r="H1297" s="36" t="s">
        <v>36</v>
      </c>
      <c r="I1297" s="34" t="s">
        <v>36</v>
      </c>
      <c r="J1297" s="34">
        <v>0</v>
      </c>
      <c r="K1297" s="34"/>
      <c r="L1297" s="34" t="s">
        <v>36</v>
      </c>
      <c r="M1297" s="34" t="s">
        <v>36</v>
      </c>
      <c r="N1297" s="34">
        <v>0</v>
      </c>
      <c r="O1297" s="34"/>
      <c r="P1297" s="34" t="s">
        <v>36</v>
      </c>
      <c r="Q1297" s="34" t="s">
        <v>36</v>
      </c>
      <c r="R1297" s="34">
        <v>0</v>
      </c>
      <c r="S1297" s="37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6"/>
      <c r="AM1297" s="96"/>
      <c r="AN1297" s="96"/>
      <c r="AO1297" s="96"/>
      <c r="AP1297" s="96"/>
      <c r="AQ1297" s="96"/>
      <c r="AR1297" s="96"/>
      <c r="AS1297" s="96"/>
    </row>
    <row r="1298" spans="1:45" s="1" customFormat="1" ht="18.75" hidden="1" thickBot="1">
      <c r="A1298" s="50" t="s">
        <v>41</v>
      </c>
      <c r="B1298" s="33"/>
      <c r="C1298" s="51" t="e">
        <v>#DIV/0!</v>
      </c>
      <c r="D1298" s="51" t="e">
        <v>#DIV/0!</v>
      </c>
      <c r="E1298" s="39">
        <v>0</v>
      </c>
      <c r="F1298" s="40">
        <v>0</v>
      </c>
      <c r="G1298" s="40">
        <v>0</v>
      </c>
      <c r="H1298" s="36">
        <v>0</v>
      </c>
      <c r="I1298" s="34">
        <v>0</v>
      </c>
      <c r="J1298" s="34">
        <v>0</v>
      </c>
      <c r="K1298" s="34"/>
      <c r="L1298" s="34">
        <v>0</v>
      </c>
      <c r="M1298" s="34">
        <v>0</v>
      </c>
      <c r="N1298" s="34">
        <v>0</v>
      </c>
      <c r="O1298" s="34"/>
      <c r="P1298" s="34">
        <v>0</v>
      </c>
      <c r="Q1298" s="34">
        <v>0</v>
      </c>
      <c r="R1298" s="34">
        <v>0</v>
      </c>
      <c r="S1298" s="37"/>
      <c r="U1298" s="96"/>
      <c r="V1298" s="96"/>
      <c r="W1298" s="96"/>
      <c r="X1298" s="96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6"/>
      <c r="AM1298" s="96"/>
      <c r="AN1298" s="96"/>
      <c r="AO1298" s="96"/>
      <c r="AP1298" s="96"/>
      <c r="AQ1298" s="96"/>
      <c r="AR1298" s="96"/>
      <c r="AS1298" s="96"/>
    </row>
    <row r="1299" spans="1:45" s="1" customFormat="1" ht="15.75" hidden="1" thickBot="1">
      <c r="A1299" s="49" t="s">
        <v>37</v>
      </c>
      <c r="B1299" s="33" t="s">
        <v>36</v>
      </c>
      <c r="C1299" s="34" t="e">
        <v>#DIV/0!</v>
      </c>
      <c r="D1299" s="34" t="e">
        <v>#DIV/0!</v>
      </c>
      <c r="E1299" s="52"/>
      <c r="F1299" s="53"/>
      <c r="G1299" s="53"/>
      <c r="H1299" s="54"/>
      <c r="I1299" s="51"/>
      <c r="J1299" s="34" t="s">
        <v>36</v>
      </c>
      <c r="K1299" s="34"/>
      <c r="L1299" s="51"/>
      <c r="M1299" s="51"/>
      <c r="N1299" s="34" t="s">
        <v>36</v>
      </c>
      <c r="O1299" s="34"/>
      <c r="P1299" s="34">
        <v>0</v>
      </c>
      <c r="Q1299" s="34">
        <v>0</v>
      </c>
      <c r="R1299" s="34" t="s">
        <v>36</v>
      </c>
      <c r="S1299" s="37"/>
      <c r="U1299" s="96"/>
      <c r="V1299" s="96"/>
      <c r="W1299" s="96"/>
      <c r="X1299" s="96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6"/>
      <c r="AM1299" s="96"/>
      <c r="AN1299" s="96"/>
      <c r="AO1299" s="96"/>
      <c r="AP1299" s="96"/>
      <c r="AQ1299" s="96"/>
      <c r="AR1299" s="96"/>
      <c r="AS1299" s="96"/>
    </row>
    <row r="1300" spans="1:45" s="1" customFormat="1" ht="15.75" hidden="1" thickBot="1">
      <c r="A1300" s="49" t="s">
        <v>38</v>
      </c>
      <c r="B1300" s="33" t="s">
        <v>36</v>
      </c>
      <c r="C1300" s="34" t="e">
        <v>#DIV/0!</v>
      </c>
      <c r="D1300" s="34" t="e">
        <v>#DIV/0!</v>
      </c>
      <c r="E1300" s="52"/>
      <c r="F1300" s="53"/>
      <c r="G1300" s="53"/>
      <c r="H1300" s="54"/>
      <c r="I1300" s="51"/>
      <c r="J1300" s="34" t="s">
        <v>36</v>
      </c>
      <c r="K1300" s="34"/>
      <c r="L1300" s="51"/>
      <c r="M1300" s="51"/>
      <c r="N1300" s="34" t="s">
        <v>36</v>
      </c>
      <c r="O1300" s="34"/>
      <c r="P1300" s="34">
        <v>0</v>
      </c>
      <c r="Q1300" s="34">
        <v>0</v>
      </c>
      <c r="R1300" s="34" t="s">
        <v>36</v>
      </c>
      <c r="S1300" s="37"/>
      <c r="U1300" s="96"/>
      <c r="V1300" s="96"/>
      <c r="W1300" s="96"/>
      <c r="X1300" s="96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6"/>
      <c r="AM1300" s="96"/>
      <c r="AN1300" s="96"/>
      <c r="AO1300" s="96"/>
      <c r="AP1300" s="96"/>
      <c r="AQ1300" s="96"/>
      <c r="AR1300" s="96"/>
      <c r="AS1300" s="96"/>
    </row>
    <row r="1301" spans="1:45" s="1" customFormat="1" ht="15.75" hidden="1" thickBot="1">
      <c r="A1301" s="49" t="s">
        <v>39</v>
      </c>
      <c r="B1301" s="33" t="s">
        <v>36</v>
      </c>
      <c r="C1301" s="34" t="s">
        <v>36</v>
      </c>
      <c r="D1301" s="34" t="s">
        <v>36</v>
      </c>
      <c r="E1301" s="39" t="s">
        <v>36</v>
      </c>
      <c r="F1301" s="40" t="s">
        <v>36</v>
      </c>
      <c r="G1301" s="40" t="s">
        <v>36</v>
      </c>
      <c r="H1301" s="36" t="s">
        <v>36</v>
      </c>
      <c r="I1301" s="34" t="s">
        <v>36</v>
      </c>
      <c r="J1301" s="51"/>
      <c r="K1301" s="34"/>
      <c r="L1301" s="34" t="s">
        <v>36</v>
      </c>
      <c r="M1301" s="34" t="s">
        <v>36</v>
      </c>
      <c r="N1301" s="51"/>
      <c r="O1301" s="34"/>
      <c r="P1301" s="34" t="s">
        <v>36</v>
      </c>
      <c r="Q1301" s="34" t="s">
        <v>36</v>
      </c>
      <c r="R1301" s="34">
        <v>0</v>
      </c>
      <c r="S1301" s="37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6"/>
      <c r="AM1301" s="96"/>
      <c r="AN1301" s="96"/>
      <c r="AO1301" s="96"/>
      <c r="AP1301" s="96"/>
      <c r="AQ1301" s="96"/>
      <c r="AR1301" s="96"/>
      <c r="AS1301" s="96"/>
    </row>
    <row r="1302" spans="1:45" s="1" customFormat="1" ht="18.75" hidden="1" thickBot="1">
      <c r="A1302" s="50" t="s">
        <v>41</v>
      </c>
      <c r="B1302" s="33"/>
      <c r="C1302" s="51" t="e">
        <v>#DIV/0!</v>
      </c>
      <c r="D1302" s="51" t="e">
        <v>#DIV/0!</v>
      </c>
      <c r="E1302" s="39">
        <v>0</v>
      </c>
      <c r="F1302" s="40">
        <v>0</v>
      </c>
      <c r="G1302" s="40">
        <v>0</v>
      </c>
      <c r="H1302" s="36">
        <v>0</v>
      </c>
      <c r="I1302" s="34">
        <v>0</v>
      </c>
      <c r="J1302" s="34">
        <v>0</v>
      </c>
      <c r="K1302" s="34"/>
      <c r="L1302" s="34">
        <v>0</v>
      </c>
      <c r="M1302" s="34">
        <v>0</v>
      </c>
      <c r="N1302" s="34">
        <v>0</v>
      </c>
      <c r="O1302" s="34"/>
      <c r="P1302" s="34">
        <v>0</v>
      </c>
      <c r="Q1302" s="34">
        <v>0</v>
      </c>
      <c r="R1302" s="34">
        <v>0</v>
      </c>
      <c r="S1302" s="37"/>
      <c r="U1302" s="96"/>
      <c r="V1302" s="96"/>
      <c r="W1302" s="96"/>
      <c r="X1302" s="96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6"/>
      <c r="AM1302" s="96"/>
      <c r="AN1302" s="96"/>
      <c r="AO1302" s="96"/>
      <c r="AP1302" s="96"/>
      <c r="AQ1302" s="96"/>
      <c r="AR1302" s="96"/>
      <c r="AS1302" s="96"/>
    </row>
    <row r="1303" spans="1:45" s="1" customFormat="1" ht="15.75" hidden="1" thickBot="1">
      <c r="A1303" s="49" t="s">
        <v>37</v>
      </c>
      <c r="B1303" s="33" t="s">
        <v>36</v>
      </c>
      <c r="C1303" s="34" t="e">
        <v>#DIV/0!</v>
      </c>
      <c r="D1303" s="34" t="e">
        <v>#DIV/0!</v>
      </c>
      <c r="E1303" s="52"/>
      <c r="F1303" s="53"/>
      <c r="G1303" s="53"/>
      <c r="H1303" s="54"/>
      <c r="I1303" s="51"/>
      <c r="J1303" s="34" t="s">
        <v>36</v>
      </c>
      <c r="K1303" s="34"/>
      <c r="L1303" s="51"/>
      <c r="M1303" s="51"/>
      <c r="N1303" s="34" t="s">
        <v>36</v>
      </c>
      <c r="O1303" s="34"/>
      <c r="P1303" s="34">
        <v>0</v>
      </c>
      <c r="Q1303" s="34">
        <v>0</v>
      </c>
      <c r="R1303" s="34" t="s">
        <v>36</v>
      </c>
      <c r="S1303" s="37"/>
      <c r="U1303" s="96"/>
      <c r="V1303" s="96"/>
      <c r="W1303" s="96"/>
      <c r="X1303" s="96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6"/>
      <c r="AM1303" s="96"/>
      <c r="AN1303" s="96"/>
      <c r="AO1303" s="96"/>
      <c r="AP1303" s="96"/>
      <c r="AQ1303" s="96"/>
      <c r="AR1303" s="96"/>
      <c r="AS1303" s="96"/>
    </row>
    <row r="1304" spans="1:45" s="1" customFormat="1" ht="15.75" hidden="1" thickBot="1">
      <c r="A1304" s="49" t="s">
        <v>38</v>
      </c>
      <c r="B1304" s="33" t="s">
        <v>36</v>
      </c>
      <c r="C1304" s="34" t="e">
        <v>#DIV/0!</v>
      </c>
      <c r="D1304" s="34" t="e">
        <v>#DIV/0!</v>
      </c>
      <c r="E1304" s="52"/>
      <c r="F1304" s="53"/>
      <c r="G1304" s="53"/>
      <c r="H1304" s="54"/>
      <c r="I1304" s="51"/>
      <c r="J1304" s="34" t="s">
        <v>36</v>
      </c>
      <c r="K1304" s="34"/>
      <c r="L1304" s="51"/>
      <c r="M1304" s="51"/>
      <c r="N1304" s="34" t="s">
        <v>36</v>
      </c>
      <c r="O1304" s="34"/>
      <c r="P1304" s="34">
        <v>0</v>
      </c>
      <c r="Q1304" s="34">
        <v>0</v>
      </c>
      <c r="R1304" s="34" t="s">
        <v>36</v>
      </c>
      <c r="S1304" s="37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6"/>
      <c r="AM1304" s="96"/>
      <c r="AN1304" s="96"/>
      <c r="AO1304" s="96"/>
      <c r="AP1304" s="96"/>
      <c r="AQ1304" s="96"/>
      <c r="AR1304" s="96"/>
      <c r="AS1304" s="96"/>
    </row>
    <row r="1305" spans="1:45" s="1" customFormat="1" ht="15.75" hidden="1" thickBot="1">
      <c r="A1305" s="49" t="s">
        <v>39</v>
      </c>
      <c r="B1305" s="33" t="s">
        <v>36</v>
      </c>
      <c r="C1305" s="34" t="s">
        <v>36</v>
      </c>
      <c r="D1305" s="34" t="s">
        <v>36</v>
      </c>
      <c r="E1305" s="39" t="s">
        <v>36</v>
      </c>
      <c r="F1305" s="40" t="s">
        <v>36</v>
      </c>
      <c r="G1305" s="40" t="s">
        <v>36</v>
      </c>
      <c r="H1305" s="36" t="s">
        <v>36</v>
      </c>
      <c r="I1305" s="34" t="s">
        <v>36</v>
      </c>
      <c r="J1305" s="51"/>
      <c r="K1305" s="34"/>
      <c r="L1305" s="34" t="s">
        <v>36</v>
      </c>
      <c r="M1305" s="34" t="s">
        <v>36</v>
      </c>
      <c r="N1305" s="51"/>
      <c r="O1305" s="34"/>
      <c r="P1305" s="34" t="s">
        <v>36</v>
      </c>
      <c r="Q1305" s="34" t="s">
        <v>36</v>
      </c>
      <c r="R1305" s="34">
        <v>0</v>
      </c>
      <c r="S1305" s="37"/>
      <c r="U1305" s="96"/>
      <c r="V1305" s="96"/>
      <c r="W1305" s="96"/>
      <c r="X1305" s="96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6"/>
      <c r="AM1305" s="96"/>
      <c r="AN1305" s="96"/>
      <c r="AO1305" s="96"/>
      <c r="AP1305" s="96"/>
      <c r="AQ1305" s="96"/>
      <c r="AR1305" s="96"/>
      <c r="AS1305" s="96"/>
    </row>
    <row r="1306" spans="1:45" s="1" customFormat="1" ht="18.75" hidden="1" thickBot="1">
      <c r="A1306" s="50" t="s">
        <v>41</v>
      </c>
      <c r="B1306" s="33"/>
      <c r="C1306" s="51" t="e">
        <v>#DIV/0!</v>
      </c>
      <c r="D1306" s="51" t="e">
        <v>#DIV/0!</v>
      </c>
      <c r="E1306" s="39">
        <v>0</v>
      </c>
      <c r="F1306" s="40">
        <v>0</v>
      </c>
      <c r="G1306" s="40">
        <v>0</v>
      </c>
      <c r="H1306" s="36">
        <v>0</v>
      </c>
      <c r="I1306" s="34">
        <v>0</v>
      </c>
      <c r="J1306" s="34">
        <v>0</v>
      </c>
      <c r="K1306" s="34"/>
      <c r="L1306" s="34">
        <v>0</v>
      </c>
      <c r="M1306" s="34">
        <v>0</v>
      </c>
      <c r="N1306" s="34">
        <v>0</v>
      </c>
      <c r="O1306" s="34"/>
      <c r="P1306" s="34">
        <v>0</v>
      </c>
      <c r="Q1306" s="34">
        <v>0</v>
      </c>
      <c r="R1306" s="34">
        <v>0</v>
      </c>
      <c r="S1306" s="37"/>
      <c r="U1306" s="96"/>
      <c r="V1306" s="96"/>
      <c r="W1306" s="96"/>
      <c r="X1306" s="96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6"/>
      <c r="AM1306" s="96"/>
      <c r="AN1306" s="96"/>
      <c r="AO1306" s="96"/>
      <c r="AP1306" s="96"/>
      <c r="AQ1306" s="96"/>
      <c r="AR1306" s="96"/>
      <c r="AS1306" s="96"/>
    </row>
    <row r="1307" spans="1:45" s="1" customFormat="1" ht="15.75" hidden="1" thickBot="1">
      <c r="A1307" s="49" t="s">
        <v>37</v>
      </c>
      <c r="B1307" s="33" t="s">
        <v>36</v>
      </c>
      <c r="C1307" s="34" t="e">
        <v>#DIV/0!</v>
      </c>
      <c r="D1307" s="34" t="e">
        <v>#DIV/0!</v>
      </c>
      <c r="E1307" s="52"/>
      <c r="F1307" s="53"/>
      <c r="G1307" s="53"/>
      <c r="H1307" s="54"/>
      <c r="I1307" s="51"/>
      <c r="J1307" s="34" t="s">
        <v>36</v>
      </c>
      <c r="K1307" s="34"/>
      <c r="L1307" s="51"/>
      <c r="M1307" s="51"/>
      <c r="N1307" s="34" t="s">
        <v>36</v>
      </c>
      <c r="O1307" s="34"/>
      <c r="P1307" s="34">
        <v>0</v>
      </c>
      <c r="Q1307" s="34">
        <v>0</v>
      </c>
      <c r="R1307" s="34" t="s">
        <v>36</v>
      </c>
      <c r="S1307" s="37"/>
      <c r="U1307" s="96"/>
      <c r="V1307" s="96"/>
      <c r="W1307" s="96"/>
      <c r="X1307" s="96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6"/>
      <c r="AM1307" s="96"/>
      <c r="AN1307" s="96"/>
      <c r="AO1307" s="96"/>
      <c r="AP1307" s="96"/>
      <c r="AQ1307" s="96"/>
      <c r="AR1307" s="96"/>
      <c r="AS1307" s="96"/>
    </row>
    <row r="1308" spans="1:45" s="1" customFormat="1" ht="15.75" hidden="1" thickBot="1">
      <c r="A1308" s="49" t="s">
        <v>38</v>
      </c>
      <c r="B1308" s="33" t="s">
        <v>36</v>
      </c>
      <c r="C1308" s="34" t="e">
        <v>#DIV/0!</v>
      </c>
      <c r="D1308" s="34" t="e">
        <v>#DIV/0!</v>
      </c>
      <c r="E1308" s="52"/>
      <c r="F1308" s="53"/>
      <c r="G1308" s="53"/>
      <c r="H1308" s="54"/>
      <c r="I1308" s="51"/>
      <c r="J1308" s="34" t="s">
        <v>36</v>
      </c>
      <c r="K1308" s="34"/>
      <c r="L1308" s="51"/>
      <c r="M1308" s="51"/>
      <c r="N1308" s="34" t="s">
        <v>36</v>
      </c>
      <c r="O1308" s="34"/>
      <c r="P1308" s="34">
        <v>0</v>
      </c>
      <c r="Q1308" s="34">
        <v>0</v>
      </c>
      <c r="R1308" s="34" t="s">
        <v>36</v>
      </c>
      <c r="S1308" s="37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6"/>
      <c r="AM1308" s="96"/>
      <c r="AN1308" s="96"/>
      <c r="AO1308" s="96"/>
      <c r="AP1308" s="96"/>
      <c r="AQ1308" s="96"/>
      <c r="AR1308" s="96"/>
      <c r="AS1308" s="96"/>
    </row>
    <row r="1309" spans="1:45" s="1" customFormat="1" ht="15.75" hidden="1" thickBot="1">
      <c r="A1309" s="49" t="s">
        <v>39</v>
      </c>
      <c r="B1309" s="33" t="s">
        <v>36</v>
      </c>
      <c r="C1309" s="34" t="s">
        <v>36</v>
      </c>
      <c r="D1309" s="34" t="s">
        <v>36</v>
      </c>
      <c r="E1309" s="39" t="s">
        <v>36</v>
      </c>
      <c r="F1309" s="40" t="s">
        <v>36</v>
      </c>
      <c r="G1309" s="40" t="s">
        <v>36</v>
      </c>
      <c r="H1309" s="36" t="s">
        <v>36</v>
      </c>
      <c r="I1309" s="34" t="s">
        <v>36</v>
      </c>
      <c r="J1309" s="51"/>
      <c r="K1309" s="34"/>
      <c r="L1309" s="34" t="s">
        <v>36</v>
      </c>
      <c r="M1309" s="34" t="s">
        <v>36</v>
      </c>
      <c r="N1309" s="51"/>
      <c r="O1309" s="34"/>
      <c r="P1309" s="34" t="s">
        <v>36</v>
      </c>
      <c r="Q1309" s="34" t="s">
        <v>36</v>
      </c>
      <c r="R1309" s="34">
        <v>0</v>
      </c>
      <c r="S1309" s="37"/>
      <c r="U1309" s="96"/>
      <c r="V1309" s="96"/>
      <c r="W1309" s="96"/>
      <c r="X1309" s="96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6"/>
      <c r="AM1309" s="96"/>
      <c r="AN1309" s="96"/>
      <c r="AO1309" s="96"/>
      <c r="AP1309" s="96"/>
      <c r="AQ1309" s="96"/>
      <c r="AR1309" s="96"/>
      <c r="AS1309" s="96"/>
    </row>
    <row r="1310" spans="1:45" s="1" customFormat="1" ht="18.75" hidden="1" thickBot="1">
      <c r="A1310" s="50" t="s">
        <v>41</v>
      </c>
      <c r="B1310" s="33"/>
      <c r="C1310" s="51" t="e">
        <v>#DIV/0!</v>
      </c>
      <c r="D1310" s="51" t="e">
        <v>#DIV/0!</v>
      </c>
      <c r="E1310" s="39">
        <v>0</v>
      </c>
      <c r="F1310" s="40">
        <v>0</v>
      </c>
      <c r="G1310" s="40">
        <v>0</v>
      </c>
      <c r="H1310" s="36">
        <v>0</v>
      </c>
      <c r="I1310" s="34">
        <v>0</v>
      </c>
      <c r="J1310" s="34">
        <v>0</v>
      </c>
      <c r="K1310" s="34"/>
      <c r="L1310" s="34">
        <v>0</v>
      </c>
      <c r="M1310" s="34">
        <v>0</v>
      </c>
      <c r="N1310" s="34">
        <v>0</v>
      </c>
      <c r="O1310" s="34"/>
      <c r="P1310" s="34">
        <v>0</v>
      </c>
      <c r="Q1310" s="34">
        <v>0</v>
      </c>
      <c r="R1310" s="34">
        <v>0</v>
      </c>
      <c r="S1310" s="37"/>
      <c r="U1310" s="96"/>
      <c r="V1310" s="96"/>
      <c r="W1310" s="96"/>
      <c r="X1310" s="96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6"/>
      <c r="AM1310" s="96"/>
      <c r="AN1310" s="96"/>
      <c r="AO1310" s="96"/>
      <c r="AP1310" s="96"/>
      <c r="AQ1310" s="96"/>
      <c r="AR1310" s="96"/>
      <c r="AS1310" s="96"/>
    </row>
    <row r="1311" spans="1:45" s="1" customFormat="1" ht="15.75" hidden="1" thickBot="1">
      <c r="A1311" s="49" t="s">
        <v>37</v>
      </c>
      <c r="B1311" s="33" t="s">
        <v>36</v>
      </c>
      <c r="C1311" s="34" t="e">
        <v>#DIV/0!</v>
      </c>
      <c r="D1311" s="34" t="e">
        <v>#DIV/0!</v>
      </c>
      <c r="E1311" s="52"/>
      <c r="F1311" s="53"/>
      <c r="G1311" s="53"/>
      <c r="H1311" s="54"/>
      <c r="I1311" s="51"/>
      <c r="J1311" s="34" t="s">
        <v>36</v>
      </c>
      <c r="K1311" s="34"/>
      <c r="L1311" s="51"/>
      <c r="M1311" s="51"/>
      <c r="N1311" s="34" t="s">
        <v>36</v>
      </c>
      <c r="O1311" s="34"/>
      <c r="P1311" s="34">
        <v>0</v>
      </c>
      <c r="Q1311" s="34">
        <v>0</v>
      </c>
      <c r="R1311" s="34" t="s">
        <v>36</v>
      </c>
      <c r="S1311" s="37"/>
      <c r="U1311" s="96"/>
      <c r="V1311" s="96"/>
      <c r="W1311" s="96"/>
      <c r="X1311" s="96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6"/>
      <c r="AM1311" s="96"/>
      <c r="AN1311" s="96"/>
      <c r="AO1311" s="96"/>
      <c r="AP1311" s="96"/>
      <c r="AQ1311" s="96"/>
      <c r="AR1311" s="96"/>
      <c r="AS1311" s="96"/>
    </row>
    <row r="1312" spans="1:45" s="1" customFormat="1" ht="15.75" hidden="1" thickBot="1">
      <c r="A1312" s="49" t="s">
        <v>38</v>
      </c>
      <c r="B1312" s="33" t="s">
        <v>36</v>
      </c>
      <c r="C1312" s="34" t="e">
        <v>#DIV/0!</v>
      </c>
      <c r="D1312" s="34" t="e">
        <v>#DIV/0!</v>
      </c>
      <c r="E1312" s="52"/>
      <c r="F1312" s="53"/>
      <c r="G1312" s="53"/>
      <c r="H1312" s="54"/>
      <c r="I1312" s="51"/>
      <c r="J1312" s="34" t="s">
        <v>36</v>
      </c>
      <c r="K1312" s="34"/>
      <c r="L1312" s="51"/>
      <c r="M1312" s="51"/>
      <c r="N1312" s="34" t="s">
        <v>36</v>
      </c>
      <c r="O1312" s="34"/>
      <c r="P1312" s="34">
        <v>0</v>
      </c>
      <c r="Q1312" s="34">
        <v>0</v>
      </c>
      <c r="R1312" s="34" t="s">
        <v>36</v>
      </c>
      <c r="S1312" s="37"/>
      <c r="U1312" s="96"/>
      <c r="V1312" s="96"/>
      <c r="W1312" s="96"/>
      <c r="X1312" s="96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6"/>
      <c r="AM1312" s="96"/>
      <c r="AN1312" s="96"/>
      <c r="AO1312" s="96"/>
      <c r="AP1312" s="96"/>
      <c r="AQ1312" s="96"/>
      <c r="AR1312" s="96"/>
      <c r="AS1312" s="96"/>
    </row>
    <row r="1313" spans="1:45" s="1" customFormat="1" ht="15.75" hidden="1" thickBot="1">
      <c r="A1313" s="49" t="s">
        <v>39</v>
      </c>
      <c r="B1313" s="33" t="s">
        <v>36</v>
      </c>
      <c r="C1313" s="34" t="s">
        <v>36</v>
      </c>
      <c r="D1313" s="34" t="s">
        <v>36</v>
      </c>
      <c r="E1313" s="39" t="s">
        <v>36</v>
      </c>
      <c r="F1313" s="40" t="s">
        <v>36</v>
      </c>
      <c r="G1313" s="40" t="s">
        <v>36</v>
      </c>
      <c r="H1313" s="36" t="s">
        <v>36</v>
      </c>
      <c r="I1313" s="34" t="s">
        <v>36</v>
      </c>
      <c r="J1313" s="51"/>
      <c r="K1313" s="34"/>
      <c r="L1313" s="34" t="s">
        <v>36</v>
      </c>
      <c r="M1313" s="34" t="s">
        <v>36</v>
      </c>
      <c r="N1313" s="51"/>
      <c r="O1313" s="34"/>
      <c r="P1313" s="34" t="s">
        <v>36</v>
      </c>
      <c r="Q1313" s="34" t="s">
        <v>36</v>
      </c>
      <c r="R1313" s="34">
        <v>0</v>
      </c>
      <c r="S1313" s="37"/>
      <c r="U1313" s="96"/>
      <c r="V1313" s="96"/>
      <c r="W1313" s="96"/>
      <c r="X1313" s="96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6"/>
      <c r="AM1313" s="96"/>
      <c r="AN1313" s="96"/>
      <c r="AO1313" s="96"/>
      <c r="AP1313" s="96"/>
      <c r="AQ1313" s="96"/>
      <c r="AR1313" s="96"/>
      <c r="AS1313" s="96"/>
    </row>
    <row r="1314" spans="1:45" s="1" customFormat="1" ht="18.75" hidden="1" thickBot="1">
      <c r="A1314" s="50" t="s">
        <v>41</v>
      </c>
      <c r="B1314" s="33"/>
      <c r="C1314" s="51" t="e">
        <v>#DIV/0!</v>
      </c>
      <c r="D1314" s="51" t="e">
        <v>#DIV/0!</v>
      </c>
      <c r="E1314" s="39">
        <v>0</v>
      </c>
      <c r="F1314" s="40">
        <v>0</v>
      </c>
      <c r="G1314" s="40">
        <v>0</v>
      </c>
      <c r="H1314" s="36">
        <v>0</v>
      </c>
      <c r="I1314" s="34">
        <v>0</v>
      </c>
      <c r="J1314" s="34">
        <v>0</v>
      </c>
      <c r="K1314" s="34"/>
      <c r="L1314" s="34">
        <v>0</v>
      </c>
      <c r="M1314" s="34">
        <v>0</v>
      </c>
      <c r="N1314" s="34">
        <v>0</v>
      </c>
      <c r="O1314" s="34"/>
      <c r="P1314" s="34">
        <v>0</v>
      </c>
      <c r="Q1314" s="34">
        <v>0</v>
      </c>
      <c r="R1314" s="34">
        <v>0</v>
      </c>
      <c r="S1314" s="37"/>
      <c r="U1314" s="96"/>
      <c r="V1314" s="96"/>
      <c r="W1314" s="96"/>
      <c r="X1314" s="96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6"/>
      <c r="AM1314" s="96"/>
      <c r="AN1314" s="96"/>
      <c r="AO1314" s="96"/>
      <c r="AP1314" s="96"/>
      <c r="AQ1314" s="96"/>
      <c r="AR1314" s="96"/>
      <c r="AS1314" s="96"/>
    </row>
    <row r="1315" spans="1:45" s="1" customFormat="1" ht="15.75" hidden="1" thickBot="1">
      <c r="A1315" s="49" t="s">
        <v>37</v>
      </c>
      <c r="B1315" s="33" t="s">
        <v>36</v>
      </c>
      <c r="C1315" s="34" t="e">
        <v>#DIV/0!</v>
      </c>
      <c r="D1315" s="34" t="e">
        <v>#DIV/0!</v>
      </c>
      <c r="E1315" s="52"/>
      <c r="F1315" s="53"/>
      <c r="G1315" s="53"/>
      <c r="H1315" s="54"/>
      <c r="I1315" s="51"/>
      <c r="J1315" s="34" t="s">
        <v>36</v>
      </c>
      <c r="K1315" s="34"/>
      <c r="L1315" s="51"/>
      <c r="M1315" s="51"/>
      <c r="N1315" s="34" t="s">
        <v>36</v>
      </c>
      <c r="O1315" s="34"/>
      <c r="P1315" s="34">
        <v>0</v>
      </c>
      <c r="Q1315" s="34">
        <v>0</v>
      </c>
      <c r="R1315" s="34" t="s">
        <v>36</v>
      </c>
      <c r="S1315" s="37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6"/>
      <c r="AM1315" s="96"/>
      <c r="AN1315" s="96"/>
      <c r="AO1315" s="96"/>
      <c r="AP1315" s="96"/>
      <c r="AQ1315" s="96"/>
      <c r="AR1315" s="96"/>
      <c r="AS1315" s="96"/>
    </row>
    <row r="1316" spans="1:45" s="1" customFormat="1" ht="15.75" hidden="1" thickBot="1">
      <c r="A1316" s="49" t="s">
        <v>38</v>
      </c>
      <c r="B1316" s="33" t="s">
        <v>36</v>
      </c>
      <c r="C1316" s="34" t="e">
        <v>#DIV/0!</v>
      </c>
      <c r="D1316" s="34" t="e">
        <v>#DIV/0!</v>
      </c>
      <c r="E1316" s="52"/>
      <c r="F1316" s="53"/>
      <c r="G1316" s="53"/>
      <c r="H1316" s="54"/>
      <c r="I1316" s="51"/>
      <c r="J1316" s="34" t="s">
        <v>36</v>
      </c>
      <c r="K1316" s="34"/>
      <c r="L1316" s="51"/>
      <c r="M1316" s="51"/>
      <c r="N1316" s="34" t="s">
        <v>36</v>
      </c>
      <c r="O1316" s="34"/>
      <c r="P1316" s="34">
        <v>0</v>
      </c>
      <c r="Q1316" s="34">
        <v>0</v>
      </c>
      <c r="R1316" s="34" t="s">
        <v>36</v>
      </c>
      <c r="S1316" s="37"/>
      <c r="U1316" s="96"/>
      <c r="V1316" s="96"/>
      <c r="W1316" s="96"/>
      <c r="X1316" s="96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6"/>
      <c r="AM1316" s="96"/>
      <c r="AN1316" s="96"/>
      <c r="AO1316" s="96"/>
      <c r="AP1316" s="96"/>
      <c r="AQ1316" s="96"/>
      <c r="AR1316" s="96"/>
      <c r="AS1316" s="96"/>
    </row>
    <row r="1317" spans="1:45" s="1" customFormat="1" ht="15.75" hidden="1" thickBot="1">
      <c r="A1317" s="49" t="s">
        <v>39</v>
      </c>
      <c r="B1317" s="33" t="s">
        <v>36</v>
      </c>
      <c r="C1317" s="34" t="s">
        <v>36</v>
      </c>
      <c r="D1317" s="34" t="s">
        <v>36</v>
      </c>
      <c r="E1317" s="39" t="s">
        <v>36</v>
      </c>
      <c r="F1317" s="40" t="s">
        <v>36</v>
      </c>
      <c r="G1317" s="40" t="s">
        <v>36</v>
      </c>
      <c r="H1317" s="36" t="s">
        <v>36</v>
      </c>
      <c r="I1317" s="34" t="s">
        <v>36</v>
      </c>
      <c r="J1317" s="51"/>
      <c r="K1317" s="34"/>
      <c r="L1317" s="34" t="s">
        <v>36</v>
      </c>
      <c r="M1317" s="34" t="s">
        <v>36</v>
      </c>
      <c r="N1317" s="51"/>
      <c r="O1317" s="34"/>
      <c r="P1317" s="34" t="s">
        <v>36</v>
      </c>
      <c r="Q1317" s="34" t="s">
        <v>36</v>
      </c>
      <c r="R1317" s="34">
        <v>0</v>
      </c>
      <c r="S1317" s="37"/>
      <c r="U1317" s="96"/>
      <c r="V1317" s="96"/>
      <c r="W1317" s="96"/>
      <c r="X1317" s="96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6"/>
      <c r="AM1317" s="96"/>
      <c r="AN1317" s="96"/>
      <c r="AO1317" s="96"/>
      <c r="AP1317" s="96"/>
      <c r="AQ1317" s="96"/>
      <c r="AR1317" s="96"/>
      <c r="AS1317" s="96"/>
    </row>
    <row r="1318" spans="1:45" s="1" customFormat="1" ht="18.75" hidden="1" thickBot="1">
      <c r="A1318" s="50" t="s">
        <v>41</v>
      </c>
      <c r="B1318" s="33"/>
      <c r="C1318" s="51" t="e">
        <v>#DIV/0!</v>
      </c>
      <c r="D1318" s="51" t="e">
        <v>#DIV/0!</v>
      </c>
      <c r="E1318" s="39">
        <v>0</v>
      </c>
      <c r="F1318" s="40">
        <v>0</v>
      </c>
      <c r="G1318" s="40">
        <v>0</v>
      </c>
      <c r="H1318" s="36">
        <v>0</v>
      </c>
      <c r="I1318" s="34">
        <v>0</v>
      </c>
      <c r="J1318" s="34">
        <v>0</v>
      </c>
      <c r="K1318" s="34"/>
      <c r="L1318" s="34">
        <v>0</v>
      </c>
      <c r="M1318" s="34">
        <v>0</v>
      </c>
      <c r="N1318" s="34">
        <v>0</v>
      </c>
      <c r="O1318" s="34"/>
      <c r="P1318" s="34">
        <v>0</v>
      </c>
      <c r="Q1318" s="34">
        <v>0</v>
      </c>
      <c r="R1318" s="34">
        <v>0</v>
      </c>
      <c r="S1318" s="37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6"/>
      <c r="AM1318" s="96"/>
      <c r="AN1318" s="96"/>
      <c r="AO1318" s="96"/>
      <c r="AP1318" s="96"/>
      <c r="AQ1318" s="96"/>
      <c r="AR1318" s="96"/>
      <c r="AS1318" s="96"/>
    </row>
    <row r="1319" spans="1:45" s="1" customFormat="1" ht="15.75" hidden="1" thickBot="1">
      <c r="A1319" s="49" t="s">
        <v>37</v>
      </c>
      <c r="B1319" s="33" t="s">
        <v>36</v>
      </c>
      <c r="C1319" s="34" t="e">
        <v>#DIV/0!</v>
      </c>
      <c r="D1319" s="34" t="e">
        <v>#DIV/0!</v>
      </c>
      <c r="E1319" s="52"/>
      <c r="F1319" s="53"/>
      <c r="G1319" s="53"/>
      <c r="H1319" s="54"/>
      <c r="I1319" s="51"/>
      <c r="J1319" s="34" t="s">
        <v>36</v>
      </c>
      <c r="K1319" s="34"/>
      <c r="L1319" s="51"/>
      <c r="M1319" s="51"/>
      <c r="N1319" s="34" t="s">
        <v>36</v>
      </c>
      <c r="O1319" s="34"/>
      <c r="P1319" s="34">
        <v>0</v>
      </c>
      <c r="Q1319" s="34">
        <v>0</v>
      </c>
      <c r="R1319" s="34" t="s">
        <v>36</v>
      </c>
      <c r="S1319" s="37"/>
      <c r="U1319" s="96"/>
      <c r="V1319" s="96"/>
      <c r="W1319" s="96"/>
      <c r="X1319" s="96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6"/>
      <c r="AM1319" s="96"/>
      <c r="AN1319" s="96"/>
      <c r="AO1319" s="96"/>
      <c r="AP1319" s="96"/>
      <c r="AQ1319" s="96"/>
      <c r="AR1319" s="96"/>
      <c r="AS1319" s="96"/>
    </row>
    <row r="1320" spans="1:45" s="1" customFormat="1" ht="15.75" hidden="1" thickBot="1">
      <c r="A1320" s="49" t="s">
        <v>38</v>
      </c>
      <c r="B1320" s="33" t="s">
        <v>36</v>
      </c>
      <c r="C1320" s="34" t="e">
        <v>#DIV/0!</v>
      </c>
      <c r="D1320" s="34" t="e">
        <v>#DIV/0!</v>
      </c>
      <c r="E1320" s="52"/>
      <c r="F1320" s="53"/>
      <c r="G1320" s="53"/>
      <c r="H1320" s="54"/>
      <c r="I1320" s="51"/>
      <c r="J1320" s="34" t="s">
        <v>36</v>
      </c>
      <c r="K1320" s="34"/>
      <c r="L1320" s="51"/>
      <c r="M1320" s="51"/>
      <c r="N1320" s="34" t="s">
        <v>36</v>
      </c>
      <c r="O1320" s="34"/>
      <c r="P1320" s="34">
        <v>0</v>
      </c>
      <c r="Q1320" s="34">
        <v>0</v>
      </c>
      <c r="R1320" s="34" t="s">
        <v>36</v>
      </c>
      <c r="S1320" s="37"/>
      <c r="U1320" s="96"/>
      <c r="V1320" s="96"/>
      <c r="W1320" s="96"/>
      <c r="X1320" s="96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6"/>
      <c r="AM1320" s="96"/>
      <c r="AN1320" s="96"/>
      <c r="AO1320" s="96"/>
      <c r="AP1320" s="96"/>
      <c r="AQ1320" s="96"/>
      <c r="AR1320" s="96"/>
      <c r="AS1320" s="96"/>
    </row>
    <row r="1321" spans="1:45" s="1" customFormat="1" ht="15.75" hidden="1" thickBot="1">
      <c r="A1321" s="49" t="s">
        <v>39</v>
      </c>
      <c r="B1321" s="33" t="s">
        <v>36</v>
      </c>
      <c r="C1321" s="34" t="s">
        <v>36</v>
      </c>
      <c r="D1321" s="34" t="s">
        <v>36</v>
      </c>
      <c r="E1321" s="39" t="s">
        <v>36</v>
      </c>
      <c r="F1321" s="40" t="s">
        <v>36</v>
      </c>
      <c r="G1321" s="40" t="s">
        <v>36</v>
      </c>
      <c r="H1321" s="36" t="s">
        <v>36</v>
      </c>
      <c r="I1321" s="34" t="s">
        <v>36</v>
      </c>
      <c r="J1321" s="51"/>
      <c r="K1321" s="34"/>
      <c r="L1321" s="34" t="s">
        <v>36</v>
      </c>
      <c r="M1321" s="34" t="s">
        <v>36</v>
      </c>
      <c r="N1321" s="51"/>
      <c r="O1321" s="34"/>
      <c r="P1321" s="34" t="s">
        <v>36</v>
      </c>
      <c r="Q1321" s="34" t="s">
        <v>36</v>
      </c>
      <c r="R1321" s="34">
        <v>0</v>
      </c>
      <c r="S1321" s="37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6"/>
      <c r="AM1321" s="96"/>
      <c r="AN1321" s="96"/>
      <c r="AO1321" s="96"/>
      <c r="AP1321" s="96"/>
      <c r="AQ1321" s="96"/>
      <c r="AR1321" s="96"/>
      <c r="AS1321" s="96"/>
    </row>
    <row r="1322" spans="1:45" s="1" customFormat="1" ht="18.75" hidden="1" thickBot="1">
      <c r="A1322" s="50" t="s">
        <v>41</v>
      </c>
      <c r="B1322" s="33"/>
      <c r="C1322" s="51" t="e">
        <v>#DIV/0!</v>
      </c>
      <c r="D1322" s="51" t="e">
        <v>#DIV/0!</v>
      </c>
      <c r="E1322" s="39">
        <v>0</v>
      </c>
      <c r="F1322" s="40">
        <v>0</v>
      </c>
      <c r="G1322" s="40">
        <v>0</v>
      </c>
      <c r="H1322" s="36">
        <v>0</v>
      </c>
      <c r="I1322" s="34">
        <v>0</v>
      </c>
      <c r="J1322" s="34">
        <v>0</v>
      </c>
      <c r="K1322" s="34"/>
      <c r="L1322" s="34">
        <v>0</v>
      </c>
      <c r="M1322" s="34">
        <v>0</v>
      </c>
      <c r="N1322" s="34">
        <v>0</v>
      </c>
      <c r="O1322" s="34"/>
      <c r="P1322" s="34">
        <v>0</v>
      </c>
      <c r="Q1322" s="34">
        <v>0</v>
      </c>
      <c r="R1322" s="34">
        <v>0</v>
      </c>
      <c r="S1322" s="37"/>
      <c r="U1322" s="96"/>
      <c r="V1322" s="96"/>
      <c r="W1322" s="96"/>
      <c r="X1322" s="96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6"/>
      <c r="AM1322" s="96"/>
      <c r="AN1322" s="96"/>
      <c r="AO1322" s="96"/>
      <c r="AP1322" s="96"/>
      <c r="AQ1322" s="96"/>
      <c r="AR1322" s="96"/>
      <c r="AS1322" s="96"/>
    </row>
    <row r="1323" spans="1:45" s="1" customFormat="1" ht="15.75" hidden="1" thickBot="1">
      <c r="A1323" s="49" t="s">
        <v>37</v>
      </c>
      <c r="B1323" s="33" t="s">
        <v>36</v>
      </c>
      <c r="C1323" s="34" t="e">
        <v>#DIV/0!</v>
      </c>
      <c r="D1323" s="34" t="e">
        <v>#DIV/0!</v>
      </c>
      <c r="E1323" s="52"/>
      <c r="F1323" s="53"/>
      <c r="G1323" s="53"/>
      <c r="H1323" s="54"/>
      <c r="I1323" s="51"/>
      <c r="J1323" s="34" t="s">
        <v>36</v>
      </c>
      <c r="K1323" s="34"/>
      <c r="L1323" s="51"/>
      <c r="M1323" s="51"/>
      <c r="N1323" s="34" t="s">
        <v>36</v>
      </c>
      <c r="O1323" s="34"/>
      <c r="P1323" s="34">
        <v>0</v>
      </c>
      <c r="Q1323" s="34">
        <v>0</v>
      </c>
      <c r="R1323" s="34" t="s">
        <v>36</v>
      </c>
      <c r="S1323" s="37"/>
      <c r="U1323" s="96"/>
      <c r="V1323" s="96"/>
      <c r="W1323" s="96"/>
      <c r="X1323" s="96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6"/>
      <c r="AM1323" s="96"/>
      <c r="AN1323" s="96"/>
      <c r="AO1323" s="96"/>
      <c r="AP1323" s="96"/>
      <c r="AQ1323" s="96"/>
      <c r="AR1323" s="96"/>
      <c r="AS1323" s="96"/>
    </row>
    <row r="1324" spans="1:45" s="1" customFormat="1" ht="15.75" hidden="1" thickBot="1">
      <c r="A1324" s="49" t="s">
        <v>38</v>
      </c>
      <c r="B1324" s="33" t="s">
        <v>36</v>
      </c>
      <c r="C1324" s="34" t="e">
        <v>#DIV/0!</v>
      </c>
      <c r="D1324" s="34" t="e">
        <v>#DIV/0!</v>
      </c>
      <c r="E1324" s="52"/>
      <c r="F1324" s="53"/>
      <c r="G1324" s="53"/>
      <c r="H1324" s="54"/>
      <c r="I1324" s="51"/>
      <c r="J1324" s="34" t="s">
        <v>36</v>
      </c>
      <c r="K1324" s="34"/>
      <c r="L1324" s="51"/>
      <c r="M1324" s="51"/>
      <c r="N1324" s="34" t="s">
        <v>36</v>
      </c>
      <c r="O1324" s="34"/>
      <c r="P1324" s="34">
        <v>0</v>
      </c>
      <c r="Q1324" s="34">
        <v>0</v>
      </c>
      <c r="R1324" s="34" t="s">
        <v>36</v>
      </c>
      <c r="S1324" s="37"/>
      <c r="U1324" s="96"/>
      <c r="V1324" s="96"/>
      <c r="W1324" s="96"/>
      <c r="X1324" s="96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6"/>
      <c r="AM1324" s="96"/>
      <c r="AN1324" s="96"/>
      <c r="AO1324" s="96"/>
      <c r="AP1324" s="96"/>
      <c r="AQ1324" s="96"/>
      <c r="AR1324" s="96"/>
      <c r="AS1324" s="96"/>
    </row>
    <row r="1325" spans="1:45" s="1" customFormat="1" ht="15.75" hidden="1" thickBot="1">
      <c r="A1325" s="63" t="s">
        <v>39</v>
      </c>
      <c r="B1325" s="64" t="s">
        <v>36</v>
      </c>
      <c r="C1325" s="65" t="s">
        <v>36</v>
      </c>
      <c r="D1325" s="65" t="s">
        <v>36</v>
      </c>
      <c r="E1325" s="66" t="s">
        <v>36</v>
      </c>
      <c r="F1325" s="67" t="s">
        <v>36</v>
      </c>
      <c r="G1325" s="67" t="s">
        <v>36</v>
      </c>
      <c r="H1325" s="68" t="s">
        <v>36</v>
      </c>
      <c r="I1325" s="65" t="s">
        <v>36</v>
      </c>
      <c r="J1325" s="69"/>
      <c r="K1325" s="65"/>
      <c r="L1325" s="65" t="s">
        <v>36</v>
      </c>
      <c r="M1325" s="65" t="s">
        <v>36</v>
      </c>
      <c r="N1325" s="69"/>
      <c r="O1325" s="65"/>
      <c r="P1325" s="65" t="s">
        <v>36</v>
      </c>
      <c r="Q1325" s="65" t="s">
        <v>36</v>
      </c>
      <c r="R1325" s="65">
        <v>0</v>
      </c>
      <c r="S1325" s="70"/>
      <c r="U1325" s="96"/>
      <c r="V1325" s="96"/>
      <c r="W1325" s="96"/>
      <c r="X1325" s="96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6"/>
      <c r="AM1325" s="96"/>
      <c r="AN1325" s="96"/>
      <c r="AO1325" s="96"/>
      <c r="AP1325" s="96"/>
      <c r="AQ1325" s="96"/>
      <c r="AR1325" s="96"/>
      <c r="AS1325" s="96"/>
    </row>
    <row r="1326" spans="1:45" s="1" customFormat="1" ht="16.5" hidden="1" thickBot="1">
      <c r="A1326" s="42" t="s">
        <v>42</v>
      </c>
      <c r="B1326" s="43" t="s">
        <v>36</v>
      </c>
      <c r="C1326" s="44" t="e">
        <v>#DIV/0!</v>
      </c>
      <c r="D1326" s="44" t="e">
        <v>#DIV/0!</v>
      </c>
      <c r="E1326" s="45">
        <v>0</v>
      </c>
      <c r="F1326" s="46">
        <v>0</v>
      </c>
      <c r="G1326" s="46">
        <v>0</v>
      </c>
      <c r="H1326" s="47">
        <v>0</v>
      </c>
      <c r="I1326" s="46">
        <v>0</v>
      </c>
      <c r="J1326" s="46">
        <v>0</v>
      </c>
      <c r="K1326" s="46"/>
      <c r="L1326" s="46">
        <v>0</v>
      </c>
      <c r="M1326" s="46">
        <v>0</v>
      </c>
      <c r="N1326" s="46">
        <v>0</v>
      </c>
      <c r="O1326" s="46"/>
      <c r="P1326" s="46">
        <v>0</v>
      </c>
      <c r="Q1326" s="46">
        <v>0</v>
      </c>
      <c r="R1326" s="46">
        <v>0</v>
      </c>
      <c r="S1326" s="48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6"/>
      <c r="AM1326" s="96"/>
      <c r="AN1326" s="96"/>
      <c r="AO1326" s="96"/>
      <c r="AP1326" s="96"/>
      <c r="AQ1326" s="96"/>
      <c r="AR1326" s="96"/>
      <c r="AS1326" s="96"/>
    </row>
    <row r="1327" spans="1:45" s="1" customFormat="1" ht="15.75" hidden="1" thickBot="1">
      <c r="A1327" s="49" t="s">
        <v>37</v>
      </c>
      <c r="B1327" s="33" t="s">
        <v>36</v>
      </c>
      <c r="C1327" s="34" t="e">
        <v>#DIV/0!</v>
      </c>
      <c r="D1327" s="34" t="e">
        <v>#DIV/0!</v>
      </c>
      <c r="E1327" s="35">
        <v>0</v>
      </c>
      <c r="F1327" s="34">
        <v>0</v>
      </c>
      <c r="G1327" s="34">
        <v>0</v>
      </c>
      <c r="H1327" s="36">
        <v>0</v>
      </c>
      <c r="I1327" s="34">
        <v>0</v>
      </c>
      <c r="J1327" s="34" t="s">
        <v>36</v>
      </c>
      <c r="K1327" s="34"/>
      <c r="L1327" s="34">
        <v>0</v>
      </c>
      <c r="M1327" s="34">
        <v>0</v>
      </c>
      <c r="N1327" s="34" t="s">
        <v>36</v>
      </c>
      <c r="O1327" s="34"/>
      <c r="P1327" s="34">
        <v>0</v>
      </c>
      <c r="Q1327" s="34">
        <v>0</v>
      </c>
      <c r="R1327" s="34" t="s">
        <v>36</v>
      </c>
      <c r="S1327" s="37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6"/>
      <c r="AM1327" s="96"/>
      <c r="AN1327" s="96"/>
      <c r="AO1327" s="96"/>
      <c r="AP1327" s="96"/>
      <c r="AQ1327" s="96"/>
      <c r="AR1327" s="96"/>
      <c r="AS1327" s="96"/>
    </row>
    <row r="1328" spans="1:45" s="1" customFormat="1" ht="15.75" hidden="1" thickBot="1">
      <c r="A1328" s="49" t="s">
        <v>38</v>
      </c>
      <c r="B1328" s="33" t="s">
        <v>36</v>
      </c>
      <c r="C1328" s="34" t="e">
        <v>#DIV/0!</v>
      </c>
      <c r="D1328" s="34" t="e">
        <v>#DIV/0!</v>
      </c>
      <c r="E1328" s="35">
        <v>0</v>
      </c>
      <c r="F1328" s="34">
        <v>0</v>
      </c>
      <c r="G1328" s="34">
        <v>0</v>
      </c>
      <c r="H1328" s="36">
        <v>0</v>
      </c>
      <c r="I1328" s="34">
        <v>0</v>
      </c>
      <c r="J1328" s="34" t="s">
        <v>36</v>
      </c>
      <c r="K1328" s="34"/>
      <c r="L1328" s="34">
        <v>0</v>
      </c>
      <c r="M1328" s="34">
        <v>0</v>
      </c>
      <c r="N1328" s="34" t="s">
        <v>36</v>
      </c>
      <c r="O1328" s="34"/>
      <c r="P1328" s="34">
        <v>0</v>
      </c>
      <c r="Q1328" s="34">
        <v>0</v>
      </c>
      <c r="R1328" s="34" t="s">
        <v>36</v>
      </c>
      <c r="S1328" s="37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6"/>
      <c r="AM1328" s="96"/>
      <c r="AN1328" s="96"/>
      <c r="AO1328" s="96"/>
      <c r="AP1328" s="96"/>
      <c r="AQ1328" s="96"/>
      <c r="AR1328" s="96"/>
      <c r="AS1328" s="96"/>
    </row>
    <row r="1329" spans="1:45" s="1" customFormat="1" ht="15.75" hidden="1" thickBot="1">
      <c r="A1329" s="49" t="s">
        <v>39</v>
      </c>
      <c r="B1329" s="33" t="s">
        <v>36</v>
      </c>
      <c r="C1329" s="34" t="s">
        <v>36</v>
      </c>
      <c r="D1329" s="34" t="s">
        <v>36</v>
      </c>
      <c r="E1329" s="39" t="s">
        <v>36</v>
      </c>
      <c r="F1329" s="40" t="s">
        <v>36</v>
      </c>
      <c r="G1329" s="40" t="s">
        <v>36</v>
      </c>
      <c r="H1329" s="36" t="s">
        <v>36</v>
      </c>
      <c r="I1329" s="34" t="s">
        <v>36</v>
      </c>
      <c r="J1329" s="34">
        <v>0</v>
      </c>
      <c r="K1329" s="34"/>
      <c r="L1329" s="34" t="s">
        <v>36</v>
      </c>
      <c r="M1329" s="34" t="s">
        <v>36</v>
      </c>
      <c r="N1329" s="34">
        <v>0</v>
      </c>
      <c r="O1329" s="34"/>
      <c r="P1329" s="34" t="s">
        <v>36</v>
      </c>
      <c r="Q1329" s="34" t="s">
        <v>36</v>
      </c>
      <c r="R1329" s="34">
        <v>0</v>
      </c>
      <c r="S1329" s="37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6"/>
      <c r="AM1329" s="96"/>
      <c r="AN1329" s="96"/>
      <c r="AO1329" s="96"/>
      <c r="AP1329" s="96"/>
      <c r="AQ1329" s="96"/>
      <c r="AR1329" s="96"/>
      <c r="AS1329" s="96"/>
    </row>
    <row r="1330" spans="1:45" s="1" customFormat="1" ht="18.75" hidden="1" thickBot="1">
      <c r="A1330" s="50" t="s">
        <v>41</v>
      </c>
      <c r="B1330" s="33"/>
      <c r="C1330" s="51" t="e">
        <v>#DIV/0!</v>
      </c>
      <c r="D1330" s="51" t="e">
        <v>#DIV/0!</v>
      </c>
      <c r="E1330" s="39">
        <v>0</v>
      </c>
      <c r="F1330" s="40">
        <v>0</v>
      </c>
      <c r="G1330" s="40">
        <v>0</v>
      </c>
      <c r="H1330" s="36">
        <v>0</v>
      </c>
      <c r="I1330" s="34">
        <v>0</v>
      </c>
      <c r="J1330" s="34">
        <v>0</v>
      </c>
      <c r="K1330" s="34"/>
      <c r="L1330" s="34">
        <v>0</v>
      </c>
      <c r="M1330" s="34">
        <v>0</v>
      </c>
      <c r="N1330" s="34">
        <v>0</v>
      </c>
      <c r="O1330" s="34"/>
      <c r="P1330" s="34">
        <v>0</v>
      </c>
      <c r="Q1330" s="34">
        <v>0</v>
      </c>
      <c r="R1330" s="34">
        <v>0</v>
      </c>
      <c r="S1330" s="37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6"/>
      <c r="AM1330" s="96"/>
      <c r="AN1330" s="96"/>
      <c r="AO1330" s="96"/>
      <c r="AP1330" s="96"/>
      <c r="AQ1330" s="96"/>
      <c r="AR1330" s="96"/>
      <c r="AS1330" s="96"/>
    </row>
    <row r="1331" spans="1:45" s="1" customFormat="1" ht="15.75" hidden="1" thickBot="1">
      <c r="A1331" s="49" t="s">
        <v>37</v>
      </c>
      <c r="B1331" s="33" t="s">
        <v>36</v>
      </c>
      <c r="C1331" s="34" t="e">
        <v>#DIV/0!</v>
      </c>
      <c r="D1331" s="34" t="e">
        <v>#DIV/0!</v>
      </c>
      <c r="E1331" s="52"/>
      <c r="F1331" s="53"/>
      <c r="G1331" s="53"/>
      <c r="H1331" s="54"/>
      <c r="I1331" s="51"/>
      <c r="J1331" s="34" t="s">
        <v>36</v>
      </c>
      <c r="K1331" s="34"/>
      <c r="L1331" s="51"/>
      <c r="M1331" s="51"/>
      <c r="N1331" s="34" t="s">
        <v>36</v>
      </c>
      <c r="O1331" s="34"/>
      <c r="P1331" s="34">
        <v>0</v>
      </c>
      <c r="Q1331" s="34">
        <v>0</v>
      </c>
      <c r="R1331" s="34" t="s">
        <v>36</v>
      </c>
      <c r="S1331" s="37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6"/>
      <c r="AM1331" s="96"/>
      <c r="AN1331" s="96"/>
      <c r="AO1331" s="96"/>
      <c r="AP1331" s="96"/>
      <c r="AQ1331" s="96"/>
      <c r="AR1331" s="96"/>
      <c r="AS1331" s="96"/>
    </row>
    <row r="1332" spans="1:45" s="1" customFormat="1" ht="15.75" hidden="1" thickBot="1">
      <c r="A1332" s="49" t="s">
        <v>38</v>
      </c>
      <c r="B1332" s="33" t="s">
        <v>36</v>
      </c>
      <c r="C1332" s="34" t="e">
        <v>#DIV/0!</v>
      </c>
      <c r="D1332" s="34" t="e">
        <v>#DIV/0!</v>
      </c>
      <c r="E1332" s="52"/>
      <c r="F1332" s="53"/>
      <c r="G1332" s="53"/>
      <c r="H1332" s="54"/>
      <c r="I1332" s="51"/>
      <c r="J1332" s="34" t="s">
        <v>36</v>
      </c>
      <c r="K1332" s="34"/>
      <c r="L1332" s="51"/>
      <c r="M1332" s="51"/>
      <c r="N1332" s="34" t="s">
        <v>36</v>
      </c>
      <c r="O1332" s="34"/>
      <c r="P1332" s="34">
        <v>0</v>
      </c>
      <c r="Q1332" s="34">
        <v>0</v>
      </c>
      <c r="R1332" s="34" t="s">
        <v>36</v>
      </c>
      <c r="S1332" s="37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6"/>
      <c r="AM1332" s="96"/>
      <c r="AN1332" s="96"/>
      <c r="AO1332" s="96"/>
      <c r="AP1332" s="96"/>
      <c r="AQ1332" s="96"/>
      <c r="AR1332" s="96"/>
      <c r="AS1332" s="96"/>
    </row>
    <row r="1333" spans="1:45" s="1" customFormat="1" ht="15.75" hidden="1" thickBot="1">
      <c r="A1333" s="49" t="s">
        <v>39</v>
      </c>
      <c r="B1333" s="33" t="s">
        <v>36</v>
      </c>
      <c r="C1333" s="34" t="s">
        <v>36</v>
      </c>
      <c r="D1333" s="34" t="s">
        <v>36</v>
      </c>
      <c r="E1333" s="39" t="s">
        <v>36</v>
      </c>
      <c r="F1333" s="40" t="s">
        <v>36</v>
      </c>
      <c r="G1333" s="40" t="s">
        <v>36</v>
      </c>
      <c r="H1333" s="36" t="s">
        <v>36</v>
      </c>
      <c r="I1333" s="34" t="s">
        <v>36</v>
      </c>
      <c r="J1333" s="51"/>
      <c r="K1333" s="34"/>
      <c r="L1333" s="34" t="s">
        <v>36</v>
      </c>
      <c r="M1333" s="34" t="s">
        <v>36</v>
      </c>
      <c r="N1333" s="51"/>
      <c r="O1333" s="34"/>
      <c r="P1333" s="34" t="s">
        <v>36</v>
      </c>
      <c r="Q1333" s="34" t="s">
        <v>36</v>
      </c>
      <c r="R1333" s="34">
        <v>0</v>
      </c>
      <c r="S1333" s="37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</row>
    <row r="1334" spans="1:45" s="1" customFormat="1" ht="18.75" hidden="1" thickBot="1">
      <c r="A1334" s="50" t="s">
        <v>41</v>
      </c>
      <c r="B1334" s="33"/>
      <c r="C1334" s="51" t="e">
        <v>#DIV/0!</v>
      </c>
      <c r="D1334" s="51" t="e">
        <v>#DIV/0!</v>
      </c>
      <c r="E1334" s="39">
        <v>0</v>
      </c>
      <c r="F1334" s="40">
        <v>0</v>
      </c>
      <c r="G1334" s="40">
        <v>0</v>
      </c>
      <c r="H1334" s="36">
        <v>0</v>
      </c>
      <c r="I1334" s="34">
        <v>0</v>
      </c>
      <c r="J1334" s="34">
        <v>0</v>
      </c>
      <c r="K1334" s="34"/>
      <c r="L1334" s="34">
        <v>0</v>
      </c>
      <c r="M1334" s="34">
        <v>0</v>
      </c>
      <c r="N1334" s="34">
        <v>0</v>
      </c>
      <c r="O1334" s="34"/>
      <c r="P1334" s="34">
        <v>0</v>
      </c>
      <c r="Q1334" s="34">
        <v>0</v>
      </c>
      <c r="R1334" s="34">
        <v>0</v>
      </c>
      <c r="S1334" s="37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6"/>
      <c r="AM1334" s="96"/>
      <c r="AN1334" s="96"/>
      <c r="AO1334" s="96"/>
      <c r="AP1334" s="96"/>
      <c r="AQ1334" s="96"/>
      <c r="AR1334" s="96"/>
      <c r="AS1334" s="96"/>
    </row>
    <row r="1335" spans="1:45" s="1" customFormat="1" ht="15.75" hidden="1" thickBot="1">
      <c r="A1335" s="49" t="s">
        <v>37</v>
      </c>
      <c r="B1335" s="33" t="s">
        <v>36</v>
      </c>
      <c r="C1335" s="34" t="e">
        <v>#DIV/0!</v>
      </c>
      <c r="D1335" s="34" t="e">
        <v>#DIV/0!</v>
      </c>
      <c r="E1335" s="52"/>
      <c r="F1335" s="53"/>
      <c r="G1335" s="53"/>
      <c r="H1335" s="54"/>
      <c r="I1335" s="51"/>
      <c r="J1335" s="34" t="s">
        <v>36</v>
      </c>
      <c r="K1335" s="34"/>
      <c r="L1335" s="51"/>
      <c r="M1335" s="51"/>
      <c r="N1335" s="34" t="s">
        <v>36</v>
      </c>
      <c r="O1335" s="34"/>
      <c r="P1335" s="34">
        <v>0</v>
      </c>
      <c r="Q1335" s="34">
        <v>0</v>
      </c>
      <c r="R1335" s="34" t="s">
        <v>36</v>
      </c>
      <c r="S1335" s="37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6"/>
      <c r="AM1335" s="96"/>
      <c r="AN1335" s="96"/>
      <c r="AO1335" s="96"/>
      <c r="AP1335" s="96"/>
      <c r="AQ1335" s="96"/>
      <c r="AR1335" s="96"/>
      <c r="AS1335" s="96"/>
    </row>
    <row r="1336" spans="1:45" s="1" customFormat="1" ht="15.75" hidden="1" thickBot="1">
      <c r="A1336" s="49" t="s">
        <v>38</v>
      </c>
      <c r="B1336" s="33" t="s">
        <v>36</v>
      </c>
      <c r="C1336" s="34" t="e">
        <v>#DIV/0!</v>
      </c>
      <c r="D1336" s="34" t="e">
        <v>#DIV/0!</v>
      </c>
      <c r="E1336" s="52"/>
      <c r="F1336" s="53"/>
      <c r="G1336" s="53"/>
      <c r="H1336" s="54"/>
      <c r="I1336" s="51"/>
      <c r="J1336" s="34" t="s">
        <v>36</v>
      </c>
      <c r="K1336" s="34"/>
      <c r="L1336" s="51"/>
      <c r="M1336" s="51"/>
      <c r="N1336" s="34" t="s">
        <v>36</v>
      </c>
      <c r="O1336" s="34"/>
      <c r="P1336" s="34">
        <v>0</v>
      </c>
      <c r="Q1336" s="34">
        <v>0</v>
      </c>
      <c r="R1336" s="34" t="s">
        <v>36</v>
      </c>
      <c r="S1336" s="37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6"/>
      <c r="AM1336" s="96"/>
      <c r="AN1336" s="96"/>
      <c r="AO1336" s="96"/>
      <c r="AP1336" s="96"/>
      <c r="AQ1336" s="96"/>
      <c r="AR1336" s="96"/>
      <c r="AS1336" s="96"/>
    </row>
    <row r="1337" spans="1:45" s="1" customFormat="1" ht="15.75" hidden="1" thickBot="1">
      <c r="A1337" s="49" t="s">
        <v>39</v>
      </c>
      <c r="B1337" s="33" t="s">
        <v>36</v>
      </c>
      <c r="C1337" s="34" t="s">
        <v>36</v>
      </c>
      <c r="D1337" s="34" t="s">
        <v>36</v>
      </c>
      <c r="E1337" s="39" t="s">
        <v>36</v>
      </c>
      <c r="F1337" s="40" t="s">
        <v>36</v>
      </c>
      <c r="G1337" s="40" t="s">
        <v>36</v>
      </c>
      <c r="H1337" s="36" t="s">
        <v>36</v>
      </c>
      <c r="I1337" s="34" t="s">
        <v>36</v>
      </c>
      <c r="J1337" s="51"/>
      <c r="K1337" s="34"/>
      <c r="L1337" s="34" t="s">
        <v>36</v>
      </c>
      <c r="M1337" s="34" t="s">
        <v>36</v>
      </c>
      <c r="N1337" s="51"/>
      <c r="O1337" s="34"/>
      <c r="P1337" s="34" t="s">
        <v>36</v>
      </c>
      <c r="Q1337" s="34" t="s">
        <v>36</v>
      </c>
      <c r="R1337" s="34">
        <v>0</v>
      </c>
      <c r="S1337" s="37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6"/>
      <c r="AM1337" s="96"/>
      <c r="AN1337" s="96"/>
      <c r="AO1337" s="96"/>
      <c r="AP1337" s="96"/>
      <c r="AQ1337" s="96"/>
      <c r="AR1337" s="96"/>
      <c r="AS1337" s="96"/>
    </row>
    <row r="1338" spans="1:45" s="1" customFormat="1" ht="18.75" hidden="1" thickBot="1">
      <c r="A1338" s="50" t="s">
        <v>41</v>
      </c>
      <c r="B1338" s="33"/>
      <c r="C1338" s="51" t="e">
        <v>#DIV/0!</v>
      </c>
      <c r="D1338" s="51" t="e">
        <v>#DIV/0!</v>
      </c>
      <c r="E1338" s="39">
        <v>0</v>
      </c>
      <c r="F1338" s="40">
        <v>0</v>
      </c>
      <c r="G1338" s="40">
        <v>0</v>
      </c>
      <c r="H1338" s="36">
        <v>0</v>
      </c>
      <c r="I1338" s="34">
        <v>0</v>
      </c>
      <c r="J1338" s="34">
        <v>0</v>
      </c>
      <c r="K1338" s="34"/>
      <c r="L1338" s="34">
        <v>0</v>
      </c>
      <c r="M1338" s="34">
        <v>0</v>
      </c>
      <c r="N1338" s="34">
        <v>0</v>
      </c>
      <c r="O1338" s="34"/>
      <c r="P1338" s="34">
        <v>0</v>
      </c>
      <c r="Q1338" s="34">
        <v>0</v>
      </c>
      <c r="R1338" s="34">
        <v>0</v>
      </c>
      <c r="S1338" s="37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6"/>
      <c r="AM1338" s="96"/>
      <c r="AN1338" s="96"/>
      <c r="AO1338" s="96"/>
      <c r="AP1338" s="96"/>
      <c r="AQ1338" s="96"/>
      <c r="AR1338" s="96"/>
      <c r="AS1338" s="96"/>
    </row>
    <row r="1339" spans="1:45" s="1" customFormat="1" ht="15.75" hidden="1" thickBot="1">
      <c r="A1339" s="49" t="s">
        <v>37</v>
      </c>
      <c r="B1339" s="33" t="s">
        <v>36</v>
      </c>
      <c r="C1339" s="34" t="e">
        <v>#DIV/0!</v>
      </c>
      <c r="D1339" s="34" t="e">
        <v>#DIV/0!</v>
      </c>
      <c r="E1339" s="52"/>
      <c r="F1339" s="53"/>
      <c r="G1339" s="53"/>
      <c r="H1339" s="54"/>
      <c r="I1339" s="51"/>
      <c r="J1339" s="34" t="s">
        <v>36</v>
      </c>
      <c r="K1339" s="34"/>
      <c r="L1339" s="51"/>
      <c r="M1339" s="51"/>
      <c r="N1339" s="34" t="s">
        <v>36</v>
      </c>
      <c r="O1339" s="34"/>
      <c r="P1339" s="34">
        <v>0</v>
      </c>
      <c r="Q1339" s="34">
        <v>0</v>
      </c>
      <c r="R1339" s="34" t="s">
        <v>36</v>
      </c>
      <c r="S1339" s="37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6"/>
      <c r="AM1339" s="96"/>
      <c r="AN1339" s="96"/>
      <c r="AO1339" s="96"/>
      <c r="AP1339" s="96"/>
      <c r="AQ1339" s="96"/>
      <c r="AR1339" s="96"/>
      <c r="AS1339" s="96"/>
    </row>
    <row r="1340" spans="1:45" s="1" customFormat="1" ht="15.75" hidden="1" thickBot="1">
      <c r="A1340" s="49" t="s">
        <v>38</v>
      </c>
      <c r="B1340" s="33" t="s">
        <v>36</v>
      </c>
      <c r="C1340" s="34" t="e">
        <v>#DIV/0!</v>
      </c>
      <c r="D1340" s="34" t="e">
        <v>#DIV/0!</v>
      </c>
      <c r="E1340" s="52"/>
      <c r="F1340" s="53"/>
      <c r="G1340" s="53"/>
      <c r="H1340" s="54"/>
      <c r="I1340" s="51"/>
      <c r="J1340" s="34" t="s">
        <v>36</v>
      </c>
      <c r="K1340" s="34"/>
      <c r="L1340" s="51"/>
      <c r="M1340" s="51"/>
      <c r="N1340" s="34" t="s">
        <v>36</v>
      </c>
      <c r="O1340" s="34"/>
      <c r="P1340" s="34">
        <v>0</v>
      </c>
      <c r="Q1340" s="34">
        <v>0</v>
      </c>
      <c r="R1340" s="34" t="s">
        <v>36</v>
      </c>
      <c r="S1340" s="37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6"/>
      <c r="AM1340" s="96"/>
      <c r="AN1340" s="96"/>
      <c r="AO1340" s="96"/>
      <c r="AP1340" s="96"/>
      <c r="AQ1340" s="96"/>
      <c r="AR1340" s="96"/>
      <c r="AS1340" s="96"/>
    </row>
    <row r="1341" spans="1:45" s="1" customFormat="1" ht="15.75" hidden="1" thickBot="1">
      <c r="A1341" s="49" t="s">
        <v>39</v>
      </c>
      <c r="B1341" s="33" t="s">
        <v>36</v>
      </c>
      <c r="C1341" s="34" t="s">
        <v>36</v>
      </c>
      <c r="D1341" s="34" t="s">
        <v>36</v>
      </c>
      <c r="E1341" s="39" t="s">
        <v>36</v>
      </c>
      <c r="F1341" s="40" t="s">
        <v>36</v>
      </c>
      <c r="G1341" s="40" t="s">
        <v>36</v>
      </c>
      <c r="H1341" s="36" t="s">
        <v>36</v>
      </c>
      <c r="I1341" s="34" t="s">
        <v>36</v>
      </c>
      <c r="J1341" s="51"/>
      <c r="K1341" s="34"/>
      <c r="L1341" s="34" t="s">
        <v>36</v>
      </c>
      <c r="M1341" s="34" t="s">
        <v>36</v>
      </c>
      <c r="N1341" s="51"/>
      <c r="O1341" s="34"/>
      <c r="P1341" s="34" t="s">
        <v>36</v>
      </c>
      <c r="Q1341" s="34" t="s">
        <v>36</v>
      </c>
      <c r="R1341" s="34">
        <v>0</v>
      </c>
      <c r="S1341" s="37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6"/>
      <c r="AM1341" s="96"/>
      <c r="AN1341" s="96"/>
      <c r="AO1341" s="96"/>
      <c r="AP1341" s="96"/>
      <c r="AQ1341" s="96"/>
      <c r="AR1341" s="96"/>
      <c r="AS1341" s="96"/>
    </row>
    <row r="1342" spans="1:45" s="1" customFormat="1" ht="18.75" hidden="1" thickBot="1">
      <c r="A1342" s="50" t="s">
        <v>41</v>
      </c>
      <c r="B1342" s="33"/>
      <c r="C1342" s="51" t="e">
        <v>#DIV/0!</v>
      </c>
      <c r="D1342" s="51" t="e">
        <v>#DIV/0!</v>
      </c>
      <c r="E1342" s="39">
        <v>0</v>
      </c>
      <c r="F1342" s="40">
        <v>0</v>
      </c>
      <c r="G1342" s="40">
        <v>0</v>
      </c>
      <c r="H1342" s="36">
        <v>0</v>
      </c>
      <c r="I1342" s="34">
        <v>0</v>
      </c>
      <c r="J1342" s="34">
        <v>0</v>
      </c>
      <c r="K1342" s="34"/>
      <c r="L1342" s="34">
        <v>0</v>
      </c>
      <c r="M1342" s="34">
        <v>0</v>
      </c>
      <c r="N1342" s="34">
        <v>0</v>
      </c>
      <c r="O1342" s="34"/>
      <c r="P1342" s="34">
        <v>0</v>
      </c>
      <c r="Q1342" s="34">
        <v>0</v>
      </c>
      <c r="R1342" s="34">
        <v>0</v>
      </c>
      <c r="S1342" s="37"/>
      <c r="U1342" s="96"/>
      <c r="V1342" s="96"/>
      <c r="W1342" s="96"/>
      <c r="X1342" s="96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6"/>
      <c r="AM1342" s="96"/>
      <c r="AN1342" s="96"/>
      <c r="AO1342" s="96"/>
      <c r="AP1342" s="96"/>
      <c r="AQ1342" s="96"/>
      <c r="AR1342" s="96"/>
      <c r="AS1342" s="96"/>
    </row>
    <row r="1343" spans="1:45" s="1" customFormat="1" ht="15.75" hidden="1" thickBot="1">
      <c r="A1343" s="49" t="s">
        <v>37</v>
      </c>
      <c r="B1343" s="33" t="s">
        <v>36</v>
      </c>
      <c r="C1343" s="34" t="e">
        <v>#DIV/0!</v>
      </c>
      <c r="D1343" s="34" t="e">
        <v>#DIV/0!</v>
      </c>
      <c r="E1343" s="52"/>
      <c r="F1343" s="53"/>
      <c r="G1343" s="53"/>
      <c r="H1343" s="54"/>
      <c r="I1343" s="51"/>
      <c r="J1343" s="34" t="s">
        <v>36</v>
      </c>
      <c r="K1343" s="34"/>
      <c r="L1343" s="51"/>
      <c r="M1343" s="51"/>
      <c r="N1343" s="34" t="s">
        <v>36</v>
      </c>
      <c r="O1343" s="34"/>
      <c r="P1343" s="34">
        <v>0</v>
      </c>
      <c r="Q1343" s="34">
        <v>0</v>
      </c>
      <c r="R1343" s="34" t="s">
        <v>36</v>
      </c>
      <c r="S1343" s="37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6"/>
      <c r="AM1343" s="96"/>
      <c r="AN1343" s="96"/>
      <c r="AO1343" s="96"/>
      <c r="AP1343" s="96"/>
      <c r="AQ1343" s="96"/>
      <c r="AR1343" s="96"/>
      <c r="AS1343" s="96"/>
    </row>
    <row r="1344" spans="1:45" s="1" customFormat="1" ht="15.75" hidden="1" thickBot="1">
      <c r="A1344" s="49" t="s">
        <v>38</v>
      </c>
      <c r="B1344" s="33" t="s">
        <v>36</v>
      </c>
      <c r="C1344" s="34" t="e">
        <v>#DIV/0!</v>
      </c>
      <c r="D1344" s="34" t="e">
        <v>#DIV/0!</v>
      </c>
      <c r="E1344" s="52"/>
      <c r="F1344" s="53"/>
      <c r="G1344" s="53"/>
      <c r="H1344" s="54"/>
      <c r="I1344" s="51"/>
      <c r="J1344" s="34" t="s">
        <v>36</v>
      </c>
      <c r="K1344" s="34"/>
      <c r="L1344" s="51"/>
      <c r="M1344" s="51"/>
      <c r="N1344" s="34" t="s">
        <v>36</v>
      </c>
      <c r="O1344" s="34"/>
      <c r="P1344" s="34">
        <v>0</v>
      </c>
      <c r="Q1344" s="34">
        <v>0</v>
      </c>
      <c r="R1344" s="34" t="s">
        <v>36</v>
      </c>
      <c r="S1344" s="37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6"/>
      <c r="AM1344" s="96"/>
      <c r="AN1344" s="96"/>
      <c r="AO1344" s="96"/>
      <c r="AP1344" s="96"/>
      <c r="AQ1344" s="96"/>
      <c r="AR1344" s="96"/>
      <c r="AS1344" s="96"/>
    </row>
    <row r="1345" spans="1:45" s="1" customFormat="1" ht="15.75" hidden="1" thickBot="1">
      <c r="A1345" s="49" t="s">
        <v>39</v>
      </c>
      <c r="B1345" s="33" t="s">
        <v>36</v>
      </c>
      <c r="C1345" s="34" t="s">
        <v>36</v>
      </c>
      <c r="D1345" s="34" t="s">
        <v>36</v>
      </c>
      <c r="E1345" s="39" t="s">
        <v>36</v>
      </c>
      <c r="F1345" s="40" t="s">
        <v>36</v>
      </c>
      <c r="G1345" s="40" t="s">
        <v>36</v>
      </c>
      <c r="H1345" s="36" t="s">
        <v>36</v>
      </c>
      <c r="I1345" s="34" t="s">
        <v>36</v>
      </c>
      <c r="J1345" s="51"/>
      <c r="K1345" s="34"/>
      <c r="L1345" s="34" t="s">
        <v>36</v>
      </c>
      <c r="M1345" s="34" t="s">
        <v>36</v>
      </c>
      <c r="N1345" s="51"/>
      <c r="O1345" s="34"/>
      <c r="P1345" s="34" t="s">
        <v>36</v>
      </c>
      <c r="Q1345" s="34" t="s">
        <v>36</v>
      </c>
      <c r="R1345" s="34">
        <v>0</v>
      </c>
      <c r="S1345" s="37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6"/>
      <c r="AM1345" s="96"/>
      <c r="AN1345" s="96"/>
      <c r="AO1345" s="96"/>
      <c r="AP1345" s="96"/>
      <c r="AQ1345" s="96"/>
      <c r="AR1345" s="96"/>
      <c r="AS1345" s="96"/>
    </row>
    <row r="1346" spans="1:45" s="1" customFormat="1" ht="18.75" hidden="1" thickBot="1">
      <c r="A1346" s="50" t="s">
        <v>41</v>
      </c>
      <c r="B1346" s="33"/>
      <c r="C1346" s="51" t="e">
        <v>#DIV/0!</v>
      </c>
      <c r="D1346" s="51" t="e">
        <v>#DIV/0!</v>
      </c>
      <c r="E1346" s="39">
        <v>0</v>
      </c>
      <c r="F1346" s="40">
        <v>0</v>
      </c>
      <c r="G1346" s="40">
        <v>0</v>
      </c>
      <c r="H1346" s="36">
        <v>0</v>
      </c>
      <c r="I1346" s="34">
        <v>0</v>
      </c>
      <c r="J1346" s="34">
        <v>0</v>
      </c>
      <c r="K1346" s="34"/>
      <c r="L1346" s="34">
        <v>0</v>
      </c>
      <c r="M1346" s="34">
        <v>0</v>
      </c>
      <c r="N1346" s="34">
        <v>0</v>
      </c>
      <c r="O1346" s="34"/>
      <c r="P1346" s="34">
        <v>0</v>
      </c>
      <c r="Q1346" s="34">
        <v>0</v>
      </c>
      <c r="R1346" s="34">
        <v>0</v>
      </c>
      <c r="S1346" s="37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6"/>
      <c r="AM1346" s="96"/>
      <c r="AN1346" s="96"/>
      <c r="AO1346" s="96"/>
      <c r="AP1346" s="96"/>
      <c r="AQ1346" s="96"/>
      <c r="AR1346" s="96"/>
      <c r="AS1346" s="96"/>
    </row>
    <row r="1347" spans="1:45" s="1" customFormat="1" ht="15.75" hidden="1" thickBot="1">
      <c r="A1347" s="49" t="s">
        <v>37</v>
      </c>
      <c r="B1347" s="33" t="s">
        <v>36</v>
      </c>
      <c r="C1347" s="34" t="e">
        <v>#DIV/0!</v>
      </c>
      <c r="D1347" s="34" t="e">
        <v>#DIV/0!</v>
      </c>
      <c r="E1347" s="52"/>
      <c r="F1347" s="53"/>
      <c r="G1347" s="53"/>
      <c r="H1347" s="54"/>
      <c r="I1347" s="51"/>
      <c r="J1347" s="34" t="s">
        <v>36</v>
      </c>
      <c r="K1347" s="34"/>
      <c r="L1347" s="51"/>
      <c r="M1347" s="51"/>
      <c r="N1347" s="34" t="s">
        <v>36</v>
      </c>
      <c r="O1347" s="34"/>
      <c r="P1347" s="34">
        <v>0</v>
      </c>
      <c r="Q1347" s="34">
        <v>0</v>
      </c>
      <c r="R1347" s="34" t="s">
        <v>36</v>
      </c>
      <c r="S1347" s="37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6"/>
      <c r="AM1347" s="96"/>
      <c r="AN1347" s="96"/>
      <c r="AO1347" s="96"/>
      <c r="AP1347" s="96"/>
      <c r="AQ1347" s="96"/>
      <c r="AR1347" s="96"/>
      <c r="AS1347" s="96"/>
    </row>
    <row r="1348" spans="1:45" s="1" customFormat="1" ht="15.75" hidden="1" thickBot="1">
      <c r="A1348" s="49" t="s">
        <v>38</v>
      </c>
      <c r="B1348" s="33" t="s">
        <v>36</v>
      </c>
      <c r="C1348" s="34" t="e">
        <v>#DIV/0!</v>
      </c>
      <c r="D1348" s="34" t="e">
        <v>#DIV/0!</v>
      </c>
      <c r="E1348" s="52"/>
      <c r="F1348" s="53"/>
      <c r="G1348" s="53"/>
      <c r="H1348" s="54"/>
      <c r="I1348" s="51"/>
      <c r="J1348" s="34" t="s">
        <v>36</v>
      </c>
      <c r="K1348" s="34"/>
      <c r="L1348" s="51"/>
      <c r="M1348" s="51"/>
      <c r="N1348" s="34" t="s">
        <v>36</v>
      </c>
      <c r="O1348" s="34"/>
      <c r="P1348" s="34">
        <v>0</v>
      </c>
      <c r="Q1348" s="34">
        <v>0</v>
      </c>
      <c r="R1348" s="34" t="s">
        <v>36</v>
      </c>
      <c r="S1348" s="37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6"/>
      <c r="AM1348" s="96"/>
      <c r="AN1348" s="96"/>
      <c r="AO1348" s="96"/>
      <c r="AP1348" s="96"/>
      <c r="AQ1348" s="96"/>
      <c r="AR1348" s="96"/>
      <c r="AS1348" s="96"/>
    </row>
    <row r="1349" spans="1:45" s="1" customFormat="1" ht="15.75" hidden="1" thickBot="1">
      <c r="A1349" s="49" t="s">
        <v>39</v>
      </c>
      <c r="B1349" s="33" t="s">
        <v>36</v>
      </c>
      <c r="C1349" s="34" t="s">
        <v>36</v>
      </c>
      <c r="D1349" s="34" t="s">
        <v>36</v>
      </c>
      <c r="E1349" s="39" t="s">
        <v>36</v>
      </c>
      <c r="F1349" s="40" t="s">
        <v>36</v>
      </c>
      <c r="G1349" s="40" t="s">
        <v>36</v>
      </c>
      <c r="H1349" s="36" t="s">
        <v>36</v>
      </c>
      <c r="I1349" s="34" t="s">
        <v>36</v>
      </c>
      <c r="J1349" s="51"/>
      <c r="K1349" s="34"/>
      <c r="L1349" s="34" t="s">
        <v>36</v>
      </c>
      <c r="M1349" s="34" t="s">
        <v>36</v>
      </c>
      <c r="N1349" s="51"/>
      <c r="O1349" s="34"/>
      <c r="P1349" s="34" t="s">
        <v>36</v>
      </c>
      <c r="Q1349" s="34" t="s">
        <v>36</v>
      </c>
      <c r="R1349" s="34">
        <v>0</v>
      </c>
      <c r="S1349" s="37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6"/>
      <c r="AM1349" s="96"/>
      <c r="AN1349" s="96"/>
      <c r="AO1349" s="96"/>
      <c r="AP1349" s="96"/>
      <c r="AQ1349" s="96"/>
      <c r="AR1349" s="96"/>
      <c r="AS1349" s="96"/>
    </row>
    <row r="1350" spans="1:45" s="1" customFormat="1" ht="18.75" hidden="1" thickBot="1">
      <c r="A1350" s="50" t="s">
        <v>41</v>
      </c>
      <c r="B1350" s="33"/>
      <c r="C1350" s="51" t="e">
        <v>#DIV/0!</v>
      </c>
      <c r="D1350" s="51" t="e">
        <v>#DIV/0!</v>
      </c>
      <c r="E1350" s="39">
        <v>0</v>
      </c>
      <c r="F1350" s="40">
        <v>0</v>
      </c>
      <c r="G1350" s="40">
        <v>0</v>
      </c>
      <c r="H1350" s="36">
        <v>0</v>
      </c>
      <c r="I1350" s="34">
        <v>0</v>
      </c>
      <c r="J1350" s="34">
        <v>0</v>
      </c>
      <c r="K1350" s="34"/>
      <c r="L1350" s="34">
        <v>0</v>
      </c>
      <c r="M1350" s="34">
        <v>0</v>
      </c>
      <c r="N1350" s="34">
        <v>0</v>
      </c>
      <c r="O1350" s="34"/>
      <c r="P1350" s="34">
        <v>0</v>
      </c>
      <c r="Q1350" s="34">
        <v>0</v>
      </c>
      <c r="R1350" s="34">
        <v>0</v>
      </c>
      <c r="S1350" s="37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6"/>
      <c r="AM1350" s="96"/>
      <c r="AN1350" s="96"/>
      <c r="AO1350" s="96"/>
      <c r="AP1350" s="96"/>
      <c r="AQ1350" s="96"/>
      <c r="AR1350" s="96"/>
      <c r="AS1350" s="96"/>
    </row>
    <row r="1351" spans="1:45" s="1" customFormat="1" ht="15.75" hidden="1" thickBot="1">
      <c r="A1351" s="49" t="s">
        <v>37</v>
      </c>
      <c r="B1351" s="33" t="s">
        <v>36</v>
      </c>
      <c r="C1351" s="34" t="e">
        <v>#DIV/0!</v>
      </c>
      <c r="D1351" s="34" t="e">
        <v>#DIV/0!</v>
      </c>
      <c r="E1351" s="52"/>
      <c r="F1351" s="53"/>
      <c r="G1351" s="53"/>
      <c r="H1351" s="54"/>
      <c r="I1351" s="51"/>
      <c r="J1351" s="34" t="s">
        <v>36</v>
      </c>
      <c r="K1351" s="34"/>
      <c r="L1351" s="51"/>
      <c r="M1351" s="51"/>
      <c r="N1351" s="34" t="s">
        <v>36</v>
      </c>
      <c r="O1351" s="34"/>
      <c r="P1351" s="34">
        <v>0</v>
      </c>
      <c r="Q1351" s="34">
        <v>0</v>
      </c>
      <c r="R1351" s="34" t="s">
        <v>36</v>
      </c>
      <c r="S1351" s="37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6"/>
      <c r="AM1351" s="96"/>
      <c r="AN1351" s="96"/>
      <c r="AO1351" s="96"/>
      <c r="AP1351" s="96"/>
      <c r="AQ1351" s="96"/>
      <c r="AR1351" s="96"/>
      <c r="AS1351" s="96"/>
    </row>
    <row r="1352" spans="1:45" s="1" customFormat="1" ht="15.75" hidden="1" thickBot="1">
      <c r="A1352" s="49" t="s">
        <v>38</v>
      </c>
      <c r="B1352" s="33" t="s">
        <v>36</v>
      </c>
      <c r="C1352" s="34" t="e">
        <v>#DIV/0!</v>
      </c>
      <c r="D1352" s="34" t="e">
        <v>#DIV/0!</v>
      </c>
      <c r="E1352" s="52"/>
      <c r="F1352" s="53"/>
      <c r="G1352" s="53"/>
      <c r="H1352" s="54"/>
      <c r="I1352" s="51"/>
      <c r="J1352" s="34" t="s">
        <v>36</v>
      </c>
      <c r="K1352" s="34"/>
      <c r="L1352" s="51"/>
      <c r="M1352" s="51"/>
      <c r="N1352" s="34" t="s">
        <v>36</v>
      </c>
      <c r="O1352" s="34"/>
      <c r="P1352" s="34">
        <v>0</v>
      </c>
      <c r="Q1352" s="34">
        <v>0</v>
      </c>
      <c r="R1352" s="34" t="s">
        <v>36</v>
      </c>
      <c r="S1352" s="37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6"/>
      <c r="AM1352" s="96"/>
      <c r="AN1352" s="96"/>
      <c r="AO1352" s="96"/>
      <c r="AP1352" s="96"/>
      <c r="AQ1352" s="96"/>
      <c r="AR1352" s="96"/>
      <c r="AS1352" s="96"/>
    </row>
    <row r="1353" spans="1:45" s="1" customFormat="1" ht="15.75" hidden="1" thickBot="1">
      <c r="A1353" s="49" t="s">
        <v>39</v>
      </c>
      <c r="B1353" s="33" t="s">
        <v>36</v>
      </c>
      <c r="C1353" s="34" t="s">
        <v>36</v>
      </c>
      <c r="D1353" s="34" t="s">
        <v>36</v>
      </c>
      <c r="E1353" s="39" t="s">
        <v>36</v>
      </c>
      <c r="F1353" s="40" t="s">
        <v>36</v>
      </c>
      <c r="G1353" s="40" t="s">
        <v>36</v>
      </c>
      <c r="H1353" s="36" t="s">
        <v>36</v>
      </c>
      <c r="I1353" s="34" t="s">
        <v>36</v>
      </c>
      <c r="J1353" s="51"/>
      <c r="K1353" s="34"/>
      <c r="L1353" s="34" t="s">
        <v>36</v>
      </c>
      <c r="M1353" s="34" t="s">
        <v>36</v>
      </c>
      <c r="N1353" s="51"/>
      <c r="O1353" s="34"/>
      <c r="P1353" s="34" t="s">
        <v>36</v>
      </c>
      <c r="Q1353" s="34" t="s">
        <v>36</v>
      </c>
      <c r="R1353" s="34">
        <v>0</v>
      </c>
      <c r="S1353" s="37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6"/>
      <c r="AM1353" s="96"/>
      <c r="AN1353" s="96"/>
      <c r="AO1353" s="96"/>
      <c r="AP1353" s="96"/>
      <c r="AQ1353" s="96"/>
      <c r="AR1353" s="96"/>
      <c r="AS1353" s="96"/>
    </row>
    <row r="1354" spans="1:45" s="1" customFormat="1" ht="18.75" hidden="1" thickBot="1">
      <c r="A1354" s="50" t="s">
        <v>41</v>
      </c>
      <c r="B1354" s="33"/>
      <c r="C1354" s="51" t="e">
        <v>#DIV/0!</v>
      </c>
      <c r="D1354" s="51" t="e">
        <v>#DIV/0!</v>
      </c>
      <c r="E1354" s="39">
        <v>0</v>
      </c>
      <c r="F1354" s="40">
        <v>0</v>
      </c>
      <c r="G1354" s="40">
        <v>0</v>
      </c>
      <c r="H1354" s="36">
        <v>0</v>
      </c>
      <c r="I1354" s="34">
        <v>0</v>
      </c>
      <c r="J1354" s="34">
        <v>0</v>
      </c>
      <c r="K1354" s="34"/>
      <c r="L1354" s="34">
        <v>0</v>
      </c>
      <c r="M1354" s="34">
        <v>0</v>
      </c>
      <c r="N1354" s="34">
        <v>0</v>
      </c>
      <c r="O1354" s="34"/>
      <c r="P1354" s="34">
        <v>0</v>
      </c>
      <c r="Q1354" s="34">
        <v>0</v>
      </c>
      <c r="R1354" s="34">
        <v>0</v>
      </c>
      <c r="S1354" s="37"/>
      <c r="U1354" s="96"/>
      <c r="V1354" s="96"/>
      <c r="W1354" s="96"/>
      <c r="X1354" s="96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6"/>
      <c r="AM1354" s="96"/>
      <c r="AN1354" s="96"/>
      <c r="AO1354" s="96"/>
      <c r="AP1354" s="96"/>
      <c r="AQ1354" s="96"/>
      <c r="AR1354" s="96"/>
      <c r="AS1354" s="96"/>
    </row>
    <row r="1355" spans="1:45" s="1" customFormat="1" ht="15.75" hidden="1" thickBot="1">
      <c r="A1355" s="49" t="s">
        <v>37</v>
      </c>
      <c r="B1355" s="33" t="s">
        <v>36</v>
      </c>
      <c r="C1355" s="34" t="e">
        <v>#DIV/0!</v>
      </c>
      <c r="D1355" s="34" t="e">
        <v>#DIV/0!</v>
      </c>
      <c r="E1355" s="52"/>
      <c r="F1355" s="53"/>
      <c r="G1355" s="53"/>
      <c r="H1355" s="54"/>
      <c r="I1355" s="51"/>
      <c r="J1355" s="34" t="s">
        <v>36</v>
      </c>
      <c r="K1355" s="34"/>
      <c r="L1355" s="51"/>
      <c r="M1355" s="51"/>
      <c r="N1355" s="34" t="s">
        <v>36</v>
      </c>
      <c r="O1355" s="34"/>
      <c r="P1355" s="34">
        <v>0</v>
      </c>
      <c r="Q1355" s="34">
        <v>0</v>
      </c>
      <c r="R1355" s="34" t="s">
        <v>36</v>
      </c>
      <c r="S1355" s="37"/>
      <c r="U1355" s="96"/>
      <c r="V1355" s="96"/>
      <c r="W1355" s="96"/>
      <c r="X1355" s="96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6"/>
      <c r="AM1355" s="96"/>
      <c r="AN1355" s="96"/>
      <c r="AO1355" s="96"/>
      <c r="AP1355" s="96"/>
      <c r="AQ1355" s="96"/>
      <c r="AR1355" s="96"/>
      <c r="AS1355" s="96"/>
    </row>
    <row r="1356" spans="1:45" s="1" customFormat="1" ht="15.75" hidden="1" thickBot="1">
      <c r="A1356" s="49" t="s">
        <v>38</v>
      </c>
      <c r="B1356" s="33" t="s">
        <v>36</v>
      </c>
      <c r="C1356" s="34" t="e">
        <v>#DIV/0!</v>
      </c>
      <c r="D1356" s="34" t="e">
        <v>#DIV/0!</v>
      </c>
      <c r="E1356" s="52"/>
      <c r="F1356" s="53"/>
      <c r="G1356" s="53"/>
      <c r="H1356" s="54"/>
      <c r="I1356" s="51"/>
      <c r="J1356" s="34" t="s">
        <v>36</v>
      </c>
      <c r="K1356" s="34"/>
      <c r="L1356" s="51"/>
      <c r="M1356" s="51"/>
      <c r="N1356" s="34" t="s">
        <v>36</v>
      </c>
      <c r="O1356" s="34"/>
      <c r="P1356" s="34">
        <v>0</v>
      </c>
      <c r="Q1356" s="34">
        <v>0</v>
      </c>
      <c r="R1356" s="34" t="s">
        <v>36</v>
      </c>
      <c r="S1356" s="37"/>
      <c r="U1356" s="96"/>
      <c r="V1356" s="96"/>
      <c r="W1356" s="96"/>
      <c r="X1356" s="96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6"/>
      <c r="AM1356" s="96"/>
      <c r="AN1356" s="96"/>
      <c r="AO1356" s="96"/>
      <c r="AP1356" s="96"/>
      <c r="AQ1356" s="96"/>
      <c r="AR1356" s="96"/>
      <c r="AS1356" s="96"/>
    </row>
    <row r="1357" spans="1:45" s="1" customFormat="1" ht="15.75" hidden="1" thickBot="1">
      <c r="A1357" s="63" t="s">
        <v>39</v>
      </c>
      <c r="B1357" s="64" t="s">
        <v>36</v>
      </c>
      <c r="C1357" s="65" t="s">
        <v>36</v>
      </c>
      <c r="D1357" s="65" t="s">
        <v>36</v>
      </c>
      <c r="E1357" s="66" t="s">
        <v>36</v>
      </c>
      <c r="F1357" s="67" t="s">
        <v>36</v>
      </c>
      <c r="G1357" s="67" t="s">
        <v>36</v>
      </c>
      <c r="H1357" s="68" t="s">
        <v>36</v>
      </c>
      <c r="I1357" s="65" t="s">
        <v>36</v>
      </c>
      <c r="J1357" s="69"/>
      <c r="K1357" s="65"/>
      <c r="L1357" s="65" t="s">
        <v>36</v>
      </c>
      <c r="M1357" s="65" t="s">
        <v>36</v>
      </c>
      <c r="N1357" s="69"/>
      <c r="O1357" s="65"/>
      <c r="P1357" s="65" t="s">
        <v>36</v>
      </c>
      <c r="Q1357" s="65" t="s">
        <v>36</v>
      </c>
      <c r="R1357" s="65">
        <v>0</v>
      </c>
      <c r="S1357" s="70"/>
      <c r="U1357" s="96"/>
      <c r="V1357" s="96"/>
      <c r="W1357" s="96"/>
      <c r="X1357" s="96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6"/>
      <c r="AM1357" s="96"/>
      <c r="AN1357" s="96"/>
      <c r="AO1357" s="96"/>
      <c r="AP1357" s="96"/>
      <c r="AQ1357" s="96"/>
      <c r="AR1357" s="96"/>
      <c r="AS1357" s="96"/>
    </row>
    <row r="1358" spans="1:45" s="1" customFormat="1" ht="16.5" hidden="1" thickBot="1">
      <c r="A1358" s="42" t="s">
        <v>42</v>
      </c>
      <c r="B1358" s="43" t="s">
        <v>36</v>
      </c>
      <c r="C1358" s="44" t="e">
        <v>#DIV/0!</v>
      </c>
      <c r="D1358" s="44" t="e">
        <v>#DIV/0!</v>
      </c>
      <c r="E1358" s="45">
        <v>0</v>
      </c>
      <c r="F1358" s="46">
        <v>0</v>
      </c>
      <c r="G1358" s="46">
        <v>0</v>
      </c>
      <c r="H1358" s="47">
        <v>0</v>
      </c>
      <c r="I1358" s="46">
        <v>0</v>
      </c>
      <c r="J1358" s="46">
        <v>0</v>
      </c>
      <c r="K1358" s="46"/>
      <c r="L1358" s="46">
        <v>0</v>
      </c>
      <c r="M1358" s="46">
        <v>0</v>
      </c>
      <c r="N1358" s="46">
        <v>0</v>
      </c>
      <c r="O1358" s="46"/>
      <c r="P1358" s="46">
        <v>0</v>
      </c>
      <c r="Q1358" s="46">
        <v>0</v>
      </c>
      <c r="R1358" s="46">
        <v>0</v>
      </c>
      <c r="S1358" s="48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6"/>
      <c r="AM1358" s="96"/>
      <c r="AN1358" s="96"/>
      <c r="AO1358" s="96"/>
      <c r="AP1358" s="96"/>
      <c r="AQ1358" s="96"/>
      <c r="AR1358" s="96"/>
      <c r="AS1358" s="96"/>
    </row>
    <row r="1359" spans="1:45" s="1" customFormat="1" ht="15.75" hidden="1" thickBot="1">
      <c r="A1359" s="49" t="s">
        <v>37</v>
      </c>
      <c r="B1359" s="33" t="s">
        <v>36</v>
      </c>
      <c r="C1359" s="34" t="e">
        <v>#DIV/0!</v>
      </c>
      <c r="D1359" s="34" t="e">
        <v>#DIV/0!</v>
      </c>
      <c r="E1359" s="35">
        <v>0</v>
      </c>
      <c r="F1359" s="34">
        <v>0</v>
      </c>
      <c r="G1359" s="34">
        <v>0</v>
      </c>
      <c r="H1359" s="36">
        <v>0</v>
      </c>
      <c r="I1359" s="34">
        <v>0</v>
      </c>
      <c r="J1359" s="34" t="s">
        <v>36</v>
      </c>
      <c r="K1359" s="34"/>
      <c r="L1359" s="34">
        <v>0</v>
      </c>
      <c r="M1359" s="34">
        <v>0</v>
      </c>
      <c r="N1359" s="34" t="s">
        <v>36</v>
      </c>
      <c r="O1359" s="34"/>
      <c r="P1359" s="34">
        <v>0</v>
      </c>
      <c r="Q1359" s="34">
        <v>0</v>
      </c>
      <c r="R1359" s="34" t="s">
        <v>36</v>
      </c>
      <c r="S1359" s="37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6"/>
      <c r="AM1359" s="96"/>
      <c r="AN1359" s="96"/>
      <c r="AO1359" s="96"/>
      <c r="AP1359" s="96"/>
      <c r="AQ1359" s="96"/>
      <c r="AR1359" s="96"/>
      <c r="AS1359" s="96"/>
    </row>
    <row r="1360" spans="1:45" s="1" customFormat="1" ht="15.75" hidden="1" thickBot="1">
      <c r="A1360" s="49" t="s">
        <v>38</v>
      </c>
      <c r="B1360" s="33" t="s">
        <v>36</v>
      </c>
      <c r="C1360" s="34" t="e">
        <v>#DIV/0!</v>
      </c>
      <c r="D1360" s="34" t="e">
        <v>#DIV/0!</v>
      </c>
      <c r="E1360" s="35">
        <v>0</v>
      </c>
      <c r="F1360" s="34">
        <v>0</v>
      </c>
      <c r="G1360" s="34">
        <v>0</v>
      </c>
      <c r="H1360" s="36">
        <v>0</v>
      </c>
      <c r="I1360" s="34">
        <v>0</v>
      </c>
      <c r="J1360" s="34" t="s">
        <v>36</v>
      </c>
      <c r="K1360" s="34"/>
      <c r="L1360" s="34">
        <v>0</v>
      </c>
      <c r="M1360" s="34">
        <v>0</v>
      </c>
      <c r="N1360" s="34" t="s">
        <v>36</v>
      </c>
      <c r="O1360" s="34"/>
      <c r="P1360" s="34">
        <v>0</v>
      </c>
      <c r="Q1360" s="34">
        <v>0</v>
      </c>
      <c r="R1360" s="34" t="s">
        <v>36</v>
      </c>
      <c r="S1360" s="37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6"/>
      <c r="AM1360" s="96"/>
      <c r="AN1360" s="96"/>
      <c r="AO1360" s="96"/>
      <c r="AP1360" s="96"/>
      <c r="AQ1360" s="96"/>
      <c r="AR1360" s="96"/>
      <c r="AS1360" s="96"/>
    </row>
    <row r="1361" spans="1:45" s="1" customFormat="1" ht="15.75" hidden="1" thickBot="1">
      <c r="A1361" s="49" t="s">
        <v>39</v>
      </c>
      <c r="B1361" s="33" t="s">
        <v>36</v>
      </c>
      <c r="C1361" s="34" t="s">
        <v>36</v>
      </c>
      <c r="D1361" s="34" t="s">
        <v>36</v>
      </c>
      <c r="E1361" s="39" t="s">
        <v>36</v>
      </c>
      <c r="F1361" s="40" t="s">
        <v>36</v>
      </c>
      <c r="G1361" s="40" t="s">
        <v>36</v>
      </c>
      <c r="H1361" s="36" t="s">
        <v>36</v>
      </c>
      <c r="I1361" s="34" t="s">
        <v>36</v>
      </c>
      <c r="J1361" s="34">
        <v>0</v>
      </c>
      <c r="K1361" s="34"/>
      <c r="L1361" s="34" t="s">
        <v>36</v>
      </c>
      <c r="M1361" s="34" t="s">
        <v>36</v>
      </c>
      <c r="N1361" s="34">
        <v>0</v>
      </c>
      <c r="O1361" s="34"/>
      <c r="P1361" s="34" t="s">
        <v>36</v>
      </c>
      <c r="Q1361" s="34" t="s">
        <v>36</v>
      </c>
      <c r="R1361" s="34">
        <v>0</v>
      </c>
      <c r="S1361" s="37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6"/>
      <c r="AM1361" s="96"/>
      <c r="AN1361" s="96"/>
      <c r="AO1361" s="96"/>
      <c r="AP1361" s="96"/>
      <c r="AQ1361" s="96"/>
      <c r="AR1361" s="96"/>
      <c r="AS1361" s="96"/>
    </row>
    <row r="1362" spans="1:45" s="1" customFormat="1" ht="18.75" hidden="1" thickBot="1">
      <c r="A1362" s="50" t="s">
        <v>41</v>
      </c>
      <c r="B1362" s="33"/>
      <c r="C1362" s="51" t="e">
        <v>#DIV/0!</v>
      </c>
      <c r="D1362" s="51" t="e">
        <v>#DIV/0!</v>
      </c>
      <c r="E1362" s="39">
        <v>0</v>
      </c>
      <c r="F1362" s="40">
        <v>0</v>
      </c>
      <c r="G1362" s="40">
        <v>0</v>
      </c>
      <c r="H1362" s="36">
        <v>0</v>
      </c>
      <c r="I1362" s="34">
        <v>0</v>
      </c>
      <c r="J1362" s="34">
        <v>0</v>
      </c>
      <c r="K1362" s="34"/>
      <c r="L1362" s="34">
        <v>0</v>
      </c>
      <c r="M1362" s="34">
        <v>0</v>
      </c>
      <c r="N1362" s="34">
        <v>0</v>
      </c>
      <c r="O1362" s="34"/>
      <c r="P1362" s="34">
        <v>0</v>
      </c>
      <c r="Q1362" s="34">
        <v>0</v>
      </c>
      <c r="R1362" s="34">
        <v>0</v>
      </c>
      <c r="S1362" s="37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6"/>
      <c r="AM1362" s="96"/>
      <c r="AN1362" s="96"/>
      <c r="AO1362" s="96"/>
      <c r="AP1362" s="96"/>
      <c r="AQ1362" s="96"/>
      <c r="AR1362" s="96"/>
      <c r="AS1362" s="96"/>
    </row>
    <row r="1363" spans="1:45" s="1" customFormat="1" ht="15.75" hidden="1" thickBot="1">
      <c r="A1363" s="49" t="s">
        <v>37</v>
      </c>
      <c r="B1363" s="33" t="s">
        <v>36</v>
      </c>
      <c r="C1363" s="34" t="e">
        <v>#DIV/0!</v>
      </c>
      <c r="D1363" s="34" t="e">
        <v>#DIV/0!</v>
      </c>
      <c r="E1363" s="52"/>
      <c r="F1363" s="53"/>
      <c r="G1363" s="53"/>
      <c r="H1363" s="54"/>
      <c r="I1363" s="51"/>
      <c r="J1363" s="34" t="s">
        <v>36</v>
      </c>
      <c r="K1363" s="34"/>
      <c r="L1363" s="51"/>
      <c r="M1363" s="51"/>
      <c r="N1363" s="34" t="s">
        <v>36</v>
      </c>
      <c r="O1363" s="34"/>
      <c r="P1363" s="34">
        <v>0</v>
      </c>
      <c r="Q1363" s="34">
        <v>0</v>
      </c>
      <c r="R1363" s="34" t="s">
        <v>36</v>
      </c>
      <c r="S1363" s="37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6"/>
      <c r="AM1363" s="96"/>
      <c r="AN1363" s="96"/>
      <c r="AO1363" s="96"/>
      <c r="AP1363" s="96"/>
      <c r="AQ1363" s="96"/>
      <c r="AR1363" s="96"/>
      <c r="AS1363" s="96"/>
    </row>
    <row r="1364" spans="1:45" s="1" customFormat="1" ht="15.75" hidden="1" thickBot="1">
      <c r="A1364" s="49" t="s">
        <v>38</v>
      </c>
      <c r="B1364" s="33" t="s">
        <v>36</v>
      </c>
      <c r="C1364" s="34" t="e">
        <v>#DIV/0!</v>
      </c>
      <c r="D1364" s="34" t="e">
        <v>#DIV/0!</v>
      </c>
      <c r="E1364" s="52"/>
      <c r="F1364" s="53"/>
      <c r="G1364" s="53"/>
      <c r="H1364" s="54"/>
      <c r="I1364" s="51"/>
      <c r="J1364" s="34" t="s">
        <v>36</v>
      </c>
      <c r="K1364" s="34"/>
      <c r="L1364" s="51"/>
      <c r="M1364" s="51"/>
      <c r="N1364" s="34" t="s">
        <v>36</v>
      </c>
      <c r="O1364" s="34"/>
      <c r="P1364" s="34">
        <v>0</v>
      </c>
      <c r="Q1364" s="34">
        <v>0</v>
      </c>
      <c r="R1364" s="34" t="s">
        <v>36</v>
      </c>
      <c r="S1364" s="37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</row>
    <row r="1365" spans="1:45" s="1" customFormat="1" ht="15.75" hidden="1" thickBot="1">
      <c r="A1365" s="49" t="s">
        <v>39</v>
      </c>
      <c r="B1365" s="33" t="s">
        <v>36</v>
      </c>
      <c r="C1365" s="34" t="s">
        <v>36</v>
      </c>
      <c r="D1365" s="34" t="s">
        <v>36</v>
      </c>
      <c r="E1365" s="39" t="s">
        <v>36</v>
      </c>
      <c r="F1365" s="40" t="s">
        <v>36</v>
      </c>
      <c r="G1365" s="40" t="s">
        <v>36</v>
      </c>
      <c r="H1365" s="36" t="s">
        <v>36</v>
      </c>
      <c r="I1365" s="34" t="s">
        <v>36</v>
      </c>
      <c r="J1365" s="51"/>
      <c r="K1365" s="34"/>
      <c r="L1365" s="34" t="s">
        <v>36</v>
      </c>
      <c r="M1365" s="34" t="s">
        <v>36</v>
      </c>
      <c r="N1365" s="51"/>
      <c r="O1365" s="34"/>
      <c r="P1365" s="34" t="s">
        <v>36</v>
      </c>
      <c r="Q1365" s="34" t="s">
        <v>36</v>
      </c>
      <c r="R1365" s="34">
        <v>0</v>
      </c>
      <c r="S1365" s="37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</row>
    <row r="1366" spans="1:45" s="1" customFormat="1" ht="18.75" hidden="1" thickBot="1">
      <c r="A1366" s="50" t="s">
        <v>41</v>
      </c>
      <c r="B1366" s="33"/>
      <c r="C1366" s="51" t="e">
        <v>#DIV/0!</v>
      </c>
      <c r="D1366" s="51" t="e">
        <v>#DIV/0!</v>
      </c>
      <c r="E1366" s="39">
        <v>0</v>
      </c>
      <c r="F1366" s="40">
        <v>0</v>
      </c>
      <c r="G1366" s="40">
        <v>0</v>
      </c>
      <c r="H1366" s="36">
        <v>0</v>
      </c>
      <c r="I1366" s="34">
        <v>0</v>
      </c>
      <c r="J1366" s="34">
        <v>0</v>
      </c>
      <c r="K1366" s="34"/>
      <c r="L1366" s="34">
        <v>0</v>
      </c>
      <c r="M1366" s="34">
        <v>0</v>
      </c>
      <c r="N1366" s="34">
        <v>0</v>
      </c>
      <c r="O1366" s="34"/>
      <c r="P1366" s="34">
        <v>0</v>
      </c>
      <c r="Q1366" s="34">
        <v>0</v>
      </c>
      <c r="R1366" s="34">
        <v>0</v>
      </c>
      <c r="S1366" s="37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</row>
    <row r="1367" spans="1:45" s="1" customFormat="1" ht="15.75" hidden="1" thickBot="1">
      <c r="A1367" s="49" t="s">
        <v>37</v>
      </c>
      <c r="B1367" s="33" t="s">
        <v>36</v>
      </c>
      <c r="C1367" s="34" t="e">
        <v>#DIV/0!</v>
      </c>
      <c r="D1367" s="34" t="e">
        <v>#DIV/0!</v>
      </c>
      <c r="E1367" s="52"/>
      <c r="F1367" s="53"/>
      <c r="G1367" s="53"/>
      <c r="H1367" s="54"/>
      <c r="I1367" s="51"/>
      <c r="J1367" s="34" t="s">
        <v>36</v>
      </c>
      <c r="K1367" s="34"/>
      <c r="L1367" s="51"/>
      <c r="M1367" s="51"/>
      <c r="N1367" s="34" t="s">
        <v>36</v>
      </c>
      <c r="O1367" s="34"/>
      <c r="P1367" s="34">
        <v>0</v>
      </c>
      <c r="Q1367" s="34">
        <v>0</v>
      </c>
      <c r="R1367" s="34" t="s">
        <v>36</v>
      </c>
      <c r="S1367" s="37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</row>
    <row r="1368" spans="1:45" s="1" customFormat="1" ht="15.75" hidden="1" thickBot="1">
      <c r="A1368" s="49" t="s">
        <v>38</v>
      </c>
      <c r="B1368" s="33" t="s">
        <v>36</v>
      </c>
      <c r="C1368" s="34" t="e">
        <v>#DIV/0!</v>
      </c>
      <c r="D1368" s="34" t="e">
        <v>#DIV/0!</v>
      </c>
      <c r="E1368" s="52"/>
      <c r="F1368" s="53"/>
      <c r="G1368" s="53"/>
      <c r="H1368" s="54"/>
      <c r="I1368" s="51"/>
      <c r="J1368" s="34" t="s">
        <v>36</v>
      </c>
      <c r="K1368" s="34"/>
      <c r="L1368" s="51"/>
      <c r="M1368" s="51"/>
      <c r="N1368" s="34" t="s">
        <v>36</v>
      </c>
      <c r="O1368" s="34"/>
      <c r="P1368" s="34">
        <v>0</v>
      </c>
      <c r="Q1368" s="34">
        <v>0</v>
      </c>
      <c r="R1368" s="34" t="s">
        <v>36</v>
      </c>
      <c r="S1368" s="37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</row>
    <row r="1369" spans="1:45" s="1" customFormat="1" ht="15.75" hidden="1" thickBot="1">
      <c r="A1369" s="49" t="s">
        <v>39</v>
      </c>
      <c r="B1369" s="33" t="s">
        <v>36</v>
      </c>
      <c r="C1369" s="34" t="s">
        <v>36</v>
      </c>
      <c r="D1369" s="34" t="s">
        <v>36</v>
      </c>
      <c r="E1369" s="39" t="s">
        <v>36</v>
      </c>
      <c r="F1369" s="40" t="s">
        <v>36</v>
      </c>
      <c r="G1369" s="40" t="s">
        <v>36</v>
      </c>
      <c r="H1369" s="36" t="s">
        <v>36</v>
      </c>
      <c r="I1369" s="34" t="s">
        <v>36</v>
      </c>
      <c r="J1369" s="51"/>
      <c r="K1369" s="34"/>
      <c r="L1369" s="34" t="s">
        <v>36</v>
      </c>
      <c r="M1369" s="34" t="s">
        <v>36</v>
      </c>
      <c r="N1369" s="51"/>
      <c r="O1369" s="34"/>
      <c r="P1369" s="34" t="s">
        <v>36</v>
      </c>
      <c r="Q1369" s="34" t="s">
        <v>36</v>
      </c>
      <c r="R1369" s="34">
        <v>0</v>
      </c>
      <c r="S1369" s="37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</row>
    <row r="1370" spans="1:45" s="1" customFormat="1" ht="18.75" hidden="1" thickBot="1">
      <c r="A1370" s="50" t="s">
        <v>41</v>
      </c>
      <c r="B1370" s="33"/>
      <c r="C1370" s="51" t="e">
        <v>#DIV/0!</v>
      </c>
      <c r="D1370" s="51" t="e">
        <v>#DIV/0!</v>
      </c>
      <c r="E1370" s="39">
        <v>0</v>
      </c>
      <c r="F1370" s="40">
        <v>0</v>
      </c>
      <c r="G1370" s="40">
        <v>0</v>
      </c>
      <c r="H1370" s="36">
        <v>0</v>
      </c>
      <c r="I1370" s="34">
        <v>0</v>
      </c>
      <c r="J1370" s="34">
        <v>0</v>
      </c>
      <c r="K1370" s="34"/>
      <c r="L1370" s="34">
        <v>0</v>
      </c>
      <c r="M1370" s="34">
        <v>0</v>
      </c>
      <c r="N1370" s="34">
        <v>0</v>
      </c>
      <c r="O1370" s="34"/>
      <c r="P1370" s="34">
        <v>0</v>
      </c>
      <c r="Q1370" s="34">
        <v>0</v>
      </c>
      <c r="R1370" s="34">
        <v>0</v>
      </c>
      <c r="S1370" s="37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</row>
    <row r="1371" spans="1:45" s="1" customFormat="1" ht="15.75" hidden="1" thickBot="1">
      <c r="A1371" s="49" t="s">
        <v>37</v>
      </c>
      <c r="B1371" s="33" t="s">
        <v>36</v>
      </c>
      <c r="C1371" s="34" t="e">
        <v>#DIV/0!</v>
      </c>
      <c r="D1371" s="34" t="e">
        <v>#DIV/0!</v>
      </c>
      <c r="E1371" s="52"/>
      <c r="F1371" s="53"/>
      <c r="G1371" s="53"/>
      <c r="H1371" s="54"/>
      <c r="I1371" s="51"/>
      <c r="J1371" s="34" t="s">
        <v>36</v>
      </c>
      <c r="K1371" s="34"/>
      <c r="L1371" s="51"/>
      <c r="M1371" s="51"/>
      <c r="N1371" s="34" t="s">
        <v>36</v>
      </c>
      <c r="O1371" s="34"/>
      <c r="P1371" s="34">
        <v>0</v>
      </c>
      <c r="Q1371" s="34">
        <v>0</v>
      </c>
      <c r="R1371" s="34" t="s">
        <v>36</v>
      </c>
      <c r="S1371" s="37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</row>
    <row r="1372" spans="1:45" s="1" customFormat="1" ht="15.75" hidden="1" thickBot="1">
      <c r="A1372" s="49" t="s">
        <v>38</v>
      </c>
      <c r="B1372" s="33" t="s">
        <v>36</v>
      </c>
      <c r="C1372" s="34" t="e">
        <v>#DIV/0!</v>
      </c>
      <c r="D1372" s="34" t="e">
        <v>#DIV/0!</v>
      </c>
      <c r="E1372" s="52"/>
      <c r="F1372" s="53"/>
      <c r="G1372" s="53"/>
      <c r="H1372" s="54"/>
      <c r="I1372" s="51"/>
      <c r="J1372" s="34" t="s">
        <v>36</v>
      </c>
      <c r="K1372" s="34"/>
      <c r="L1372" s="51"/>
      <c r="M1372" s="51"/>
      <c r="N1372" s="34" t="s">
        <v>36</v>
      </c>
      <c r="O1372" s="34"/>
      <c r="P1372" s="34">
        <v>0</v>
      </c>
      <c r="Q1372" s="34">
        <v>0</v>
      </c>
      <c r="R1372" s="34" t="s">
        <v>36</v>
      </c>
      <c r="S1372" s="37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</row>
    <row r="1373" spans="1:45" s="1" customFormat="1" ht="15.75" hidden="1" thickBot="1">
      <c r="A1373" s="49" t="s">
        <v>39</v>
      </c>
      <c r="B1373" s="33" t="s">
        <v>36</v>
      </c>
      <c r="C1373" s="34" t="s">
        <v>36</v>
      </c>
      <c r="D1373" s="34" t="s">
        <v>36</v>
      </c>
      <c r="E1373" s="39" t="s">
        <v>36</v>
      </c>
      <c r="F1373" s="40" t="s">
        <v>36</v>
      </c>
      <c r="G1373" s="40" t="s">
        <v>36</v>
      </c>
      <c r="H1373" s="36" t="s">
        <v>36</v>
      </c>
      <c r="I1373" s="34" t="s">
        <v>36</v>
      </c>
      <c r="J1373" s="51"/>
      <c r="K1373" s="34"/>
      <c r="L1373" s="34" t="s">
        <v>36</v>
      </c>
      <c r="M1373" s="34" t="s">
        <v>36</v>
      </c>
      <c r="N1373" s="51"/>
      <c r="O1373" s="34"/>
      <c r="P1373" s="34" t="s">
        <v>36</v>
      </c>
      <c r="Q1373" s="34" t="s">
        <v>36</v>
      </c>
      <c r="R1373" s="34">
        <v>0</v>
      </c>
      <c r="S1373" s="37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</row>
    <row r="1374" spans="1:45" s="1" customFormat="1" ht="18.75" hidden="1" thickBot="1">
      <c r="A1374" s="50" t="s">
        <v>41</v>
      </c>
      <c r="B1374" s="33"/>
      <c r="C1374" s="51" t="e">
        <v>#DIV/0!</v>
      </c>
      <c r="D1374" s="51" t="e">
        <v>#DIV/0!</v>
      </c>
      <c r="E1374" s="39">
        <v>0</v>
      </c>
      <c r="F1374" s="40">
        <v>0</v>
      </c>
      <c r="G1374" s="40">
        <v>0</v>
      </c>
      <c r="H1374" s="36">
        <v>0</v>
      </c>
      <c r="I1374" s="34">
        <v>0</v>
      </c>
      <c r="J1374" s="34">
        <v>0</v>
      </c>
      <c r="K1374" s="34"/>
      <c r="L1374" s="34">
        <v>0</v>
      </c>
      <c r="M1374" s="34">
        <v>0</v>
      </c>
      <c r="N1374" s="34">
        <v>0</v>
      </c>
      <c r="O1374" s="34"/>
      <c r="P1374" s="34">
        <v>0</v>
      </c>
      <c r="Q1374" s="34">
        <v>0</v>
      </c>
      <c r="R1374" s="34">
        <v>0</v>
      </c>
      <c r="S1374" s="37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</row>
    <row r="1375" spans="1:45" s="1" customFormat="1" ht="15.75" hidden="1" thickBot="1">
      <c r="A1375" s="49" t="s">
        <v>37</v>
      </c>
      <c r="B1375" s="33" t="s">
        <v>36</v>
      </c>
      <c r="C1375" s="34" t="e">
        <v>#DIV/0!</v>
      </c>
      <c r="D1375" s="34" t="e">
        <v>#DIV/0!</v>
      </c>
      <c r="E1375" s="52"/>
      <c r="F1375" s="53"/>
      <c r="G1375" s="53"/>
      <c r="H1375" s="54"/>
      <c r="I1375" s="51"/>
      <c r="J1375" s="34" t="s">
        <v>36</v>
      </c>
      <c r="K1375" s="34"/>
      <c r="L1375" s="51"/>
      <c r="M1375" s="51"/>
      <c r="N1375" s="34" t="s">
        <v>36</v>
      </c>
      <c r="O1375" s="34"/>
      <c r="P1375" s="34">
        <v>0</v>
      </c>
      <c r="Q1375" s="34">
        <v>0</v>
      </c>
      <c r="R1375" s="34" t="s">
        <v>36</v>
      </c>
      <c r="S1375" s="37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</row>
    <row r="1376" spans="1:45" s="1" customFormat="1" ht="15.75" hidden="1" thickBot="1">
      <c r="A1376" s="49" t="s">
        <v>38</v>
      </c>
      <c r="B1376" s="33" t="s">
        <v>36</v>
      </c>
      <c r="C1376" s="34" t="e">
        <v>#DIV/0!</v>
      </c>
      <c r="D1376" s="34" t="e">
        <v>#DIV/0!</v>
      </c>
      <c r="E1376" s="52"/>
      <c r="F1376" s="53"/>
      <c r="G1376" s="53"/>
      <c r="H1376" s="54"/>
      <c r="I1376" s="51"/>
      <c r="J1376" s="34" t="s">
        <v>36</v>
      </c>
      <c r="K1376" s="34"/>
      <c r="L1376" s="51"/>
      <c r="M1376" s="51"/>
      <c r="N1376" s="34" t="s">
        <v>36</v>
      </c>
      <c r="O1376" s="34"/>
      <c r="P1376" s="34">
        <v>0</v>
      </c>
      <c r="Q1376" s="34">
        <v>0</v>
      </c>
      <c r="R1376" s="34" t="s">
        <v>36</v>
      </c>
      <c r="S1376" s="37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</row>
    <row r="1377" spans="1:45" s="1" customFormat="1" ht="15.75" hidden="1" thickBot="1">
      <c r="A1377" s="49" t="s">
        <v>39</v>
      </c>
      <c r="B1377" s="33" t="s">
        <v>36</v>
      </c>
      <c r="C1377" s="34" t="s">
        <v>36</v>
      </c>
      <c r="D1377" s="34" t="s">
        <v>36</v>
      </c>
      <c r="E1377" s="39" t="s">
        <v>36</v>
      </c>
      <c r="F1377" s="40" t="s">
        <v>36</v>
      </c>
      <c r="G1377" s="40" t="s">
        <v>36</v>
      </c>
      <c r="H1377" s="36" t="s">
        <v>36</v>
      </c>
      <c r="I1377" s="34" t="s">
        <v>36</v>
      </c>
      <c r="J1377" s="51"/>
      <c r="K1377" s="34"/>
      <c r="L1377" s="34" t="s">
        <v>36</v>
      </c>
      <c r="M1377" s="34" t="s">
        <v>36</v>
      </c>
      <c r="N1377" s="51"/>
      <c r="O1377" s="34"/>
      <c r="P1377" s="34" t="s">
        <v>36</v>
      </c>
      <c r="Q1377" s="34" t="s">
        <v>36</v>
      </c>
      <c r="R1377" s="34">
        <v>0</v>
      </c>
      <c r="S1377" s="37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</row>
    <row r="1378" spans="1:45" s="1" customFormat="1" ht="18.75" hidden="1" thickBot="1">
      <c r="A1378" s="50" t="s">
        <v>41</v>
      </c>
      <c r="B1378" s="33"/>
      <c r="C1378" s="51" t="e">
        <v>#DIV/0!</v>
      </c>
      <c r="D1378" s="51" t="e">
        <v>#DIV/0!</v>
      </c>
      <c r="E1378" s="39">
        <v>0</v>
      </c>
      <c r="F1378" s="40">
        <v>0</v>
      </c>
      <c r="G1378" s="40">
        <v>0</v>
      </c>
      <c r="H1378" s="36">
        <v>0</v>
      </c>
      <c r="I1378" s="34">
        <v>0</v>
      </c>
      <c r="J1378" s="34">
        <v>0</v>
      </c>
      <c r="K1378" s="34"/>
      <c r="L1378" s="34">
        <v>0</v>
      </c>
      <c r="M1378" s="34">
        <v>0</v>
      </c>
      <c r="N1378" s="34">
        <v>0</v>
      </c>
      <c r="O1378" s="34"/>
      <c r="P1378" s="34">
        <v>0</v>
      </c>
      <c r="Q1378" s="34">
        <v>0</v>
      </c>
      <c r="R1378" s="34">
        <v>0</v>
      </c>
      <c r="S1378" s="37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</row>
    <row r="1379" spans="1:45" s="1" customFormat="1" ht="15.75" hidden="1" thickBot="1">
      <c r="A1379" s="49" t="s">
        <v>37</v>
      </c>
      <c r="B1379" s="33" t="s">
        <v>36</v>
      </c>
      <c r="C1379" s="34" t="e">
        <v>#DIV/0!</v>
      </c>
      <c r="D1379" s="34" t="e">
        <v>#DIV/0!</v>
      </c>
      <c r="E1379" s="52"/>
      <c r="F1379" s="53"/>
      <c r="G1379" s="53"/>
      <c r="H1379" s="54"/>
      <c r="I1379" s="51"/>
      <c r="J1379" s="34" t="s">
        <v>36</v>
      </c>
      <c r="K1379" s="34"/>
      <c r="L1379" s="51"/>
      <c r="M1379" s="51"/>
      <c r="N1379" s="34" t="s">
        <v>36</v>
      </c>
      <c r="O1379" s="34"/>
      <c r="P1379" s="34">
        <v>0</v>
      </c>
      <c r="Q1379" s="34">
        <v>0</v>
      </c>
      <c r="R1379" s="34" t="s">
        <v>36</v>
      </c>
      <c r="S1379" s="37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</row>
    <row r="1380" spans="1:45" s="1" customFormat="1" ht="15.75" hidden="1" thickBot="1">
      <c r="A1380" s="49" t="s">
        <v>38</v>
      </c>
      <c r="B1380" s="33" t="s">
        <v>36</v>
      </c>
      <c r="C1380" s="34" t="e">
        <v>#DIV/0!</v>
      </c>
      <c r="D1380" s="34" t="e">
        <v>#DIV/0!</v>
      </c>
      <c r="E1380" s="52"/>
      <c r="F1380" s="53"/>
      <c r="G1380" s="53"/>
      <c r="H1380" s="54"/>
      <c r="I1380" s="51"/>
      <c r="J1380" s="34" t="s">
        <v>36</v>
      </c>
      <c r="K1380" s="34"/>
      <c r="L1380" s="51"/>
      <c r="M1380" s="51"/>
      <c r="N1380" s="34" t="s">
        <v>36</v>
      </c>
      <c r="O1380" s="34"/>
      <c r="P1380" s="34">
        <v>0</v>
      </c>
      <c r="Q1380" s="34">
        <v>0</v>
      </c>
      <c r="R1380" s="34" t="s">
        <v>36</v>
      </c>
      <c r="S1380" s="37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</row>
    <row r="1381" spans="1:45" s="1" customFormat="1" ht="15.75" hidden="1" thickBot="1">
      <c r="A1381" s="49" t="s">
        <v>39</v>
      </c>
      <c r="B1381" s="33" t="s">
        <v>36</v>
      </c>
      <c r="C1381" s="34" t="s">
        <v>36</v>
      </c>
      <c r="D1381" s="34" t="s">
        <v>36</v>
      </c>
      <c r="E1381" s="39" t="s">
        <v>36</v>
      </c>
      <c r="F1381" s="40" t="s">
        <v>36</v>
      </c>
      <c r="G1381" s="40" t="s">
        <v>36</v>
      </c>
      <c r="H1381" s="36" t="s">
        <v>36</v>
      </c>
      <c r="I1381" s="34" t="s">
        <v>36</v>
      </c>
      <c r="J1381" s="51"/>
      <c r="K1381" s="34"/>
      <c r="L1381" s="34" t="s">
        <v>36</v>
      </c>
      <c r="M1381" s="34" t="s">
        <v>36</v>
      </c>
      <c r="N1381" s="51"/>
      <c r="O1381" s="34"/>
      <c r="P1381" s="34" t="s">
        <v>36</v>
      </c>
      <c r="Q1381" s="34" t="s">
        <v>36</v>
      </c>
      <c r="R1381" s="34">
        <v>0</v>
      </c>
      <c r="S1381" s="37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</row>
    <row r="1382" spans="1:45" s="1" customFormat="1" ht="18.75" hidden="1" thickBot="1">
      <c r="A1382" s="50" t="s">
        <v>41</v>
      </c>
      <c r="B1382" s="33"/>
      <c r="C1382" s="51" t="e">
        <v>#DIV/0!</v>
      </c>
      <c r="D1382" s="51" t="e">
        <v>#DIV/0!</v>
      </c>
      <c r="E1382" s="39">
        <v>0</v>
      </c>
      <c r="F1382" s="40">
        <v>0</v>
      </c>
      <c r="G1382" s="40">
        <v>0</v>
      </c>
      <c r="H1382" s="36">
        <v>0</v>
      </c>
      <c r="I1382" s="34">
        <v>0</v>
      </c>
      <c r="J1382" s="34">
        <v>0</v>
      </c>
      <c r="K1382" s="34"/>
      <c r="L1382" s="34">
        <v>0</v>
      </c>
      <c r="M1382" s="34">
        <v>0</v>
      </c>
      <c r="N1382" s="34">
        <v>0</v>
      </c>
      <c r="O1382" s="34"/>
      <c r="P1382" s="34">
        <v>0</v>
      </c>
      <c r="Q1382" s="34">
        <v>0</v>
      </c>
      <c r="R1382" s="34">
        <v>0</v>
      </c>
      <c r="S1382" s="37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</row>
    <row r="1383" spans="1:45" s="1" customFormat="1" ht="15.75" hidden="1" thickBot="1">
      <c r="A1383" s="49" t="s">
        <v>37</v>
      </c>
      <c r="B1383" s="33" t="s">
        <v>36</v>
      </c>
      <c r="C1383" s="34" t="e">
        <v>#DIV/0!</v>
      </c>
      <c r="D1383" s="34" t="e">
        <v>#DIV/0!</v>
      </c>
      <c r="E1383" s="52"/>
      <c r="F1383" s="53"/>
      <c r="G1383" s="53"/>
      <c r="H1383" s="54"/>
      <c r="I1383" s="51"/>
      <c r="J1383" s="34" t="s">
        <v>36</v>
      </c>
      <c r="K1383" s="34"/>
      <c r="L1383" s="51"/>
      <c r="M1383" s="51"/>
      <c r="N1383" s="34" t="s">
        <v>36</v>
      </c>
      <c r="O1383" s="34"/>
      <c r="P1383" s="34">
        <v>0</v>
      </c>
      <c r="Q1383" s="34">
        <v>0</v>
      </c>
      <c r="R1383" s="34" t="s">
        <v>36</v>
      </c>
      <c r="S1383" s="37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</row>
    <row r="1384" spans="1:45" s="1" customFormat="1" ht="15.75" hidden="1" thickBot="1">
      <c r="A1384" s="49" t="s">
        <v>38</v>
      </c>
      <c r="B1384" s="33" t="s">
        <v>36</v>
      </c>
      <c r="C1384" s="34" t="e">
        <v>#DIV/0!</v>
      </c>
      <c r="D1384" s="34" t="e">
        <v>#DIV/0!</v>
      </c>
      <c r="E1384" s="52"/>
      <c r="F1384" s="53"/>
      <c r="G1384" s="53"/>
      <c r="H1384" s="54"/>
      <c r="I1384" s="51"/>
      <c r="J1384" s="34" t="s">
        <v>36</v>
      </c>
      <c r="K1384" s="34"/>
      <c r="L1384" s="51"/>
      <c r="M1384" s="51"/>
      <c r="N1384" s="34" t="s">
        <v>36</v>
      </c>
      <c r="O1384" s="34"/>
      <c r="P1384" s="34">
        <v>0</v>
      </c>
      <c r="Q1384" s="34">
        <v>0</v>
      </c>
      <c r="R1384" s="34" t="s">
        <v>36</v>
      </c>
      <c r="S1384" s="37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</row>
    <row r="1385" spans="1:45" s="1" customFormat="1" ht="15.75" hidden="1" thickBot="1">
      <c r="A1385" s="49" t="s">
        <v>39</v>
      </c>
      <c r="B1385" s="33" t="s">
        <v>36</v>
      </c>
      <c r="C1385" s="34" t="s">
        <v>36</v>
      </c>
      <c r="D1385" s="34" t="s">
        <v>36</v>
      </c>
      <c r="E1385" s="39" t="s">
        <v>36</v>
      </c>
      <c r="F1385" s="40" t="s">
        <v>36</v>
      </c>
      <c r="G1385" s="40" t="s">
        <v>36</v>
      </c>
      <c r="H1385" s="36" t="s">
        <v>36</v>
      </c>
      <c r="I1385" s="34" t="s">
        <v>36</v>
      </c>
      <c r="J1385" s="51"/>
      <c r="K1385" s="34"/>
      <c r="L1385" s="34" t="s">
        <v>36</v>
      </c>
      <c r="M1385" s="34" t="s">
        <v>36</v>
      </c>
      <c r="N1385" s="51"/>
      <c r="O1385" s="34"/>
      <c r="P1385" s="34" t="s">
        <v>36</v>
      </c>
      <c r="Q1385" s="34" t="s">
        <v>36</v>
      </c>
      <c r="R1385" s="34">
        <v>0</v>
      </c>
      <c r="S1385" s="37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</row>
    <row r="1386" spans="1:45" s="1" customFormat="1" ht="18.75" hidden="1" thickBot="1">
      <c r="A1386" s="50" t="s">
        <v>41</v>
      </c>
      <c r="B1386" s="33"/>
      <c r="C1386" s="51" t="e">
        <v>#DIV/0!</v>
      </c>
      <c r="D1386" s="51" t="e">
        <v>#DIV/0!</v>
      </c>
      <c r="E1386" s="39">
        <v>0</v>
      </c>
      <c r="F1386" s="40">
        <v>0</v>
      </c>
      <c r="G1386" s="40">
        <v>0</v>
      </c>
      <c r="H1386" s="36">
        <v>0</v>
      </c>
      <c r="I1386" s="34">
        <v>0</v>
      </c>
      <c r="J1386" s="34">
        <v>0</v>
      </c>
      <c r="K1386" s="34"/>
      <c r="L1386" s="34">
        <v>0</v>
      </c>
      <c r="M1386" s="34">
        <v>0</v>
      </c>
      <c r="N1386" s="34">
        <v>0</v>
      </c>
      <c r="O1386" s="34"/>
      <c r="P1386" s="34">
        <v>0</v>
      </c>
      <c r="Q1386" s="34">
        <v>0</v>
      </c>
      <c r="R1386" s="34">
        <v>0</v>
      </c>
      <c r="S1386" s="37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</row>
    <row r="1387" spans="1:45" s="1" customFormat="1" ht="15.75" hidden="1" thickBot="1">
      <c r="A1387" s="49" t="s">
        <v>37</v>
      </c>
      <c r="B1387" s="33" t="s">
        <v>36</v>
      </c>
      <c r="C1387" s="34" t="e">
        <v>#DIV/0!</v>
      </c>
      <c r="D1387" s="34" t="e">
        <v>#DIV/0!</v>
      </c>
      <c r="E1387" s="52"/>
      <c r="F1387" s="53"/>
      <c r="G1387" s="53"/>
      <c r="H1387" s="54"/>
      <c r="I1387" s="51"/>
      <c r="J1387" s="34" t="s">
        <v>36</v>
      </c>
      <c r="K1387" s="34"/>
      <c r="L1387" s="51"/>
      <c r="M1387" s="51"/>
      <c r="N1387" s="34" t="s">
        <v>36</v>
      </c>
      <c r="O1387" s="34"/>
      <c r="P1387" s="34">
        <v>0</v>
      </c>
      <c r="Q1387" s="34">
        <v>0</v>
      </c>
      <c r="R1387" s="34" t="s">
        <v>36</v>
      </c>
      <c r="S1387" s="37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</row>
    <row r="1388" spans="1:45" s="1" customFormat="1" ht="15.75" hidden="1" thickBot="1">
      <c r="A1388" s="49" t="s">
        <v>38</v>
      </c>
      <c r="B1388" s="33" t="s">
        <v>36</v>
      </c>
      <c r="C1388" s="34" t="e">
        <v>#DIV/0!</v>
      </c>
      <c r="D1388" s="34" t="e">
        <v>#DIV/0!</v>
      </c>
      <c r="E1388" s="52"/>
      <c r="F1388" s="53"/>
      <c r="G1388" s="53"/>
      <c r="H1388" s="54"/>
      <c r="I1388" s="51"/>
      <c r="J1388" s="34" t="s">
        <v>36</v>
      </c>
      <c r="K1388" s="34"/>
      <c r="L1388" s="51"/>
      <c r="M1388" s="51"/>
      <c r="N1388" s="34" t="s">
        <v>36</v>
      </c>
      <c r="O1388" s="34"/>
      <c r="P1388" s="34">
        <v>0</v>
      </c>
      <c r="Q1388" s="34">
        <v>0</v>
      </c>
      <c r="R1388" s="34" t="s">
        <v>36</v>
      </c>
      <c r="S1388" s="37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</row>
    <row r="1389" spans="1:45" s="1" customFormat="1" ht="15.75" hidden="1" thickBot="1">
      <c r="A1389" s="63" t="s">
        <v>39</v>
      </c>
      <c r="B1389" s="64" t="s">
        <v>36</v>
      </c>
      <c r="C1389" s="65" t="s">
        <v>36</v>
      </c>
      <c r="D1389" s="65" t="s">
        <v>36</v>
      </c>
      <c r="E1389" s="66" t="s">
        <v>36</v>
      </c>
      <c r="F1389" s="67" t="s">
        <v>36</v>
      </c>
      <c r="G1389" s="67" t="s">
        <v>36</v>
      </c>
      <c r="H1389" s="68" t="s">
        <v>36</v>
      </c>
      <c r="I1389" s="65" t="s">
        <v>36</v>
      </c>
      <c r="J1389" s="69"/>
      <c r="K1389" s="65"/>
      <c r="L1389" s="65" t="s">
        <v>36</v>
      </c>
      <c r="M1389" s="65" t="s">
        <v>36</v>
      </c>
      <c r="N1389" s="69"/>
      <c r="O1389" s="65"/>
      <c r="P1389" s="65" t="s">
        <v>36</v>
      </c>
      <c r="Q1389" s="65" t="s">
        <v>36</v>
      </c>
      <c r="R1389" s="65">
        <v>0</v>
      </c>
      <c r="S1389" s="70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</row>
    <row r="1390" spans="1:45" s="1" customFormat="1" ht="47.25">
      <c r="A1390" s="42" t="s">
        <v>43</v>
      </c>
      <c r="B1390" s="26" t="s">
        <v>36</v>
      </c>
      <c r="C1390" s="27"/>
      <c r="D1390" s="27"/>
      <c r="E1390" s="28"/>
      <c r="F1390" s="29"/>
      <c r="G1390" s="29"/>
      <c r="H1390" s="30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31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</row>
    <row r="1391" spans="1:19" s="1" customFormat="1" ht="15">
      <c r="A1391" s="49" t="s">
        <v>37</v>
      </c>
      <c r="B1391" s="33" t="s">
        <v>36</v>
      </c>
      <c r="C1391" s="34"/>
      <c r="D1391" s="34"/>
      <c r="E1391" s="35"/>
      <c r="F1391" s="34"/>
      <c r="G1391" s="34"/>
      <c r="H1391" s="36"/>
      <c r="I1391" s="34"/>
      <c r="J1391" s="34" t="s">
        <v>36</v>
      </c>
      <c r="K1391" s="34"/>
      <c r="L1391" s="34"/>
      <c r="M1391" s="34"/>
      <c r="N1391" s="34" t="s">
        <v>36</v>
      </c>
      <c r="O1391" s="34"/>
      <c r="P1391" s="34"/>
      <c r="Q1391" s="34"/>
      <c r="R1391" s="34" t="s">
        <v>36</v>
      </c>
      <c r="S1391" s="37"/>
    </row>
    <row r="1392" spans="1:19" s="1" customFormat="1" ht="15">
      <c r="A1392" s="49" t="s">
        <v>38</v>
      </c>
      <c r="B1392" s="33" t="s">
        <v>36</v>
      </c>
      <c r="C1392" s="34"/>
      <c r="D1392" s="34"/>
      <c r="E1392" s="35"/>
      <c r="F1392" s="34"/>
      <c r="G1392" s="34"/>
      <c r="H1392" s="36"/>
      <c r="I1392" s="34"/>
      <c r="J1392" s="34" t="s">
        <v>36</v>
      </c>
      <c r="K1392" s="34"/>
      <c r="L1392" s="34"/>
      <c r="M1392" s="34"/>
      <c r="N1392" s="34" t="s">
        <v>36</v>
      </c>
      <c r="O1392" s="34"/>
      <c r="P1392" s="34"/>
      <c r="Q1392" s="34"/>
      <c r="R1392" s="34" t="s">
        <v>36</v>
      </c>
      <c r="S1392" s="37"/>
    </row>
    <row r="1393" spans="1:19" s="1" customFormat="1" ht="15.75" thickBot="1">
      <c r="A1393" s="63" t="s">
        <v>39</v>
      </c>
      <c r="B1393" s="64" t="s">
        <v>36</v>
      </c>
      <c r="C1393" s="65" t="s">
        <v>36</v>
      </c>
      <c r="D1393" s="65" t="s">
        <v>36</v>
      </c>
      <c r="E1393" s="66" t="s">
        <v>36</v>
      </c>
      <c r="F1393" s="67" t="s">
        <v>36</v>
      </c>
      <c r="G1393" s="67" t="s">
        <v>36</v>
      </c>
      <c r="H1393" s="68" t="s">
        <v>36</v>
      </c>
      <c r="I1393" s="65" t="s">
        <v>36</v>
      </c>
      <c r="J1393" s="65"/>
      <c r="K1393" s="65"/>
      <c r="L1393" s="65" t="s">
        <v>36</v>
      </c>
      <c r="M1393" s="65" t="s">
        <v>36</v>
      </c>
      <c r="N1393" s="65"/>
      <c r="O1393" s="65"/>
      <c r="P1393" s="65" t="s">
        <v>36</v>
      </c>
      <c r="Q1393" s="65" t="s">
        <v>36</v>
      </c>
      <c r="R1393" s="65"/>
      <c r="S1393" s="70"/>
    </row>
    <row r="1394" spans="1:19" s="1" customFormat="1" ht="15.75">
      <c r="A1394" s="42" t="s">
        <v>44</v>
      </c>
      <c r="B1394" s="43" t="s">
        <v>36</v>
      </c>
      <c r="C1394" s="44"/>
      <c r="D1394" s="44"/>
      <c r="E1394" s="45"/>
      <c r="F1394" s="46"/>
      <c r="G1394" s="46"/>
      <c r="H1394" s="47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8"/>
    </row>
    <row r="1395" spans="1:19" s="1" customFormat="1" ht="15">
      <c r="A1395" s="49" t="s">
        <v>37</v>
      </c>
      <c r="B1395" s="33" t="s">
        <v>36</v>
      </c>
      <c r="C1395" s="34"/>
      <c r="D1395" s="34"/>
      <c r="E1395" s="35"/>
      <c r="F1395" s="34"/>
      <c r="G1395" s="34"/>
      <c r="H1395" s="36"/>
      <c r="I1395" s="34"/>
      <c r="J1395" s="34" t="s">
        <v>36</v>
      </c>
      <c r="K1395" s="34"/>
      <c r="L1395" s="34"/>
      <c r="M1395" s="34"/>
      <c r="N1395" s="34" t="s">
        <v>36</v>
      </c>
      <c r="O1395" s="34"/>
      <c r="P1395" s="34"/>
      <c r="Q1395" s="34"/>
      <c r="R1395" s="34" t="s">
        <v>36</v>
      </c>
      <c r="S1395" s="37"/>
    </row>
    <row r="1396" spans="1:19" s="1" customFormat="1" ht="15">
      <c r="A1396" s="49" t="s">
        <v>38</v>
      </c>
      <c r="B1396" s="33" t="s">
        <v>36</v>
      </c>
      <c r="C1396" s="34"/>
      <c r="D1396" s="34"/>
      <c r="E1396" s="35"/>
      <c r="F1396" s="34"/>
      <c r="G1396" s="34"/>
      <c r="H1396" s="36"/>
      <c r="I1396" s="34"/>
      <c r="J1396" s="34" t="s">
        <v>36</v>
      </c>
      <c r="K1396" s="34"/>
      <c r="L1396" s="34"/>
      <c r="M1396" s="34"/>
      <c r="N1396" s="34" t="s">
        <v>36</v>
      </c>
      <c r="O1396" s="34"/>
      <c r="P1396" s="34"/>
      <c r="Q1396" s="34"/>
      <c r="R1396" s="34" t="s">
        <v>36</v>
      </c>
      <c r="S1396" s="37"/>
    </row>
    <row r="1397" spans="1:19" s="1" customFormat="1" ht="15">
      <c r="A1397" s="49" t="s">
        <v>39</v>
      </c>
      <c r="B1397" s="33" t="s">
        <v>36</v>
      </c>
      <c r="C1397" s="34" t="s">
        <v>36</v>
      </c>
      <c r="D1397" s="34" t="s">
        <v>36</v>
      </c>
      <c r="E1397" s="39" t="s">
        <v>36</v>
      </c>
      <c r="F1397" s="40" t="s">
        <v>36</v>
      </c>
      <c r="G1397" s="40" t="s">
        <v>36</v>
      </c>
      <c r="H1397" s="36" t="s">
        <v>36</v>
      </c>
      <c r="I1397" s="34" t="s">
        <v>36</v>
      </c>
      <c r="J1397" s="34">
        <v>0</v>
      </c>
      <c r="K1397" s="34"/>
      <c r="L1397" s="34" t="s">
        <v>36</v>
      </c>
      <c r="M1397" s="34" t="s">
        <v>36</v>
      </c>
      <c r="N1397" s="34"/>
      <c r="O1397" s="34"/>
      <c r="P1397" s="34" t="s">
        <v>36</v>
      </c>
      <c r="Q1397" s="34" t="s">
        <v>36</v>
      </c>
      <c r="R1397" s="34"/>
      <c r="S1397" s="37"/>
    </row>
    <row r="1398" spans="1:19" s="1" customFormat="1" ht="18">
      <c r="A1398" s="50" t="s">
        <v>41</v>
      </c>
      <c r="B1398" s="33"/>
      <c r="C1398" s="51"/>
      <c r="D1398" s="51"/>
      <c r="E1398" s="39"/>
      <c r="F1398" s="40"/>
      <c r="G1398" s="40"/>
      <c r="H1398" s="36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7"/>
    </row>
    <row r="1399" spans="1:19" s="1" customFormat="1" ht="15">
      <c r="A1399" s="49" t="s">
        <v>37</v>
      </c>
      <c r="B1399" s="33" t="s">
        <v>36</v>
      </c>
      <c r="C1399" s="34"/>
      <c r="D1399" s="34"/>
      <c r="E1399" s="52"/>
      <c r="F1399" s="53"/>
      <c r="G1399" s="53"/>
      <c r="H1399" s="54"/>
      <c r="I1399" s="51"/>
      <c r="J1399" s="34" t="s">
        <v>36</v>
      </c>
      <c r="K1399" s="34"/>
      <c r="L1399" s="51"/>
      <c r="M1399" s="51"/>
      <c r="N1399" s="34" t="s">
        <v>36</v>
      </c>
      <c r="O1399" s="34"/>
      <c r="P1399" s="34"/>
      <c r="Q1399" s="34"/>
      <c r="R1399" s="34" t="s">
        <v>36</v>
      </c>
      <c r="S1399" s="37"/>
    </row>
    <row r="1400" spans="1:19" s="1" customFormat="1" ht="15">
      <c r="A1400" s="49" t="s">
        <v>38</v>
      </c>
      <c r="B1400" s="33" t="s">
        <v>36</v>
      </c>
      <c r="C1400" s="34"/>
      <c r="D1400" s="34"/>
      <c r="E1400" s="52"/>
      <c r="F1400" s="53"/>
      <c r="G1400" s="53"/>
      <c r="H1400" s="54"/>
      <c r="I1400" s="51"/>
      <c r="J1400" s="34" t="s">
        <v>36</v>
      </c>
      <c r="K1400" s="34"/>
      <c r="L1400" s="51"/>
      <c r="M1400" s="51"/>
      <c r="N1400" s="34" t="s">
        <v>36</v>
      </c>
      <c r="O1400" s="34"/>
      <c r="P1400" s="34"/>
      <c r="Q1400" s="34"/>
      <c r="R1400" s="34" t="s">
        <v>36</v>
      </c>
      <c r="S1400" s="37"/>
    </row>
    <row r="1401" spans="1:19" s="1" customFormat="1" ht="15">
      <c r="A1401" s="49" t="s">
        <v>39</v>
      </c>
      <c r="B1401" s="33" t="s">
        <v>36</v>
      </c>
      <c r="C1401" s="34" t="s">
        <v>36</v>
      </c>
      <c r="D1401" s="34" t="s">
        <v>36</v>
      </c>
      <c r="E1401" s="39" t="s">
        <v>36</v>
      </c>
      <c r="F1401" s="40" t="s">
        <v>36</v>
      </c>
      <c r="G1401" s="40" t="s">
        <v>36</v>
      </c>
      <c r="H1401" s="36" t="s">
        <v>36</v>
      </c>
      <c r="I1401" s="34" t="s">
        <v>36</v>
      </c>
      <c r="J1401" s="51"/>
      <c r="K1401" s="34"/>
      <c r="L1401" s="34" t="s">
        <v>36</v>
      </c>
      <c r="M1401" s="34" t="s">
        <v>36</v>
      </c>
      <c r="N1401" s="51"/>
      <c r="O1401" s="34"/>
      <c r="P1401" s="34" t="s">
        <v>36</v>
      </c>
      <c r="Q1401" s="34" t="s">
        <v>36</v>
      </c>
      <c r="R1401" s="34"/>
      <c r="S1401" s="37"/>
    </row>
    <row r="1402" spans="1:19" s="1" customFormat="1" ht="18" hidden="1">
      <c r="A1402" s="50" t="s">
        <v>41</v>
      </c>
      <c r="B1402" s="33"/>
      <c r="C1402" s="51" t="e">
        <v>#DIV/0!</v>
      </c>
      <c r="D1402" s="51" t="e">
        <v>#DIV/0!</v>
      </c>
      <c r="E1402" s="39">
        <v>0</v>
      </c>
      <c r="F1402" s="40">
        <v>0</v>
      </c>
      <c r="G1402" s="40">
        <v>0</v>
      </c>
      <c r="H1402" s="36">
        <v>0</v>
      </c>
      <c r="I1402" s="34">
        <v>0</v>
      </c>
      <c r="J1402" s="34">
        <v>0</v>
      </c>
      <c r="K1402" s="34"/>
      <c r="L1402" s="34">
        <v>0</v>
      </c>
      <c r="M1402" s="34">
        <v>0</v>
      </c>
      <c r="N1402" s="34">
        <v>0</v>
      </c>
      <c r="O1402" s="34"/>
      <c r="P1402" s="34">
        <v>0</v>
      </c>
      <c r="Q1402" s="34">
        <v>0</v>
      </c>
      <c r="R1402" s="34">
        <v>0</v>
      </c>
      <c r="S1402" s="37"/>
    </row>
    <row r="1403" spans="1:19" s="1" customFormat="1" ht="15" hidden="1">
      <c r="A1403" s="49" t="s">
        <v>37</v>
      </c>
      <c r="B1403" s="33" t="s">
        <v>36</v>
      </c>
      <c r="C1403" s="34" t="e">
        <v>#DIV/0!</v>
      </c>
      <c r="D1403" s="34" t="e">
        <v>#DIV/0!</v>
      </c>
      <c r="E1403" s="52"/>
      <c r="F1403" s="53"/>
      <c r="G1403" s="53"/>
      <c r="H1403" s="54"/>
      <c r="I1403" s="51"/>
      <c r="J1403" s="34" t="s">
        <v>36</v>
      </c>
      <c r="K1403" s="34"/>
      <c r="L1403" s="51"/>
      <c r="M1403" s="51"/>
      <c r="N1403" s="34" t="s">
        <v>36</v>
      </c>
      <c r="O1403" s="34"/>
      <c r="P1403" s="34">
        <v>0</v>
      </c>
      <c r="Q1403" s="34">
        <v>0</v>
      </c>
      <c r="R1403" s="34" t="s">
        <v>36</v>
      </c>
      <c r="S1403" s="37"/>
    </row>
    <row r="1404" spans="1:19" s="1" customFormat="1" ht="15" hidden="1">
      <c r="A1404" s="49" t="s">
        <v>38</v>
      </c>
      <c r="B1404" s="33" t="s">
        <v>36</v>
      </c>
      <c r="C1404" s="34" t="e">
        <v>#DIV/0!</v>
      </c>
      <c r="D1404" s="34" t="e">
        <v>#DIV/0!</v>
      </c>
      <c r="E1404" s="52"/>
      <c r="F1404" s="53"/>
      <c r="G1404" s="53"/>
      <c r="H1404" s="54"/>
      <c r="I1404" s="51"/>
      <c r="J1404" s="34" t="s">
        <v>36</v>
      </c>
      <c r="K1404" s="34"/>
      <c r="L1404" s="51"/>
      <c r="M1404" s="51"/>
      <c r="N1404" s="34" t="s">
        <v>36</v>
      </c>
      <c r="O1404" s="34"/>
      <c r="P1404" s="34">
        <v>0</v>
      </c>
      <c r="Q1404" s="34">
        <v>0</v>
      </c>
      <c r="R1404" s="34" t="s">
        <v>36</v>
      </c>
      <c r="S1404" s="37"/>
    </row>
    <row r="1405" spans="1:19" s="1" customFormat="1" ht="15" hidden="1">
      <c r="A1405" s="49" t="s">
        <v>39</v>
      </c>
      <c r="B1405" s="33" t="s">
        <v>36</v>
      </c>
      <c r="C1405" s="34" t="s">
        <v>36</v>
      </c>
      <c r="D1405" s="34" t="s">
        <v>36</v>
      </c>
      <c r="E1405" s="39" t="s">
        <v>36</v>
      </c>
      <c r="F1405" s="40" t="s">
        <v>36</v>
      </c>
      <c r="G1405" s="40" t="s">
        <v>36</v>
      </c>
      <c r="H1405" s="36" t="s">
        <v>36</v>
      </c>
      <c r="I1405" s="34" t="s">
        <v>36</v>
      </c>
      <c r="J1405" s="51"/>
      <c r="K1405" s="34"/>
      <c r="L1405" s="34" t="s">
        <v>36</v>
      </c>
      <c r="M1405" s="34" t="s">
        <v>36</v>
      </c>
      <c r="N1405" s="51"/>
      <c r="O1405" s="34"/>
      <c r="P1405" s="34" t="s">
        <v>36</v>
      </c>
      <c r="Q1405" s="34" t="s">
        <v>36</v>
      </c>
      <c r="R1405" s="34">
        <v>0</v>
      </c>
      <c r="S1405" s="37"/>
    </row>
    <row r="1406" spans="1:19" s="1" customFormat="1" ht="18" hidden="1">
      <c r="A1406" s="50" t="s">
        <v>41</v>
      </c>
      <c r="B1406" s="33"/>
      <c r="C1406" s="51" t="e">
        <v>#DIV/0!</v>
      </c>
      <c r="D1406" s="51" t="e">
        <v>#DIV/0!</v>
      </c>
      <c r="E1406" s="39">
        <v>0</v>
      </c>
      <c r="F1406" s="40">
        <v>0</v>
      </c>
      <c r="G1406" s="40">
        <v>0</v>
      </c>
      <c r="H1406" s="36">
        <v>0</v>
      </c>
      <c r="I1406" s="34">
        <v>0</v>
      </c>
      <c r="J1406" s="34">
        <v>0</v>
      </c>
      <c r="K1406" s="34"/>
      <c r="L1406" s="34">
        <v>0</v>
      </c>
      <c r="M1406" s="34">
        <v>0</v>
      </c>
      <c r="N1406" s="34">
        <v>0</v>
      </c>
      <c r="O1406" s="34"/>
      <c r="P1406" s="34">
        <v>0</v>
      </c>
      <c r="Q1406" s="34">
        <v>0</v>
      </c>
      <c r="R1406" s="34">
        <v>0</v>
      </c>
      <c r="S1406" s="37"/>
    </row>
    <row r="1407" spans="1:19" s="1" customFormat="1" ht="15" hidden="1">
      <c r="A1407" s="49" t="s">
        <v>37</v>
      </c>
      <c r="B1407" s="33" t="s">
        <v>36</v>
      </c>
      <c r="C1407" s="34" t="e">
        <v>#DIV/0!</v>
      </c>
      <c r="D1407" s="34" t="e">
        <v>#DIV/0!</v>
      </c>
      <c r="E1407" s="52"/>
      <c r="F1407" s="53"/>
      <c r="G1407" s="53"/>
      <c r="H1407" s="54"/>
      <c r="I1407" s="51"/>
      <c r="J1407" s="34" t="s">
        <v>36</v>
      </c>
      <c r="K1407" s="34"/>
      <c r="L1407" s="51"/>
      <c r="M1407" s="51"/>
      <c r="N1407" s="34" t="s">
        <v>36</v>
      </c>
      <c r="O1407" s="34"/>
      <c r="P1407" s="34">
        <v>0</v>
      </c>
      <c r="Q1407" s="34">
        <v>0</v>
      </c>
      <c r="R1407" s="34" t="s">
        <v>36</v>
      </c>
      <c r="S1407" s="37"/>
    </row>
    <row r="1408" spans="1:19" s="1" customFormat="1" ht="15" hidden="1">
      <c r="A1408" s="49" t="s">
        <v>38</v>
      </c>
      <c r="B1408" s="33" t="s">
        <v>36</v>
      </c>
      <c r="C1408" s="34" t="e">
        <v>#DIV/0!</v>
      </c>
      <c r="D1408" s="34" t="e">
        <v>#DIV/0!</v>
      </c>
      <c r="E1408" s="52"/>
      <c r="F1408" s="53"/>
      <c r="G1408" s="53"/>
      <c r="H1408" s="54"/>
      <c r="I1408" s="51"/>
      <c r="J1408" s="34" t="s">
        <v>36</v>
      </c>
      <c r="K1408" s="34"/>
      <c r="L1408" s="51"/>
      <c r="M1408" s="51"/>
      <c r="N1408" s="34" t="s">
        <v>36</v>
      </c>
      <c r="O1408" s="34"/>
      <c r="P1408" s="34">
        <v>0</v>
      </c>
      <c r="Q1408" s="34">
        <v>0</v>
      </c>
      <c r="R1408" s="34" t="s">
        <v>36</v>
      </c>
      <c r="S1408" s="37"/>
    </row>
    <row r="1409" spans="1:19" s="1" customFormat="1" ht="15" hidden="1">
      <c r="A1409" s="49" t="s">
        <v>39</v>
      </c>
      <c r="B1409" s="33" t="s">
        <v>36</v>
      </c>
      <c r="C1409" s="34" t="s">
        <v>36</v>
      </c>
      <c r="D1409" s="34" t="s">
        <v>36</v>
      </c>
      <c r="E1409" s="39" t="s">
        <v>36</v>
      </c>
      <c r="F1409" s="40" t="s">
        <v>36</v>
      </c>
      <c r="G1409" s="40" t="s">
        <v>36</v>
      </c>
      <c r="H1409" s="36" t="s">
        <v>36</v>
      </c>
      <c r="I1409" s="34" t="s">
        <v>36</v>
      </c>
      <c r="J1409" s="51"/>
      <c r="K1409" s="34"/>
      <c r="L1409" s="34" t="s">
        <v>36</v>
      </c>
      <c r="M1409" s="34" t="s">
        <v>36</v>
      </c>
      <c r="N1409" s="51"/>
      <c r="O1409" s="34"/>
      <c r="P1409" s="34" t="s">
        <v>36</v>
      </c>
      <c r="Q1409" s="34" t="s">
        <v>36</v>
      </c>
      <c r="R1409" s="34">
        <v>0</v>
      </c>
      <c r="S1409" s="37"/>
    </row>
    <row r="1410" spans="1:19" s="1" customFormat="1" ht="18" hidden="1">
      <c r="A1410" s="50" t="s">
        <v>41</v>
      </c>
      <c r="B1410" s="33"/>
      <c r="C1410" s="51" t="e">
        <v>#DIV/0!</v>
      </c>
      <c r="D1410" s="51" t="e">
        <v>#DIV/0!</v>
      </c>
      <c r="E1410" s="39">
        <v>0</v>
      </c>
      <c r="F1410" s="40">
        <v>0</v>
      </c>
      <c r="G1410" s="40">
        <v>0</v>
      </c>
      <c r="H1410" s="36">
        <v>0</v>
      </c>
      <c r="I1410" s="34">
        <v>0</v>
      </c>
      <c r="J1410" s="34">
        <v>0</v>
      </c>
      <c r="K1410" s="34"/>
      <c r="L1410" s="34">
        <v>0</v>
      </c>
      <c r="M1410" s="34">
        <v>0</v>
      </c>
      <c r="N1410" s="34">
        <v>0</v>
      </c>
      <c r="O1410" s="34"/>
      <c r="P1410" s="34">
        <v>0</v>
      </c>
      <c r="Q1410" s="34">
        <v>0</v>
      </c>
      <c r="R1410" s="34">
        <v>0</v>
      </c>
      <c r="S1410" s="37"/>
    </row>
    <row r="1411" spans="1:19" s="1" customFormat="1" ht="15" hidden="1">
      <c r="A1411" s="49" t="s">
        <v>37</v>
      </c>
      <c r="B1411" s="33" t="s">
        <v>36</v>
      </c>
      <c r="C1411" s="34" t="e">
        <v>#DIV/0!</v>
      </c>
      <c r="D1411" s="34" t="e">
        <v>#DIV/0!</v>
      </c>
      <c r="E1411" s="52"/>
      <c r="F1411" s="53"/>
      <c r="G1411" s="53"/>
      <c r="H1411" s="54"/>
      <c r="I1411" s="51"/>
      <c r="J1411" s="34" t="s">
        <v>36</v>
      </c>
      <c r="K1411" s="34"/>
      <c r="L1411" s="51"/>
      <c r="M1411" s="51"/>
      <c r="N1411" s="34" t="s">
        <v>36</v>
      </c>
      <c r="O1411" s="34"/>
      <c r="P1411" s="34">
        <v>0</v>
      </c>
      <c r="Q1411" s="34">
        <v>0</v>
      </c>
      <c r="R1411" s="34" t="s">
        <v>36</v>
      </c>
      <c r="S1411" s="37"/>
    </row>
    <row r="1412" spans="1:19" s="1" customFormat="1" ht="15" hidden="1">
      <c r="A1412" s="49" t="s">
        <v>38</v>
      </c>
      <c r="B1412" s="33" t="s">
        <v>36</v>
      </c>
      <c r="C1412" s="34" t="e">
        <v>#DIV/0!</v>
      </c>
      <c r="D1412" s="34" t="e">
        <v>#DIV/0!</v>
      </c>
      <c r="E1412" s="52"/>
      <c r="F1412" s="53"/>
      <c r="G1412" s="53"/>
      <c r="H1412" s="54"/>
      <c r="I1412" s="51"/>
      <c r="J1412" s="34" t="s">
        <v>36</v>
      </c>
      <c r="K1412" s="34"/>
      <c r="L1412" s="51"/>
      <c r="M1412" s="51"/>
      <c r="N1412" s="34" t="s">
        <v>36</v>
      </c>
      <c r="O1412" s="34"/>
      <c r="P1412" s="34">
        <v>0</v>
      </c>
      <c r="Q1412" s="34">
        <v>0</v>
      </c>
      <c r="R1412" s="34" t="s">
        <v>36</v>
      </c>
      <c r="S1412" s="37"/>
    </row>
    <row r="1413" spans="1:19" s="1" customFormat="1" ht="15" hidden="1">
      <c r="A1413" s="49" t="s">
        <v>39</v>
      </c>
      <c r="B1413" s="33" t="s">
        <v>36</v>
      </c>
      <c r="C1413" s="34" t="s">
        <v>36</v>
      </c>
      <c r="D1413" s="34" t="s">
        <v>36</v>
      </c>
      <c r="E1413" s="39" t="s">
        <v>36</v>
      </c>
      <c r="F1413" s="40" t="s">
        <v>36</v>
      </c>
      <c r="G1413" s="40" t="s">
        <v>36</v>
      </c>
      <c r="H1413" s="36" t="s">
        <v>36</v>
      </c>
      <c r="I1413" s="34" t="s">
        <v>36</v>
      </c>
      <c r="J1413" s="51"/>
      <c r="K1413" s="34"/>
      <c r="L1413" s="34" t="s">
        <v>36</v>
      </c>
      <c r="M1413" s="34" t="s">
        <v>36</v>
      </c>
      <c r="N1413" s="51"/>
      <c r="O1413" s="34"/>
      <c r="P1413" s="34" t="s">
        <v>36</v>
      </c>
      <c r="Q1413" s="34" t="s">
        <v>36</v>
      </c>
      <c r="R1413" s="34">
        <v>0</v>
      </c>
      <c r="S1413" s="37"/>
    </row>
    <row r="1414" spans="1:19" s="1" customFormat="1" ht="18" hidden="1">
      <c r="A1414" s="50" t="s">
        <v>41</v>
      </c>
      <c r="B1414" s="33"/>
      <c r="C1414" s="51" t="e">
        <v>#DIV/0!</v>
      </c>
      <c r="D1414" s="51" t="e">
        <v>#DIV/0!</v>
      </c>
      <c r="E1414" s="39">
        <v>0</v>
      </c>
      <c r="F1414" s="40">
        <v>0</v>
      </c>
      <c r="G1414" s="40">
        <v>0</v>
      </c>
      <c r="H1414" s="36">
        <v>0</v>
      </c>
      <c r="I1414" s="34">
        <v>0</v>
      </c>
      <c r="J1414" s="34">
        <v>0</v>
      </c>
      <c r="K1414" s="34"/>
      <c r="L1414" s="34">
        <v>0</v>
      </c>
      <c r="M1414" s="34">
        <v>0</v>
      </c>
      <c r="N1414" s="34">
        <v>0</v>
      </c>
      <c r="O1414" s="34"/>
      <c r="P1414" s="34">
        <v>0</v>
      </c>
      <c r="Q1414" s="34">
        <v>0</v>
      </c>
      <c r="R1414" s="34">
        <v>0</v>
      </c>
      <c r="S1414" s="37"/>
    </row>
    <row r="1415" spans="1:19" s="1" customFormat="1" ht="15" hidden="1">
      <c r="A1415" s="49" t="s">
        <v>37</v>
      </c>
      <c r="B1415" s="33" t="s">
        <v>36</v>
      </c>
      <c r="C1415" s="34" t="e">
        <v>#DIV/0!</v>
      </c>
      <c r="D1415" s="34" t="e">
        <v>#DIV/0!</v>
      </c>
      <c r="E1415" s="52"/>
      <c r="F1415" s="53"/>
      <c r="G1415" s="53"/>
      <c r="H1415" s="54"/>
      <c r="I1415" s="51"/>
      <c r="J1415" s="34" t="s">
        <v>36</v>
      </c>
      <c r="K1415" s="34"/>
      <c r="L1415" s="51"/>
      <c r="M1415" s="51"/>
      <c r="N1415" s="34" t="s">
        <v>36</v>
      </c>
      <c r="O1415" s="34"/>
      <c r="P1415" s="34">
        <v>0</v>
      </c>
      <c r="Q1415" s="34">
        <v>0</v>
      </c>
      <c r="R1415" s="34" t="s">
        <v>36</v>
      </c>
      <c r="S1415" s="37"/>
    </row>
    <row r="1416" spans="1:19" s="1" customFormat="1" ht="15" hidden="1">
      <c r="A1416" s="49" t="s">
        <v>38</v>
      </c>
      <c r="B1416" s="33" t="s">
        <v>36</v>
      </c>
      <c r="C1416" s="34" t="e">
        <v>#DIV/0!</v>
      </c>
      <c r="D1416" s="34" t="e">
        <v>#DIV/0!</v>
      </c>
      <c r="E1416" s="52"/>
      <c r="F1416" s="53"/>
      <c r="G1416" s="53"/>
      <c r="H1416" s="54"/>
      <c r="I1416" s="51"/>
      <c r="J1416" s="34" t="s">
        <v>36</v>
      </c>
      <c r="K1416" s="34"/>
      <c r="L1416" s="51"/>
      <c r="M1416" s="51"/>
      <c r="N1416" s="34" t="s">
        <v>36</v>
      </c>
      <c r="O1416" s="34"/>
      <c r="P1416" s="34">
        <v>0</v>
      </c>
      <c r="Q1416" s="34">
        <v>0</v>
      </c>
      <c r="R1416" s="34" t="s">
        <v>36</v>
      </c>
      <c r="S1416" s="37"/>
    </row>
    <row r="1417" spans="1:19" s="1" customFormat="1" ht="15" hidden="1">
      <c r="A1417" s="49" t="s">
        <v>39</v>
      </c>
      <c r="B1417" s="33" t="s">
        <v>36</v>
      </c>
      <c r="C1417" s="34" t="s">
        <v>36</v>
      </c>
      <c r="D1417" s="34" t="s">
        <v>36</v>
      </c>
      <c r="E1417" s="39" t="s">
        <v>36</v>
      </c>
      <c r="F1417" s="40" t="s">
        <v>36</v>
      </c>
      <c r="G1417" s="40" t="s">
        <v>36</v>
      </c>
      <c r="H1417" s="36" t="s">
        <v>36</v>
      </c>
      <c r="I1417" s="34" t="s">
        <v>36</v>
      </c>
      <c r="J1417" s="51"/>
      <c r="K1417" s="34"/>
      <c r="L1417" s="34" t="s">
        <v>36</v>
      </c>
      <c r="M1417" s="34" t="s">
        <v>36</v>
      </c>
      <c r="N1417" s="51"/>
      <c r="O1417" s="34"/>
      <c r="P1417" s="34" t="s">
        <v>36</v>
      </c>
      <c r="Q1417" s="34" t="s">
        <v>36</v>
      </c>
      <c r="R1417" s="34">
        <v>0</v>
      </c>
      <c r="S1417" s="37"/>
    </row>
    <row r="1418" spans="1:19" s="1" customFormat="1" ht="18" hidden="1">
      <c r="A1418" s="50" t="s">
        <v>41</v>
      </c>
      <c r="B1418" s="33"/>
      <c r="C1418" s="51" t="e">
        <v>#DIV/0!</v>
      </c>
      <c r="D1418" s="51" t="e">
        <v>#DIV/0!</v>
      </c>
      <c r="E1418" s="39">
        <v>0</v>
      </c>
      <c r="F1418" s="40">
        <v>0</v>
      </c>
      <c r="G1418" s="40">
        <v>0</v>
      </c>
      <c r="H1418" s="36">
        <v>0</v>
      </c>
      <c r="I1418" s="34">
        <v>0</v>
      </c>
      <c r="J1418" s="34">
        <v>0</v>
      </c>
      <c r="K1418" s="34"/>
      <c r="L1418" s="34">
        <v>0</v>
      </c>
      <c r="M1418" s="34">
        <v>0</v>
      </c>
      <c r="N1418" s="34">
        <v>0</v>
      </c>
      <c r="O1418" s="34"/>
      <c r="P1418" s="34">
        <v>0</v>
      </c>
      <c r="Q1418" s="34">
        <v>0</v>
      </c>
      <c r="R1418" s="34">
        <v>0</v>
      </c>
      <c r="S1418" s="37"/>
    </row>
    <row r="1419" spans="1:19" s="1" customFormat="1" ht="15" hidden="1">
      <c r="A1419" s="49" t="s">
        <v>37</v>
      </c>
      <c r="B1419" s="33" t="s">
        <v>36</v>
      </c>
      <c r="C1419" s="34" t="e">
        <v>#DIV/0!</v>
      </c>
      <c r="D1419" s="34" t="e">
        <v>#DIV/0!</v>
      </c>
      <c r="E1419" s="52"/>
      <c r="F1419" s="53"/>
      <c r="G1419" s="53"/>
      <c r="H1419" s="54"/>
      <c r="I1419" s="51"/>
      <c r="J1419" s="34" t="s">
        <v>36</v>
      </c>
      <c r="K1419" s="34"/>
      <c r="L1419" s="51"/>
      <c r="M1419" s="51"/>
      <c r="N1419" s="34" t="s">
        <v>36</v>
      </c>
      <c r="O1419" s="34"/>
      <c r="P1419" s="34">
        <v>0</v>
      </c>
      <c r="Q1419" s="34">
        <v>0</v>
      </c>
      <c r="R1419" s="34" t="s">
        <v>36</v>
      </c>
      <c r="S1419" s="37"/>
    </row>
    <row r="1420" spans="1:19" s="1" customFormat="1" ht="15" hidden="1">
      <c r="A1420" s="49" t="s">
        <v>38</v>
      </c>
      <c r="B1420" s="33" t="s">
        <v>36</v>
      </c>
      <c r="C1420" s="34" t="e">
        <v>#DIV/0!</v>
      </c>
      <c r="D1420" s="34" t="e">
        <v>#DIV/0!</v>
      </c>
      <c r="E1420" s="52"/>
      <c r="F1420" s="53"/>
      <c r="G1420" s="53"/>
      <c r="H1420" s="54"/>
      <c r="I1420" s="51"/>
      <c r="J1420" s="34" t="s">
        <v>36</v>
      </c>
      <c r="K1420" s="34"/>
      <c r="L1420" s="51"/>
      <c r="M1420" s="51"/>
      <c r="N1420" s="34" t="s">
        <v>36</v>
      </c>
      <c r="O1420" s="34"/>
      <c r="P1420" s="34">
        <v>0</v>
      </c>
      <c r="Q1420" s="34">
        <v>0</v>
      </c>
      <c r="R1420" s="34" t="s">
        <v>36</v>
      </c>
      <c r="S1420" s="37"/>
    </row>
    <row r="1421" spans="1:19" s="1" customFormat="1" ht="15" hidden="1">
      <c r="A1421" s="49" t="s">
        <v>39</v>
      </c>
      <c r="B1421" s="33" t="s">
        <v>36</v>
      </c>
      <c r="C1421" s="34" t="s">
        <v>36</v>
      </c>
      <c r="D1421" s="34" t="s">
        <v>36</v>
      </c>
      <c r="E1421" s="39" t="s">
        <v>36</v>
      </c>
      <c r="F1421" s="40" t="s">
        <v>36</v>
      </c>
      <c r="G1421" s="40" t="s">
        <v>36</v>
      </c>
      <c r="H1421" s="36" t="s">
        <v>36</v>
      </c>
      <c r="I1421" s="34" t="s">
        <v>36</v>
      </c>
      <c r="J1421" s="51"/>
      <c r="K1421" s="34"/>
      <c r="L1421" s="34" t="s">
        <v>36</v>
      </c>
      <c r="M1421" s="34" t="s">
        <v>36</v>
      </c>
      <c r="N1421" s="51"/>
      <c r="O1421" s="34"/>
      <c r="P1421" s="34" t="s">
        <v>36</v>
      </c>
      <c r="Q1421" s="34" t="s">
        <v>36</v>
      </c>
      <c r="R1421" s="34">
        <v>0</v>
      </c>
      <c r="S1421" s="37"/>
    </row>
    <row r="1422" spans="1:19" s="1" customFormat="1" ht="18" hidden="1">
      <c r="A1422" s="50" t="s">
        <v>41</v>
      </c>
      <c r="B1422" s="33"/>
      <c r="C1422" s="51" t="e">
        <v>#DIV/0!</v>
      </c>
      <c r="D1422" s="51" t="e">
        <v>#DIV/0!</v>
      </c>
      <c r="E1422" s="39">
        <v>0</v>
      </c>
      <c r="F1422" s="40">
        <v>0</v>
      </c>
      <c r="G1422" s="40">
        <v>0</v>
      </c>
      <c r="H1422" s="36">
        <v>0</v>
      </c>
      <c r="I1422" s="34">
        <v>0</v>
      </c>
      <c r="J1422" s="34">
        <v>0</v>
      </c>
      <c r="K1422" s="34"/>
      <c r="L1422" s="34">
        <v>0</v>
      </c>
      <c r="M1422" s="34">
        <v>0</v>
      </c>
      <c r="N1422" s="34">
        <v>0</v>
      </c>
      <c r="O1422" s="34"/>
      <c r="P1422" s="34">
        <v>0</v>
      </c>
      <c r="Q1422" s="34">
        <v>0</v>
      </c>
      <c r="R1422" s="34">
        <v>0</v>
      </c>
      <c r="S1422" s="37"/>
    </row>
    <row r="1423" spans="1:19" s="1" customFormat="1" ht="15" hidden="1">
      <c r="A1423" s="49" t="s">
        <v>37</v>
      </c>
      <c r="B1423" s="33" t="s">
        <v>36</v>
      </c>
      <c r="C1423" s="34" t="e">
        <v>#DIV/0!</v>
      </c>
      <c r="D1423" s="34" t="e">
        <v>#DIV/0!</v>
      </c>
      <c r="E1423" s="52"/>
      <c r="F1423" s="53"/>
      <c r="G1423" s="53"/>
      <c r="H1423" s="54"/>
      <c r="I1423" s="51"/>
      <c r="J1423" s="34" t="s">
        <v>36</v>
      </c>
      <c r="K1423" s="34"/>
      <c r="L1423" s="51"/>
      <c r="M1423" s="51"/>
      <c r="N1423" s="34" t="s">
        <v>36</v>
      </c>
      <c r="O1423" s="34"/>
      <c r="P1423" s="34">
        <v>0</v>
      </c>
      <c r="Q1423" s="34">
        <v>0</v>
      </c>
      <c r="R1423" s="34" t="s">
        <v>36</v>
      </c>
      <c r="S1423" s="37"/>
    </row>
    <row r="1424" spans="1:19" s="1" customFormat="1" ht="15" hidden="1">
      <c r="A1424" s="49" t="s">
        <v>38</v>
      </c>
      <c r="B1424" s="33" t="s">
        <v>36</v>
      </c>
      <c r="C1424" s="34" t="e">
        <v>#DIV/0!</v>
      </c>
      <c r="D1424" s="34" t="e">
        <v>#DIV/0!</v>
      </c>
      <c r="E1424" s="52"/>
      <c r="F1424" s="53"/>
      <c r="G1424" s="53"/>
      <c r="H1424" s="54"/>
      <c r="I1424" s="51"/>
      <c r="J1424" s="34" t="s">
        <v>36</v>
      </c>
      <c r="K1424" s="34"/>
      <c r="L1424" s="51"/>
      <c r="M1424" s="51"/>
      <c r="N1424" s="34" t="s">
        <v>36</v>
      </c>
      <c r="O1424" s="34"/>
      <c r="P1424" s="34">
        <v>0</v>
      </c>
      <c r="Q1424" s="34">
        <v>0</v>
      </c>
      <c r="R1424" s="34" t="s">
        <v>36</v>
      </c>
      <c r="S1424" s="37"/>
    </row>
    <row r="1425" spans="1:19" s="1" customFormat="1" ht="15.75" hidden="1" thickBot="1">
      <c r="A1425" s="63" t="s">
        <v>39</v>
      </c>
      <c r="B1425" s="64" t="s">
        <v>36</v>
      </c>
      <c r="C1425" s="65" t="s">
        <v>36</v>
      </c>
      <c r="D1425" s="65" t="s">
        <v>36</v>
      </c>
      <c r="E1425" s="66" t="s">
        <v>36</v>
      </c>
      <c r="F1425" s="67" t="s">
        <v>36</v>
      </c>
      <c r="G1425" s="67" t="s">
        <v>36</v>
      </c>
      <c r="H1425" s="68" t="s">
        <v>36</v>
      </c>
      <c r="I1425" s="65" t="s">
        <v>36</v>
      </c>
      <c r="J1425" s="69"/>
      <c r="K1425" s="65"/>
      <c r="L1425" s="65" t="s">
        <v>36</v>
      </c>
      <c r="M1425" s="65" t="s">
        <v>36</v>
      </c>
      <c r="N1425" s="69"/>
      <c r="O1425" s="65"/>
      <c r="P1425" s="65" t="s">
        <v>36</v>
      </c>
      <c r="Q1425" s="65" t="s">
        <v>36</v>
      </c>
      <c r="R1425" s="65">
        <v>0</v>
      </c>
      <c r="S1425" s="70"/>
    </row>
    <row r="1426" spans="1:19" s="1" customFormat="1" ht="15.75" hidden="1">
      <c r="A1426" s="42" t="s">
        <v>44</v>
      </c>
      <c r="B1426" s="43" t="s">
        <v>36</v>
      </c>
      <c r="C1426" s="44" t="e">
        <v>#DIV/0!</v>
      </c>
      <c r="D1426" s="44" t="e">
        <v>#DIV/0!</v>
      </c>
      <c r="E1426" s="45">
        <v>0</v>
      </c>
      <c r="F1426" s="46">
        <v>0</v>
      </c>
      <c r="G1426" s="46">
        <v>0</v>
      </c>
      <c r="H1426" s="47">
        <v>0</v>
      </c>
      <c r="I1426" s="46">
        <v>0</v>
      </c>
      <c r="J1426" s="46">
        <v>0</v>
      </c>
      <c r="K1426" s="46"/>
      <c r="L1426" s="46">
        <v>0</v>
      </c>
      <c r="M1426" s="46">
        <v>0</v>
      </c>
      <c r="N1426" s="46">
        <v>0</v>
      </c>
      <c r="O1426" s="46"/>
      <c r="P1426" s="46">
        <v>0</v>
      </c>
      <c r="Q1426" s="46">
        <v>0</v>
      </c>
      <c r="R1426" s="46">
        <v>0</v>
      </c>
      <c r="S1426" s="48"/>
    </row>
    <row r="1427" spans="1:19" s="1" customFormat="1" ht="15" hidden="1">
      <c r="A1427" s="49" t="s">
        <v>37</v>
      </c>
      <c r="B1427" s="33" t="s">
        <v>36</v>
      </c>
      <c r="C1427" s="34" t="e">
        <v>#DIV/0!</v>
      </c>
      <c r="D1427" s="34" t="e">
        <v>#DIV/0!</v>
      </c>
      <c r="E1427" s="35">
        <v>0</v>
      </c>
      <c r="F1427" s="34">
        <v>0</v>
      </c>
      <c r="G1427" s="34">
        <v>0</v>
      </c>
      <c r="H1427" s="36">
        <v>0</v>
      </c>
      <c r="I1427" s="34">
        <v>0</v>
      </c>
      <c r="J1427" s="34" t="s">
        <v>36</v>
      </c>
      <c r="K1427" s="34"/>
      <c r="L1427" s="34">
        <v>0</v>
      </c>
      <c r="M1427" s="34">
        <v>0</v>
      </c>
      <c r="N1427" s="34" t="s">
        <v>36</v>
      </c>
      <c r="O1427" s="34"/>
      <c r="P1427" s="34">
        <v>0</v>
      </c>
      <c r="Q1427" s="34">
        <v>0</v>
      </c>
      <c r="R1427" s="34" t="s">
        <v>36</v>
      </c>
      <c r="S1427" s="37"/>
    </row>
    <row r="1428" spans="1:19" s="1" customFormat="1" ht="15" hidden="1">
      <c r="A1428" s="49" t="s">
        <v>38</v>
      </c>
      <c r="B1428" s="33" t="s">
        <v>36</v>
      </c>
      <c r="C1428" s="34" t="e">
        <v>#DIV/0!</v>
      </c>
      <c r="D1428" s="34" t="e">
        <v>#DIV/0!</v>
      </c>
      <c r="E1428" s="35">
        <v>0</v>
      </c>
      <c r="F1428" s="34">
        <v>0</v>
      </c>
      <c r="G1428" s="34">
        <v>0</v>
      </c>
      <c r="H1428" s="36">
        <v>0</v>
      </c>
      <c r="I1428" s="34">
        <v>0</v>
      </c>
      <c r="J1428" s="34" t="s">
        <v>36</v>
      </c>
      <c r="K1428" s="34"/>
      <c r="L1428" s="34">
        <v>0</v>
      </c>
      <c r="M1428" s="34">
        <v>0</v>
      </c>
      <c r="N1428" s="34" t="s">
        <v>36</v>
      </c>
      <c r="O1428" s="34"/>
      <c r="P1428" s="34">
        <v>0</v>
      </c>
      <c r="Q1428" s="34">
        <v>0</v>
      </c>
      <c r="R1428" s="34" t="s">
        <v>36</v>
      </c>
      <c r="S1428" s="37"/>
    </row>
    <row r="1429" spans="1:19" s="1" customFormat="1" ht="15" hidden="1">
      <c r="A1429" s="49" t="s">
        <v>39</v>
      </c>
      <c r="B1429" s="33" t="s">
        <v>36</v>
      </c>
      <c r="C1429" s="34" t="s">
        <v>36</v>
      </c>
      <c r="D1429" s="34" t="s">
        <v>36</v>
      </c>
      <c r="E1429" s="39" t="s">
        <v>36</v>
      </c>
      <c r="F1429" s="40" t="s">
        <v>36</v>
      </c>
      <c r="G1429" s="40" t="s">
        <v>36</v>
      </c>
      <c r="H1429" s="36" t="s">
        <v>36</v>
      </c>
      <c r="I1429" s="34" t="s">
        <v>36</v>
      </c>
      <c r="J1429" s="34">
        <v>0</v>
      </c>
      <c r="K1429" s="34"/>
      <c r="L1429" s="34" t="s">
        <v>36</v>
      </c>
      <c r="M1429" s="34" t="s">
        <v>36</v>
      </c>
      <c r="N1429" s="34">
        <v>0</v>
      </c>
      <c r="O1429" s="34"/>
      <c r="P1429" s="34" t="s">
        <v>36</v>
      </c>
      <c r="Q1429" s="34" t="s">
        <v>36</v>
      </c>
      <c r="R1429" s="34">
        <v>0</v>
      </c>
      <c r="S1429" s="37"/>
    </row>
    <row r="1430" spans="1:19" s="1" customFormat="1" ht="18" hidden="1">
      <c r="A1430" s="50" t="s">
        <v>41</v>
      </c>
      <c r="B1430" s="33"/>
      <c r="C1430" s="51" t="e">
        <v>#DIV/0!</v>
      </c>
      <c r="D1430" s="51" t="e">
        <v>#DIV/0!</v>
      </c>
      <c r="E1430" s="39">
        <v>0</v>
      </c>
      <c r="F1430" s="40">
        <v>0</v>
      </c>
      <c r="G1430" s="40">
        <v>0</v>
      </c>
      <c r="H1430" s="36">
        <v>0</v>
      </c>
      <c r="I1430" s="34">
        <v>0</v>
      </c>
      <c r="J1430" s="34">
        <v>0</v>
      </c>
      <c r="K1430" s="34"/>
      <c r="L1430" s="34">
        <v>0</v>
      </c>
      <c r="M1430" s="34">
        <v>0</v>
      </c>
      <c r="N1430" s="34">
        <v>0</v>
      </c>
      <c r="O1430" s="34"/>
      <c r="P1430" s="34">
        <v>0</v>
      </c>
      <c r="Q1430" s="34">
        <v>0</v>
      </c>
      <c r="R1430" s="34">
        <v>0</v>
      </c>
      <c r="S1430" s="37"/>
    </row>
    <row r="1431" spans="1:19" s="1" customFormat="1" ht="15" hidden="1">
      <c r="A1431" s="49" t="s">
        <v>37</v>
      </c>
      <c r="B1431" s="33" t="s">
        <v>36</v>
      </c>
      <c r="C1431" s="34" t="e">
        <v>#DIV/0!</v>
      </c>
      <c r="D1431" s="34" t="e">
        <v>#DIV/0!</v>
      </c>
      <c r="E1431" s="52"/>
      <c r="F1431" s="53"/>
      <c r="G1431" s="53"/>
      <c r="H1431" s="54"/>
      <c r="I1431" s="51"/>
      <c r="J1431" s="34" t="s">
        <v>36</v>
      </c>
      <c r="K1431" s="34"/>
      <c r="L1431" s="51"/>
      <c r="M1431" s="51"/>
      <c r="N1431" s="34" t="s">
        <v>36</v>
      </c>
      <c r="O1431" s="34"/>
      <c r="P1431" s="34">
        <v>0</v>
      </c>
      <c r="Q1431" s="34">
        <v>0</v>
      </c>
      <c r="R1431" s="34" t="s">
        <v>36</v>
      </c>
      <c r="S1431" s="37"/>
    </row>
    <row r="1432" spans="1:19" s="1" customFormat="1" ht="15" hidden="1">
      <c r="A1432" s="49" t="s">
        <v>38</v>
      </c>
      <c r="B1432" s="33" t="s">
        <v>36</v>
      </c>
      <c r="C1432" s="34" t="e">
        <v>#DIV/0!</v>
      </c>
      <c r="D1432" s="34" t="e">
        <v>#DIV/0!</v>
      </c>
      <c r="E1432" s="52"/>
      <c r="F1432" s="53"/>
      <c r="G1432" s="53"/>
      <c r="H1432" s="54"/>
      <c r="I1432" s="51"/>
      <c r="J1432" s="34" t="s">
        <v>36</v>
      </c>
      <c r="K1432" s="34"/>
      <c r="L1432" s="51"/>
      <c r="M1432" s="51"/>
      <c r="N1432" s="34" t="s">
        <v>36</v>
      </c>
      <c r="O1432" s="34"/>
      <c r="P1432" s="34">
        <v>0</v>
      </c>
      <c r="Q1432" s="34">
        <v>0</v>
      </c>
      <c r="R1432" s="34" t="s">
        <v>36</v>
      </c>
      <c r="S1432" s="37"/>
    </row>
    <row r="1433" spans="1:19" s="1" customFormat="1" ht="15" hidden="1">
      <c r="A1433" s="49" t="s">
        <v>39</v>
      </c>
      <c r="B1433" s="33" t="s">
        <v>36</v>
      </c>
      <c r="C1433" s="34" t="s">
        <v>36</v>
      </c>
      <c r="D1433" s="34" t="s">
        <v>36</v>
      </c>
      <c r="E1433" s="39" t="s">
        <v>36</v>
      </c>
      <c r="F1433" s="40" t="s">
        <v>36</v>
      </c>
      <c r="G1433" s="40" t="s">
        <v>36</v>
      </c>
      <c r="H1433" s="36" t="s">
        <v>36</v>
      </c>
      <c r="I1433" s="34" t="s">
        <v>36</v>
      </c>
      <c r="J1433" s="51"/>
      <c r="K1433" s="34"/>
      <c r="L1433" s="34" t="s">
        <v>36</v>
      </c>
      <c r="M1433" s="34" t="s">
        <v>36</v>
      </c>
      <c r="N1433" s="51"/>
      <c r="O1433" s="34"/>
      <c r="P1433" s="34" t="s">
        <v>36</v>
      </c>
      <c r="Q1433" s="34" t="s">
        <v>36</v>
      </c>
      <c r="R1433" s="34">
        <v>0</v>
      </c>
      <c r="S1433" s="37"/>
    </row>
    <row r="1434" spans="1:19" s="1" customFormat="1" ht="18" hidden="1">
      <c r="A1434" s="50" t="s">
        <v>41</v>
      </c>
      <c r="B1434" s="33"/>
      <c r="C1434" s="51" t="e">
        <v>#DIV/0!</v>
      </c>
      <c r="D1434" s="51" t="e">
        <v>#DIV/0!</v>
      </c>
      <c r="E1434" s="39">
        <v>0</v>
      </c>
      <c r="F1434" s="40">
        <v>0</v>
      </c>
      <c r="G1434" s="40">
        <v>0</v>
      </c>
      <c r="H1434" s="36">
        <v>0</v>
      </c>
      <c r="I1434" s="34">
        <v>0</v>
      </c>
      <c r="J1434" s="34">
        <v>0</v>
      </c>
      <c r="K1434" s="34"/>
      <c r="L1434" s="34">
        <v>0</v>
      </c>
      <c r="M1434" s="34">
        <v>0</v>
      </c>
      <c r="N1434" s="34">
        <v>0</v>
      </c>
      <c r="O1434" s="34"/>
      <c r="P1434" s="34">
        <v>0</v>
      </c>
      <c r="Q1434" s="34">
        <v>0</v>
      </c>
      <c r="R1434" s="34">
        <v>0</v>
      </c>
      <c r="S1434" s="37"/>
    </row>
    <row r="1435" spans="1:19" s="1" customFormat="1" ht="15" hidden="1">
      <c r="A1435" s="49" t="s">
        <v>37</v>
      </c>
      <c r="B1435" s="33" t="s">
        <v>36</v>
      </c>
      <c r="C1435" s="34" t="e">
        <v>#DIV/0!</v>
      </c>
      <c r="D1435" s="34" t="e">
        <v>#DIV/0!</v>
      </c>
      <c r="E1435" s="52"/>
      <c r="F1435" s="53"/>
      <c r="G1435" s="53"/>
      <c r="H1435" s="54"/>
      <c r="I1435" s="51"/>
      <c r="J1435" s="34" t="s">
        <v>36</v>
      </c>
      <c r="K1435" s="34"/>
      <c r="L1435" s="51"/>
      <c r="M1435" s="51"/>
      <c r="N1435" s="34" t="s">
        <v>36</v>
      </c>
      <c r="O1435" s="34"/>
      <c r="P1435" s="34">
        <v>0</v>
      </c>
      <c r="Q1435" s="34">
        <v>0</v>
      </c>
      <c r="R1435" s="34" t="s">
        <v>36</v>
      </c>
      <c r="S1435" s="37"/>
    </row>
    <row r="1436" spans="1:19" s="1" customFormat="1" ht="15" hidden="1">
      <c r="A1436" s="49" t="s">
        <v>38</v>
      </c>
      <c r="B1436" s="33" t="s">
        <v>36</v>
      </c>
      <c r="C1436" s="34" t="e">
        <v>#DIV/0!</v>
      </c>
      <c r="D1436" s="34" t="e">
        <v>#DIV/0!</v>
      </c>
      <c r="E1436" s="52"/>
      <c r="F1436" s="53"/>
      <c r="G1436" s="53"/>
      <c r="H1436" s="54"/>
      <c r="I1436" s="51"/>
      <c r="J1436" s="34" t="s">
        <v>36</v>
      </c>
      <c r="K1436" s="34"/>
      <c r="L1436" s="51"/>
      <c r="M1436" s="51"/>
      <c r="N1436" s="34" t="s">
        <v>36</v>
      </c>
      <c r="O1436" s="34"/>
      <c r="P1436" s="34">
        <v>0</v>
      </c>
      <c r="Q1436" s="34">
        <v>0</v>
      </c>
      <c r="R1436" s="34" t="s">
        <v>36</v>
      </c>
      <c r="S1436" s="37"/>
    </row>
    <row r="1437" spans="1:19" s="1" customFormat="1" ht="15" hidden="1">
      <c r="A1437" s="49" t="s">
        <v>39</v>
      </c>
      <c r="B1437" s="33" t="s">
        <v>36</v>
      </c>
      <c r="C1437" s="34" t="s">
        <v>36</v>
      </c>
      <c r="D1437" s="34" t="s">
        <v>36</v>
      </c>
      <c r="E1437" s="39" t="s">
        <v>36</v>
      </c>
      <c r="F1437" s="40" t="s">
        <v>36</v>
      </c>
      <c r="G1437" s="40" t="s">
        <v>36</v>
      </c>
      <c r="H1437" s="36" t="s">
        <v>36</v>
      </c>
      <c r="I1437" s="34" t="s">
        <v>36</v>
      </c>
      <c r="J1437" s="51"/>
      <c r="K1437" s="34"/>
      <c r="L1437" s="34" t="s">
        <v>36</v>
      </c>
      <c r="M1437" s="34" t="s">
        <v>36</v>
      </c>
      <c r="N1437" s="51"/>
      <c r="O1437" s="34"/>
      <c r="P1437" s="34" t="s">
        <v>36</v>
      </c>
      <c r="Q1437" s="34" t="s">
        <v>36</v>
      </c>
      <c r="R1437" s="34">
        <v>0</v>
      </c>
      <c r="S1437" s="37"/>
    </row>
    <row r="1438" spans="1:19" s="1" customFormat="1" ht="18" hidden="1">
      <c r="A1438" s="50" t="s">
        <v>41</v>
      </c>
      <c r="B1438" s="33"/>
      <c r="C1438" s="51" t="e">
        <v>#DIV/0!</v>
      </c>
      <c r="D1438" s="51" t="e">
        <v>#DIV/0!</v>
      </c>
      <c r="E1438" s="39">
        <v>0</v>
      </c>
      <c r="F1438" s="40">
        <v>0</v>
      </c>
      <c r="G1438" s="40">
        <v>0</v>
      </c>
      <c r="H1438" s="36">
        <v>0</v>
      </c>
      <c r="I1438" s="34">
        <v>0</v>
      </c>
      <c r="J1438" s="34">
        <v>0</v>
      </c>
      <c r="K1438" s="34"/>
      <c r="L1438" s="34">
        <v>0</v>
      </c>
      <c r="M1438" s="34">
        <v>0</v>
      </c>
      <c r="N1438" s="34">
        <v>0</v>
      </c>
      <c r="O1438" s="34"/>
      <c r="P1438" s="34">
        <v>0</v>
      </c>
      <c r="Q1438" s="34">
        <v>0</v>
      </c>
      <c r="R1438" s="34">
        <v>0</v>
      </c>
      <c r="S1438" s="37"/>
    </row>
    <row r="1439" spans="1:19" s="1" customFormat="1" ht="15" hidden="1">
      <c r="A1439" s="49" t="s">
        <v>37</v>
      </c>
      <c r="B1439" s="33" t="s">
        <v>36</v>
      </c>
      <c r="C1439" s="34" t="e">
        <v>#DIV/0!</v>
      </c>
      <c r="D1439" s="34" t="e">
        <v>#DIV/0!</v>
      </c>
      <c r="E1439" s="52"/>
      <c r="F1439" s="53"/>
      <c r="G1439" s="53"/>
      <c r="H1439" s="54"/>
      <c r="I1439" s="51"/>
      <c r="J1439" s="34" t="s">
        <v>36</v>
      </c>
      <c r="K1439" s="34"/>
      <c r="L1439" s="51"/>
      <c r="M1439" s="51"/>
      <c r="N1439" s="34" t="s">
        <v>36</v>
      </c>
      <c r="O1439" s="34"/>
      <c r="P1439" s="34">
        <v>0</v>
      </c>
      <c r="Q1439" s="34">
        <v>0</v>
      </c>
      <c r="R1439" s="34" t="s">
        <v>36</v>
      </c>
      <c r="S1439" s="37"/>
    </row>
    <row r="1440" spans="1:19" s="1" customFormat="1" ht="15" hidden="1">
      <c r="A1440" s="49" t="s">
        <v>38</v>
      </c>
      <c r="B1440" s="33" t="s">
        <v>36</v>
      </c>
      <c r="C1440" s="34" t="e">
        <v>#DIV/0!</v>
      </c>
      <c r="D1440" s="34" t="e">
        <v>#DIV/0!</v>
      </c>
      <c r="E1440" s="52"/>
      <c r="F1440" s="53"/>
      <c r="G1440" s="53"/>
      <c r="H1440" s="54"/>
      <c r="I1440" s="51"/>
      <c r="J1440" s="34" t="s">
        <v>36</v>
      </c>
      <c r="K1440" s="34"/>
      <c r="L1440" s="51"/>
      <c r="M1440" s="51"/>
      <c r="N1440" s="34" t="s">
        <v>36</v>
      </c>
      <c r="O1440" s="34"/>
      <c r="P1440" s="34">
        <v>0</v>
      </c>
      <c r="Q1440" s="34">
        <v>0</v>
      </c>
      <c r="R1440" s="34" t="s">
        <v>36</v>
      </c>
      <c r="S1440" s="37"/>
    </row>
    <row r="1441" spans="1:19" s="1" customFormat="1" ht="15" hidden="1">
      <c r="A1441" s="49" t="s">
        <v>39</v>
      </c>
      <c r="B1441" s="33" t="s">
        <v>36</v>
      </c>
      <c r="C1441" s="34" t="s">
        <v>36</v>
      </c>
      <c r="D1441" s="34" t="s">
        <v>36</v>
      </c>
      <c r="E1441" s="39" t="s">
        <v>36</v>
      </c>
      <c r="F1441" s="40" t="s">
        <v>36</v>
      </c>
      <c r="G1441" s="40" t="s">
        <v>36</v>
      </c>
      <c r="H1441" s="36" t="s">
        <v>36</v>
      </c>
      <c r="I1441" s="34" t="s">
        <v>36</v>
      </c>
      <c r="J1441" s="51"/>
      <c r="K1441" s="34"/>
      <c r="L1441" s="34" t="s">
        <v>36</v>
      </c>
      <c r="M1441" s="34" t="s">
        <v>36</v>
      </c>
      <c r="N1441" s="51"/>
      <c r="O1441" s="34"/>
      <c r="P1441" s="34" t="s">
        <v>36</v>
      </c>
      <c r="Q1441" s="34" t="s">
        <v>36</v>
      </c>
      <c r="R1441" s="34">
        <v>0</v>
      </c>
      <c r="S1441" s="37"/>
    </row>
    <row r="1442" spans="1:19" s="1" customFormat="1" ht="18" hidden="1">
      <c r="A1442" s="50" t="s">
        <v>41</v>
      </c>
      <c r="B1442" s="33"/>
      <c r="C1442" s="51" t="e">
        <v>#DIV/0!</v>
      </c>
      <c r="D1442" s="51" t="e">
        <v>#DIV/0!</v>
      </c>
      <c r="E1442" s="39">
        <v>0</v>
      </c>
      <c r="F1442" s="40">
        <v>0</v>
      </c>
      <c r="G1442" s="40">
        <v>0</v>
      </c>
      <c r="H1442" s="36">
        <v>0</v>
      </c>
      <c r="I1442" s="34">
        <v>0</v>
      </c>
      <c r="J1442" s="34">
        <v>0</v>
      </c>
      <c r="K1442" s="34"/>
      <c r="L1442" s="34">
        <v>0</v>
      </c>
      <c r="M1442" s="34">
        <v>0</v>
      </c>
      <c r="N1442" s="34">
        <v>0</v>
      </c>
      <c r="O1442" s="34"/>
      <c r="P1442" s="34">
        <v>0</v>
      </c>
      <c r="Q1442" s="34">
        <v>0</v>
      </c>
      <c r="R1442" s="34">
        <v>0</v>
      </c>
      <c r="S1442" s="37"/>
    </row>
    <row r="1443" spans="1:19" s="1" customFormat="1" ht="15" hidden="1">
      <c r="A1443" s="49" t="s">
        <v>37</v>
      </c>
      <c r="B1443" s="33" t="s">
        <v>36</v>
      </c>
      <c r="C1443" s="34" t="e">
        <v>#DIV/0!</v>
      </c>
      <c r="D1443" s="34" t="e">
        <v>#DIV/0!</v>
      </c>
      <c r="E1443" s="52"/>
      <c r="F1443" s="53"/>
      <c r="G1443" s="53"/>
      <c r="H1443" s="54"/>
      <c r="I1443" s="51"/>
      <c r="J1443" s="34" t="s">
        <v>36</v>
      </c>
      <c r="K1443" s="34"/>
      <c r="L1443" s="51"/>
      <c r="M1443" s="51"/>
      <c r="N1443" s="34" t="s">
        <v>36</v>
      </c>
      <c r="O1443" s="34"/>
      <c r="P1443" s="34">
        <v>0</v>
      </c>
      <c r="Q1443" s="34">
        <v>0</v>
      </c>
      <c r="R1443" s="34" t="s">
        <v>36</v>
      </c>
      <c r="S1443" s="37"/>
    </row>
    <row r="1444" spans="1:19" s="1" customFormat="1" ht="15" hidden="1">
      <c r="A1444" s="49" t="s">
        <v>38</v>
      </c>
      <c r="B1444" s="33" t="s">
        <v>36</v>
      </c>
      <c r="C1444" s="34" t="e">
        <v>#DIV/0!</v>
      </c>
      <c r="D1444" s="34" t="e">
        <v>#DIV/0!</v>
      </c>
      <c r="E1444" s="52"/>
      <c r="F1444" s="53"/>
      <c r="G1444" s="53"/>
      <c r="H1444" s="54"/>
      <c r="I1444" s="51"/>
      <c r="J1444" s="34" t="s">
        <v>36</v>
      </c>
      <c r="K1444" s="34"/>
      <c r="L1444" s="51"/>
      <c r="M1444" s="51"/>
      <c r="N1444" s="34" t="s">
        <v>36</v>
      </c>
      <c r="O1444" s="34"/>
      <c r="P1444" s="34">
        <v>0</v>
      </c>
      <c r="Q1444" s="34">
        <v>0</v>
      </c>
      <c r="R1444" s="34" t="s">
        <v>36</v>
      </c>
      <c r="S1444" s="37"/>
    </row>
    <row r="1445" spans="1:19" s="1" customFormat="1" ht="15" hidden="1">
      <c r="A1445" s="49" t="s">
        <v>39</v>
      </c>
      <c r="B1445" s="33" t="s">
        <v>36</v>
      </c>
      <c r="C1445" s="34" t="s">
        <v>36</v>
      </c>
      <c r="D1445" s="34" t="s">
        <v>36</v>
      </c>
      <c r="E1445" s="39" t="s">
        <v>36</v>
      </c>
      <c r="F1445" s="40" t="s">
        <v>36</v>
      </c>
      <c r="G1445" s="40" t="s">
        <v>36</v>
      </c>
      <c r="H1445" s="36" t="s">
        <v>36</v>
      </c>
      <c r="I1445" s="34" t="s">
        <v>36</v>
      </c>
      <c r="J1445" s="51"/>
      <c r="K1445" s="34"/>
      <c r="L1445" s="34" t="s">
        <v>36</v>
      </c>
      <c r="M1445" s="34" t="s">
        <v>36</v>
      </c>
      <c r="N1445" s="51"/>
      <c r="O1445" s="34"/>
      <c r="P1445" s="34" t="s">
        <v>36</v>
      </c>
      <c r="Q1445" s="34" t="s">
        <v>36</v>
      </c>
      <c r="R1445" s="34">
        <v>0</v>
      </c>
      <c r="S1445" s="37"/>
    </row>
    <row r="1446" spans="1:19" s="1" customFormat="1" ht="18" hidden="1">
      <c r="A1446" s="50" t="s">
        <v>41</v>
      </c>
      <c r="B1446" s="33"/>
      <c r="C1446" s="51" t="e">
        <v>#DIV/0!</v>
      </c>
      <c r="D1446" s="51" t="e">
        <v>#DIV/0!</v>
      </c>
      <c r="E1446" s="39">
        <v>0</v>
      </c>
      <c r="F1446" s="40">
        <v>0</v>
      </c>
      <c r="G1446" s="40">
        <v>0</v>
      </c>
      <c r="H1446" s="36">
        <v>0</v>
      </c>
      <c r="I1446" s="34">
        <v>0</v>
      </c>
      <c r="J1446" s="34">
        <v>0</v>
      </c>
      <c r="K1446" s="34"/>
      <c r="L1446" s="34">
        <v>0</v>
      </c>
      <c r="M1446" s="34">
        <v>0</v>
      </c>
      <c r="N1446" s="34">
        <v>0</v>
      </c>
      <c r="O1446" s="34"/>
      <c r="P1446" s="34">
        <v>0</v>
      </c>
      <c r="Q1446" s="34">
        <v>0</v>
      </c>
      <c r="R1446" s="34">
        <v>0</v>
      </c>
      <c r="S1446" s="37"/>
    </row>
    <row r="1447" spans="1:19" s="1" customFormat="1" ht="15" hidden="1">
      <c r="A1447" s="49" t="s">
        <v>37</v>
      </c>
      <c r="B1447" s="33" t="s">
        <v>36</v>
      </c>
      <c r="C1447" s="34" t="e">
        <v>#DIV/0!</v>
      </c>
      <c r="D1447" s="34" t="e">
        <v>#DIV/0!</v>
      </c>
      <c r="E1447" s="52"/>
      <c r="F1447" s="53"/>
      <c r="G1447" s="53"/>
      <c r="H1447" s="54"/>
      <c r="I1447" s="51"/>
      <c r="J1447" s="34" t="s">
        <v>36</v>
      </c>
      <c r="K1447" s="34"/>
      <c r="L1447" s="51"/>
      <c r="M1447" s="51"/>
      <c r="N1447" s="34" t="s">
        <v>36</v>
      </c>
      <c r="O1447" s="34"/>
      <c r="P1447" s="34">
        <v>0</v>
      </c>
      <c r="Q1447" s="34">
        <v>0</v>
      </c>
      <c r="R1447" s="34" t="s">
        <v>36</v>
      </c>
      <c r="S1447" s="37"/>
    </row>
    <row r="1448" spans="1:19" s="1" customFormat="1" ht="15" hidden="1">
      <c r="A1448" s="49" t="s">
        <v>38</v>
      </c>
      <c r="B1448" s="33" t="s">
        <v>36</v>
      </c>
      <c r="C1448" s="34" t="e">
        <v>#DIV/0!</v>
      </c>
      <c r="D1448" s="34" t="e">
        <v>#DIV/0!</v>
      </c>
      <c r="E1448" s="52"/>
      <c r="F1448" s="53"/>
      <c r="G1448" s="53"/>
      <c r="H1448" s="54"/>
      <c r="I1448" s="51"/>
      <c r="J1448" s="34" t="s">
        <v>36</v>
      </c>
      <c r="K1448" s="34"/>
      <c r="L1448" s="51"/>
      <c r="M1448" s="51"/>
      <c r="N1448" s="34" t="s">
        <v>36</v>
      </c>
      <c r="O1448" s="34"/>
      <c r="P1448" s="34">
        <v>0</v>
      </c>
      <c r="Q1448" s="34">
        <v>0</v>
      </c>
      <c r="R1448" s="34" t="s">
        <v>36</v>
      </c>
      <c r="S1448" s="37"/>
    </row>
    <row r="1449" spans="1:19" s="1" customFormat="1" ht="15" hidden="1">
      <c r="A1449" s="49" t="s">
        <v>39</v>
      </c>
      <c r="B1449" s="33" t="s">
        <v>36</v>
      </c>
      <c r="C1449" s="34" t="s">
        <v>36</v>
      </c>
      <c r="D1449" s="34" t="s">
        <v>36</v>
      </c>
      <c r="E1449" s="39" t="s">
        <v>36</v>
      </c>
      <c r="F1449" s="40" t="s">
        <v>36</v>
      </c>
      <c r="G1449" s="40" t="s">
        <v>36</v>
      </c>
      <c r="H1449" s="36" t="s">
        <v>36</v>
      </c>
      <c r="I1449" s="34" t="s">
        <v>36</v>
      </c>
      <c r="J1449" s="51"/>
      <c r="K1449" s="34"/>
      <c r="L1449" s="34" t="s">
        <v>36</v>
      </c>
      <c r="M1449" s="34" t="s">
        <v>36</v>
      </c>
      <c r="N1449" s="51"/>
      <c r="O1449" s="34"/>
      <c r="P1449" s="34" t="s">
        <v>36</v>
      </c>
      <c r="Q1449" s="34" t="s">
        <v>36</v>
      </c>
      <c r="R1449" s="34">
        <v>0</v>
      </c>
      <c r="S1449" s="37"/>
    </row>
    <row r="1450" spans="1:19" s="1" customFormat="1" ht="18" hidden="1">
      <c r="A1450" s="50" t="s">
        <v>41</v>
      </c>
      <c r="B1450" s="33"/>
      <c r="C1450" s="51" t="e">
        <v>#DIV/0!</v>
      </c>
      <c r="D1450" s="51" t="e">
        <v>#DIV/0!</v>
      </c>
      <c r="E1450" s="39">
        <v>0</v>
      </c>
      <c r="F1450" s="40">
        <v>0</v>
      </c>
      <c r="G1450" s="40">
        <v>0</v>
      </c>
      <c r="H1450" s="36">
        <v>0</v>
      </c>
      <c r="I1450" s="34">
        <v>0</v>
      </c>
      <c r="J1450" s="34">
        <v>0</v>
      </c>
      <c r="K1450" s="34"/>
      <c r="L1450" s="34">
        <v>0</v>
      </c>
      <c r="M1450" s="34">
        <v>0</v>
      </c>
      <c r="N1450" s="34">
        <v>0</v>
      </c>
      <c r="O1450" s="34"/>
      <c r="P1450" s="34">
        <v>0</v>
      </c>
      <c r="Q1450" s="34">
        <v>0</v>
      </c>
      <c r="R1450" s="34">
        <v>0</v>
      </c>
      <c r="S1450" s="37"/>
    </row>
    <row r="1451" spans="1:19" s="1" customFormat="1" ht="15" hidden="1">
      <c r="A1451" s="49" t="s">
        <v>37</v>
      </c>
      <c r="B1451" s="33" t="s">
        <v>36</v>
      </c>
      <c r="C1451" s="34" t="e">
        <v>#DIV/0!</v>
      </c>
      <c r="D1451" s="34" t="e">
        <v>#DIV/0!</v>
      </c>
      <c r="E1451" s="52"/>
      <c r="F1451" s="53"/>
      <c r="G1451" s="53"/>
      <c r="H1451" s="54"/>
      <c r="I1451" s="51"/>
      <c r="J1451" s="34" t="s">
        <v>36</v>
      </c>
      <c r="K1451" s="34"/>
      <c r="L1451" s="51"/>
      <c r="M1451" s="51"/>
      <c r="N1451" s="34" t="s">
        <v>36</v>
      </c>
      <c r="O1451" s="34"/>
      <c r="P1451" s="34">
        <v>0</v>
      </c>
      <c r="Q1451" s="34">
        <v>0</v>
      </c>
      <c r="R1451" s="34" t="s">
        <v>36</v>
      </c>
      <c r="S1451" s="37"/>
    </row>
    <row r="1452" spans="1:19" s="1" customFormat="1" ht="15" hidden="1">
      <c r="A1452" s="49" t="s">
        <v>38</v>
      </c>
      <c r="B1452" s="33" t="s">
        <v>36</v>
      </c>
      <c r="C1452" s="34" t="e">
        <v>#DIV/0!</v>
      </c>
      <c r="D1452" s="34" t="e">
        <v>#DIV/0!</v>
      </c>
      <c r="E1452" s="52"/>
      <c r="F1452" s="53"/>
      <c r="G1452" s="53"/>
      <c r="H1452" s="54"/>
      <c r="I1452" s="51"/>
      <c r="J1452" s="34" t="s">
        <v>36</v>
      </c>
      <c r="K1452" s="34"/>
      <c r="L1452" s="51"/>
      <c r="M1452" s="51"/>
      <c r="N1452" s="34" t="s">
        <v>36</v>
      </c>
      <c r="O1452" s="34"/>
      <c r="P1452" s="34">
        <v>0</v>
      </c>
      <c r="Q1452" s="34">
        <v>0</v>
      </c>
      <c r="R1452" s="34" t="s">
        <v>36</v>
      </c>
      <c r="S1452" s="37"/>
    </row>
    <row r="1453" spans="1:19" s="1" customFormat="1" ht="15" hidden="1">
      <c r="A1453" s="49" t="s">
        <v>39</v>
      </c>
      <c r="B1453" s="33" t="s">
        <v>36</v>
      </c>
      <c r="C1453" s="34" t="s">
        <v>36</v>
      </c>
      <c r="D1453" s="34" t="s">
        <v>36</v>
      </c>
      <c r="E1453" s="39" t="s">
        <v>36</v>
      </c>
      <c r="F1453" s="40" t="s">
        <v>36</v>
      </c>
      <c r="G1453" s="40" t="s">
        <v>36</v>
      </c>
      <c r="H1453" s="36" t="s">
        <v>36</v>
      </c>
      <c r="I1453" s="34" t="s">
        <v>36</v>
      </c>
      <c r="J1453" s="51"/>
      <c r="K1453" s="34"/>
      <c r="L1453" s="34" t="s">
        <v>36</v>
      </c>
      <c r="M1453" s="34" t="s">
        <v>36</v>
      </c>
      <c r="N1453" s="51"/>
      <c r="O1453" s="34"/>
      <c r="P1453" s="34" t="s">
        <v>36</v>
      </c>
      <c r="Q1453" s="34" t="s">
        <v>36</v>
      </c>
      <c r="R1453" s="34">
        <v>0</v>
      </c>
      <c r="S1453" s="37"/>
    </row>
    <row r="1454" spans="1:19" s="1" customFormat="1" ht="18" hidden="1">
      <c r="A1454" s="50" t="s">
        <v>41</v>
      </c>
      <c r="B1454" s="33"/>
      <c r="C1454" s="51" t="e">
        <v>#DIV/0!</v>
      </c>
      <c r="D1454" s="51" t="e">
        <v>#DIV/0!</v>
      </c>
      <c r="E1454" s="39">
        <v>0</v>
      </c>
      <c r="F1454" s="40">
        <v>0</v>
      </c>
      <c r="G1454" s="40">
        <v>0</v>
      </c>
      <c r="H1454" s="36">
        <v>0</v>
      </c>
      <c r="I1454" s="34">
        <v>0</v>
      </c>
      <c r="J1454" s="34">
        <v>0</v>
      </c>
      <c r="K1454" s="34"/>
      <c r="L1454" s="34">
        <v>0</v>
      </c>
      <c r="M1454" s="34">
        <v>0</v>
      </c>
      <c r="N1454" s="34">
        <v>0</v>
      </c>
      <c r="O1454" s="34"/>
      <c r="P1454" s="34">
        <v>0</v>
      </c>
      <c r="Q1454" s="34">
        <v>0</v>
      </c>
      <c r="R1454" s="34">
        <v>0</v>
      </c>
      <c r="S1454" s="37"/>
    </row>
    <row r="1455" spans="1:19" s="1" customFormat="1" ht="15" hidden="1">
      <c r="A1455" s="49" t="s">
        <v>37</v>
      </c>
      <c r="B1455" s="33" t="s">
        <v>36</v>
      </c>
      <c r="C1455" s="34" t="e">
        <v>#DIV/0!</v>
      </c>
      <c r="D1455" s="34" t="e">
        <v>#DIV/0!</v>
      </c>
      <c r="E1455" s="52"/>
      <c r="F1455" s="53"/>
      <c r="G1455" s="53"/>
      <c r="H1455" s="54"/>
      <c r="I1455" s="51"/>
      <c r="J1455" s="34" t="s">
        <v>36</v>
      </c>
      <c r="K1455" s="34"/>
      <c r="L1455" s="51"/>
      <c r="M1455" s="51"/>
      <c r="N1455" s="34" t="s">
        <v>36</v>
      </c>
      <c r="O1455" s="34"/>
      <c r="P1455" s="34">
        <v>0</v>
      </c>
      <c r="Q1455" s="34">
        <v>0</v>
      </c>
      <c r="R1455" s="34" t="s">
        <v>36</v>
      </c>
      <c r="S1455" s="37"/>
    </row>
    <row r="1456" spans="1:19" s="1" customFormat="1" ht="15" hidden="1">
      <c r="A1456" s="49" t="s">
        <v>38</v>
      </c>
      <c r="B1456" s="33" t="s">
        <v>36</v>
      </c>
      <c r="C1456" s="34" t="e">
        <v>#DIV/0!</v>
      </c>
      <c r="D1456" s="34" t="e">
        <v>#DIV/0!</v>
      </c>
      <c r="E1456" s="52"/>
      <c r="F1456" s="53"/>
      <c r="G1456" s="53"/>
      <c r="H1456" s="54"/>
      <c r="I1456" s="51"/>
      <c r="J1456" s="34" t="s">
        <v>36</v>
      </c>
      <c r="K1456" s="34"/>
      <c r="L1456" s="51"/>
      <c r="M1456" s="51"/>
      <c r="N1456" s="34" t="s">
        <v>36</v>
      </c>
      <c r="O1456" s="34"/>
      <c r="P1456" s="34">
        <v>0</v>
      </c>
      <c r="Q1456" s="34">
        <v>0</v>
      </c>
      <c r="R1456" s="34" t="s">
        <v>36</v>
      </c>
      <c r="S1456" s="37"/>
    </row>
    <row r="1457" spans="1:19" s="1" customFormat="1" ht="15.75" hidden="1" thickBot="1">
      <c r="A1457" s="63" t="s">
        <v>39</v>
      </c>
      <c r="B1457" s="64" t="s">
        <v>36</v>
      </c>
      <c r="C1457" s="65" t="s">
        <v>36</v>
      </c>
      <c r="D1457" s="65" t="s">
        <v>36</v>
      </c>
      <c r="E1457" s="66" t="s">
        <v>36</v>
      </c>
      <c r="F1457" s="67" t="s">
        <v>36</v>
      </c>
      <c r="G1457" s="67" t="s">
        <v>36</v>
      </c>
      <c r="H1457" s="68" t="s">
        <v>36</v>
      </c>
      <c r="I1457" s="65" t="s">
        <v>36</v>
      </c>
      <c r="J1457" s="69"/>
      <c r="K1457" s="65"/>
      <c r="L1457" s="65" t="s">
        <v>36</v>
      </c>
      <c r="M1457" s="65" t="s">
        <v>36</v>
      </c>
      <c r="N1457" s="69"/>
      <c r="O1457" s="65"/>
      <c r="P1457" s="65" t="s">
        <v>36</v>
      </c>
      <c r="Q1457" s="65" t="s">
        <v>36</v>
      </c>
      <c r="R1457" s="65">
        <v>0</v>
      </c>
      <c r="S1457" s="70"/>
    </row>
    <row r="1458" spans="1:19" s="1" customFormat="1" ht="15.75" hidden="1">
      <c r="A1458" s="42" t="s">
        <v>44</v>
      </c>
      <c r="B1458" s="43" t="s">
        <v>36</v>
      </c>
      <c r="C1458" s="44" t="e">
        <v>#DIV/0!</v>
      </c>
      <c r="D1458" s="44" t="e">
        <v>#DIV/0!</v>
      </c>
      <c r="E1458" s="45">
        <v>0</v>
      </c>
      <c r="F1458" s="46">
        <v>0</v>
      </c>
      <c r="G1458" s="46">
        <v>0</v>
      </c>
      <c r="H1458" s="47">
        <v>0</v>
      </c>
      <c r="I1458" s="46">
        <v>0</v>
      </c>
      <c r="J1458" s="46">
        <v>0</v>
      </c>
      <c r="K1458" s="46"/>
      <c r="L1458" s="46">
        <v>0</v>
      </c>
      <c r="M1458" s="46">
        <v>0</v>
      </c>
      <c r="N1458" s="46">
        <v>0</v>
      </c>
      <c r="O1458" s="46"/>
      <c r="P1458" s="46">
        <v>0</v>
      </c>
      <c r="Q1458" s="46">
        <v>0</v>
      </c>
      <c r="R1458" s="46">
        <v>0</v>
      </c>
      <c r="S1458" s="48"/>
    </row>
    <row r="1459" spans="1:19" s="1" customFormat="1" ht="15" hidden="1">
      <c r="A1459" s="49" t="s">
        <v>37</v>
      </c>
      <c r="B1459" s="33" t="s">
        <v>36</v>
      </c>
      <c r="C1459" s="34" t="e">
        <v>#DIV/0!</v>
      </c>
      <c r="D1459" s="34" t="e">
        <v>#DIV/0!</v>
      </c>
      <c r="E1459" s="35">
        <v>0</v>
      </c>
      <c r="F1459" s="34">
        <v>0</v>
      </c>
      <c r="G1459" s="34">
        <v>0</v>
      </c>
      <c r="H1459" s="36">
        <v>0</v>
      </c>
      <c r="I1459" s="34">
        <v>0</v>
      </c>
      <c r="J1459" s="34" t="s">
        <v>36</v>
      </c>
      <c r="K1459" s="34"/>
      <c r="L1459" s="34">
        <v>0</v>
      </c>
      <c r="M1459" s="34">
        <v>0</v>
      </c>
      <c r="N1459" s="34" t="s">
        <v>36</v>
      </c>
      <c r="O1459" s="34"/>
      <c r="P1459" s="34">
        <v>0</v>
      </c>
      <c r="Q1459" s="34">
        <v>0</v>
      </c>
      <c r="R1459" s="34" t="s">
        <v>36</v>
      </c>
      <c r="S1459" s="37"/>
    </row>
    <row r="1460" spans="1:19" s="1" customFormat="1" ht="15" hidden="1">
      <c r="A1460" s="49" t="s">
        <v>38</v>
      </c>
      <c r="B1460" s="33" t="s">
        <v>36</v>
      </c>
      <c r="C1460" s="34" t="e">
        <v>#DIV/0!</v>
      </c>
      <c r="D1460" s="34" t="e">
        <v>#DIV/0!</v>
      </c>
      <c r="E1460" s="35">
        <v>0</v>
      </c>
      <c r="F1460" s="34">
        <v>0</v>
      </c>
      <c r="G1460" s="34">
        <v>0</v>
      </c>
      <c r="H1460" s="36">
        <v>0</v>
      </c>
      <c r="I1460" s="34">
        <v>0</v>
      </c>
      <c r="J1460" s="34" t="s">
        <v>36</v>
      </c>
      <c r="K1460" s="34"/>
      <c r="L1460" s="34">
        <v>0</v>
      </c>
      <c r="M1460" s="34">
        <v>0</v>
      </c>
      <c r="N1460" s="34" t="s">
        <v>36</v>
      </c>
      <c r="O1460" s="34"/>
      <c r="P1460" s="34">
        <v>0</v>
      </c>
      <c r="Q1460" s="34">
        <v>0</v>
      </c>
      <c r="R1460" s="34" t="s">
        <v>36</v>
      </c>
      <c r="S1460" s="37"/>
    </row>
    <row r="1461" spans="1:19" s="1" customFormat="1" ht="15" hidden="1">
      <c r="A1461" s="49" t="s">
        <v>39</v>
      </c>
      <c r="B1461" s="33" t="s">
        <v>36</v>
      </c>
      <c r="C1461" s="34" t="s">
        <v>36</v>
      </c>
      <c r="D1461" s="34" t="s">
        <v>36</v>
      </c>
      <c r="E1461" s="39" t="s">
        <v>36</v>
      </c>
      <c r="F1461" s="40" t="s">
        <v>36</v>
      </c>
      <c r="G1461" s="40" t="s">
        <v>36</v>
      </c>
      <c r="H1461" s="36" t="s">
        <v>36</v>
      </c>
      <c r="I1461" s="34" t="s">
        <v>36</v>
      </c>
      <c r="J1461" s="34">
        <v>0</v>
      </c>
      <c r="K1461" s="34"/>
      <c r="L1461" s="34" t="s">
        <v>36</v>
      </c>
      <c r="M1461" s="34" t="s">
        <v>36</v>
      </c>
      <c r="N1461" s="34">
        <v>0</v>
      </c>
      <c r="O1461" s="34"/>
      <c r="P1461" s="34" t="s">
        <v>36</v>
      </c>
      <c r="Q1461" s="34" t="s">
        <v>36</v>
      </c>
      <c r="R1461" s="34">
        <v>0</v>
      </c>
      <c r="S1461" s="37"/>
    </row>
    <row r="1462" spans="1:19" s="1" customFormat="1" ht="18" hidden="1">
      <c r="A1462" s="50" t="s">
        <v>41</v>
      </c>
      <c r="B1462" s="33"/>
      <c r="C1462" s="51" t="e">
        <v>#DIV/0!</v>
      </c>
      <c r="D1462" s="51" t="e">
        <v>#DIV/0!</v>
      </c>
      <c r="E1462" s="39">
        <v>0</v>
      </c>
      <c r="F1462" s="40">
        <v>0</v>
      </c>
      <c r="G1462" s="40">
        <v>0</v>
      </c>
      <c r="H1462" s="36">
        <v>0</v>
      </c>
      <c r="I1462" s="34">
        <v>0</v>
      </c>
      <c r="J1462" s="34">
        <v>0</v>
      </c>
      <c r="K1462" s="34"/>
      <c r="L1462" s="34">
        <v>0</v>
      </c>
      <c r="M1462" s="34">
        <v>0</v>
      </c>
      <c r="N1462" s="34">
        <v>0</v>
      </c>
      <c r="O1462" s="34"/>
      <c r="P1462" s="34">
        <v>0</v>
      </c>
      <c r="Q1462" s="34">
        <v>0</v>
      </c>
      <c r="R1462" s="34">
        <v>0</v>
      </c>
      <c r="S1462" s="37"/>
    </row>
    <row r="1463" spans="1:19" s="1" customFormat="1" ht="15" hidden="1">
      <c r="A1463" s="49" t="s">
        <v>37</v>
      </c>
      <c r="B1463" s="33" t="s">
        <v>36</v>
      </c>
      <c r="C1463" s="34" t="e">
        <v>#DIV/0!</v>
      </c>
      <c r="D1463" s="34" t="e">
        <v>#DIV/0!</v>
      </c>
      <c r="E1463" s="52"/>
      <c r="F1463" s="53"/>
      <c r="G1463" s="53"/>
      <c r="H1463" s="54"/>
      <c r="I1463" s="51"/>
      <c r="J1463" s="34" t="s">
        <v>36</v>
      </c>
      <c r="K1463" s="34"/>
      <c r="L1463" s="51"/>
      <c r="M1463" s="51"/>
      <c r="N1463" s="34" t="s">
        <v>36</v>
      </c>
      <c r="O1463" s="34"/>
      <c r="P1463" s="34">
        <v>0</v>
      </c>
      <c r="Q1463" s="34">
        <v>0</v>
      </c>
      <c r="R1463" s="34" t="s">
        <v>36</v>
      </c>
      <c r="S1463" s="37"/>
    </row>
    <row r="1464" spans="1:19" s="1" customFormat="1" ht="15" hidden="1">
      <c r="A1464" s="49" t="s">
        <v>38</v>
      </c>
      <c r="B1464" s="33" t="s">
        <v>36</v>
      </c>
      <c r="C1464" s="34" t="e">
        <v>#DIV/0!</v>
      </c>
      <c r="D1464" s="34" t="e">
        <v>#DIV/0!</v>
      </c>
      <c r="E1464" s="52"/>
      <c r="F1464" s="53"/>
      <c r="G1464" s="53"/>
      <c r="H1464" s="54"/>
      <c r="I1464" s="51"/>
      <c r="J1464" s="34" t="s">
        <v>36</v>
      </c>
      <c r="K1464" s="34"/>
      <c r="L1464" s="51"/>
      <c r="M1464" s="51"/>
      <c r="N1464" s="34" t="s">
        <v>36</v>
      </c>
      <c r="O1464" s="34"/>
      <c r="P1464" s="34">
        <v>0</v>
      </c>
      <c r="Q1464" s="34">
        <v>0</v>
      </c>
      <c r="R1464" s="34" t="s">
        <v>36</v>
      </c>
      <c r="S1464" s="37"/>
    </row>
    <row r="1465" spans="1:19" s="1" customFormat="1" ht="15" hidden="1">
      <c r="A1465" s="49" t="s">
        <v>39</v>
      </c>
      <c r="B1465" s="33" t="s">
        <v>36</v>
      </c>
      <c r="C1465" s="34" t="s">
        <v>36</v>
      </c>
      <c r="D1465" s="34" t="s">
        <v>36</v>
      </c>
      <c r="E1465" s="39" t="s">
        <v>36</v>
      </c>
      <c r="F1465" s="40" t="s">
        <v>36</v>
      </c>
      <c r="G1465" s="40" t="s">
        <v>36</v>
      </c>
      <c r="H1465" s="36" t="s">
        <v>36</v>
      </c>
      <c r="I1465" s="34" t="s">
        <v>36</v>
      </c>
      <c r="J1465" s="51"/>
      <c r="K1465" s="34"/>
      <c r="L1465" s="34" t="s">
        <v>36</v>
      </c>
      <c r="M1465" s="34" t="s">
        <v>36</v>
      </c>
      <c r="N1465" s="51"/>
      <c r="O1465" s="34"/>
      <c r="P1465" s="34" t="s">
        <v>36</v>
      </c>
      <c r="Q1465" s="34" t="s">
        <v>36</v>
      </c>
      <c r="R1465" s="34">
        <v>0</v>
      </c>
      <c r="S1465" s="37"/>
    </row>
    <row r="1466" spans="1:19" s="1" customFormat="1" ht="18" hidden="1">
      <c r="A1466" s="50" t="s">
        <v>41</v>
      </c>
      <c r="B1466" s="33"/>
      <c r="C1466" s="51" t="e">
        <v>#DIV/0!</v>
      </c>
      <c r="D1466" s="51" t="e">
        <v>#DIV/0!</v>
      </c>
      <c r="E1466" s="39">
        <v>0</v>
      </c>
      <c r="F1466" s="40">
        <v>0</v>
      </c>
      <c r="G1466" s="40">
        <v>0</v>
      </c>
      <c r="H1466" s="36">
        <v>0</v>
      </c>
      <c r="I1466" s="34">
        <v>0</v>
      </c>
      <c r="J1466" s="34">
        <v>0</v>
      </c>
      <c r="K1466" s="34"/>
      <c r="L1466" s="34">
        <v>0</v>
      </c>
      <c r="M1466" s="34">
        <v>0</v>
      </c>
      <c r="N1466" s="34">
        <v>0</v>
      </c>
      <c r="O1466" s="34"/>
      <c r="P1466" s="34">
        <v>0</v>
      </c>
      <c r="Q1466" s="34">
        <v>0</v>
      </c>
      <c r="R1466" s="34">
        <v>0</v>
      </c>
      <c r="S1466" s="37"/>
    </row>
    <row r="1467" spans="1:19" s="1" customFormat="1" ht="15" hidden="1">
      <c r="A1467" s="49" t="s">
        <v>37</v>
      </c>
      <c r="B1467" s="33" t="s">
        <v>36</v>
      </c>
      <c r="C1467" s="34" t="e">
        <v>#DIV/0!</v>
      </c>
      <c r="D1467" s="34" t="e">
        <v>#DIV/0!</v>
      </c>
      <c r="E1467" s="52"/>
      <c r="F1467" s="53"/>
      <c r="G1467" s="53"/>
      <c r="H1467" s="54"/>
      <c r="I1467" s="51"/>
      <c r="J1467" s="34" t="s">
        <v>36</v>
      </c>
      <c r="K1467" s="34"/>
      <c r="L1467" s="51"/>
      <c r="M1467" s="51"/>
      <c r="N1467" s="34" t="s">
        <v>36</v>
      </c>
      <c r="O1467" s="34"/>
      <c r="P1467" s="34">
        <v>0</v>
      </c>
      <c r="Q1467" s="34">
        <v>0</v>
      </c>
      <c r="R1467" s="34" t="s">
        <v>36</v>
      </c>
      <c r="S1467" s="37"/>
    </row>
    <row r="1468" spans="1:19" s="1" customFormat="1" ht="15" hidden="1">
      <c r="A1468" s="49" t="s">
        <v>38</v>
      </c>
      <c r="B1468" s="33" t="s">
        <v>36</v>
      </c>
      <c r="C1468" s="34" t="e">
        <v>#DIV/0!</v>
      </c>
      <c r="D1468" s="34" t="e">
        <v>#DIV/0!</v>
      </c>
      <c r="E1468" s="52"/>
      <c r="F1468" s="53"/>
      <c r="G1468" s="53"/>
      <c r="H1468" s="54"/>
      <c r="I1468" s="51"/>
      <c r="J1468" s="34" t="s">
        <v>36</v>
      </c>
      <c r="K1468" s="34"/>
      <c r="L1468" s="51"/>
      <c r="M1468" s="51"/>
      <c r="N1468" s="34" t="s">
        <v>36</v>
      </c>
      <c r="O1468" s="34"/>
      <c r="P1468" s="34">
        <v>0</v>
      </c>
      <c r="Q1468" s="34">
        <v>0</v>
      </c>
      <c r="R1468" s="34" t="s">
        <v>36</v>
      </c>
      <c r="S1468" s="37"/>
    </row>
    <row r="1469" spans="1:19" s="1" customFormat="1" ht="15" hidden="1">
      <c r="A1469" s="49" t="s">
        <v>39</v>
      </c>
      <c r="B1469" s="33" t="s">
        <v>36</v>
      </c>
      <c r="C1469" s="34" t="s">
        <v>36</v>
      </c>
      <c r="D1469" s="34" t="s">
        <v>36</v>
      </c>
      <c r="E1469" s="39" t="s">
        <v>36</v>
      </c>
      <c r="F1469" s="40" t="s">
        <v>36</v>
      </c>
      <c r="G1469" s="40" t="s">
        <v>36</v>
      </c>
      <c r="H1469" s="36" t="s">
        <v>36</v>
      </c>
      <c r="I1469" s="34" t="s">
        <v>36</v>
      </c>
      <c r="J1469" s="51"/>
      <c r="K1469" s="34"/>
      <c r="L1469" s="34" t="s">
        <v>36</v>
      </c>
      <c r="M1469" s="34" t="s">
        <v>36</v>
      </c>
      <c r="N1469" s="51"/>
      <c r="O1469" s="34"/>
      <c r="P1469" s="34" t="s">
        <v>36</v>
      </c>
      <c r="Q1469" s="34" t="s">
        <v>36</v>
      </c>
      <c r="R1469" s="34">
        <v>0</v>
      </c>
      <c r="S1469" s="37"/>
    </row>
    <row r="1470" spans="1:19" s="1" customFormat="1" ht="18" hidden="1">
      <c r="A1470" s="50" t="s">
        <v>41</v>
      </c>
      <c r="B1470" s="33"/>
      <c r="C1470" s="51" t="e">
        <v>#DIV/0!</v>
      </c>
      <c r="D1470" s="51" t="e">
        <v>#DIV/0!</v>
      </c>
      <c r="E1470" s="39">
        <v>0</v>
      </c>
      <c r="F1470" s="40">
        <v>0</v>
      </c>
      <c r="G1470" s="40">
        <v>0</v>
      </c>
      <c r="H1470" s="36">
        <v>0</v>
      </c>
      <c r="I1470" s="34">
        <v>0</v>
      </c>
      <c r="J1470" s="34">
        <v>0</v>
      </c>
      <c r="K1470" s="34"/>
      <c r="L1470" s="34">
        <v>0</v>
      </c>
      <c r="M1470" s="34">
        <v>0</v>
      </c>
      <c r="N1470" s="34">
        <v>0</v>
      </c>
      <c r="O1470" s="34"/>
      <c r="P1470" s="34">
        <v>0</v>
      </c>
      <c r="Q1470" s="34">
        <v>0</v>
      </c>
      <c r="R1470" s="34">
        <v>0</v>
      </c>
      <c r="S1470" s="37"/>
    </row>
    <row r="1471" spans="1:19" s="1" customFormat="1" ht="15" hidden="1">
      <c r="A1471" s="49" t="s">
        <v>37</v>
      </c>
      <c r="B1471" s="33" t="s">
        <v>36</v>
      </c>
      <c r="C1471" s="34" t="e">
        <v>#DIV/0!</v>
      </c>
      <c r="D1471" s="34" t="e">
        <v>#DIV/0!</v>
      </c>
      <c r="E1471" s="52"/>
      <c r="F1471" s="53"/>
      <c r="G1471" s="53"/>
      <c r="H1471" s="54"/>
      <c r="I1471" s="51"/>
      <c r="J1471" s="34" t="s">
        <v>36</v>
      </c>
      <c r="K1471" s="34"/>
      <c r="L1471" s="51"/>
      <c r="M1471" s="51"/>
      <c r="N1471" s="34" t="s">
        <v>36</v>
      </c>
      <c r="O1471" s="34"/>
      <c r="P1471" s="34">
        <v>0</v>
      </c>
      <c r="Q1471" s="34">
        <v>0</v>
      </c>
      <c r="R1471" s="34" t="s">
        <v>36</v>
      </c>
      <c r="S1471" s="37"/>
    </row>
    <row r="1472" spans="1:19" s="1" customFormat="1" ht="15" hidden="1">
      <c r="A1472" s="49" t="s">
        <v>38</v>
      </c>
      <c r="B1472" s="33" t="s">
        <v>36</v>
      </c>
      <c r="C1472" s="34" t="e">
        <v>#DIV/0!</v>
      </c>
      <c r="D1472" s="34" t="e">
        <v>#DIV/0!</v>
      </c>
      <c r="E1472" s="52"/>
      <c r="F1472" s="53"/>
      <c r="G1472" s="53"/>
      <c r="H1472" s="54"/>
      <c r="I1472" s="51"/>
      <c r="J1472" s="34" t="s">
        <v>36</v>
      </c>
      <c r="K1472" s="34"/>
      <c r="L1472" s="51"/>
      <c r="M1472" s="51"/>
      <c r="N1472" s="34" t="s">
        <v>36</v>
      </c>
      <c r="O1472" s="34"/>
      <c r="P1472" s="34">
        <v>0</v>
      </c>
      <c r="Q1472" s="34">
        <v>0</v>
      </c>
      <c r="R1472" s="34" t="s">
        <v>36</v>
      </c>
      <c r="S1472" s="37"/>
    </row>
    <row r="1473" spans="1:19" s="1" customFormat="1" ht="15" hidden="1">
      <c r="A1473" s="49" t="s">
        <v>39</v>
      </c>
      <c r="B1473" s="33" t="s">
        <v>36</v>
      </c>
      <c r="C1473" s="34" t="s">
        <v>36</v>
      </c>
      <c r="D1473" s="34" t="s">
        <v>36</v>
      </c>
      <c r="E1473" s="39" t="s">
        <v>36</v>
      </c>
      <c r="F1473" s="40" t="s">
        <v>36</v>
      </c>
      <c r="G1473" s="40" t="s">
        <v>36</v>
      </c>
      <c r="H1473" s="36" t="s">
        <v>36</v>
      </c>
      <c r="I1473" s="34" t="s">
        <v>36</v>
      </c>
      <c r="J1473" s="51"/>
      <c r="K1473" s="34"/>
      <c r="L1473" s="34" t="s">
        <v>36</v>
      </c>
      <c r="M1473" s="34" t="s">
        <v>36</v>
      </c>
      <c r="N1473" s="51"/>
      <c r="O1473" s="34"/>
      <c r="P1473" s="34" t="s">
        <v>36</v>
      </c>
      <c r="Q1473" s="34" t="s">
        <v>36</v>
      </c>
      <c r="R1473" s="34">
        <v>0</v>
      </c>
      <c r="S1473" s="37"/>
    </row>
    <row r="1474" spans="1:19" s="1" customFormat="1" ht="18" hidden="1">
      <c r="A1474" s="50" t="s">
        <v>41</v>
      </c>
      <c r="B1474" s="33"/>
      <c r="C1474" s="51" t="e">
        <v>#DIV/0!</v>
      </c>
      <c r="D1474" s="51" t="e">
        <v>#DIV/0!</v>
      </c>
      <c r="E1474" s="39">
        <v>0</v>
      </c>
      <c r="F1474" s="40">
        <v>0</v>
      </c>
      <c r="G1474" s="40">
        <v>0</v>
      </c>
      <c r="H1474" s="36">
        <v>0</v>
      </c>
      <c r="I1474" s="34">
        <v>0</v>
      </c>
      <c r="J1474" s="34">
        <v>0</v>
      </c>
      <c r="K1474" s="34"/>
      <c r="L1474" s="34">
        <v>0</v>
      </c>
      <c r="M1474" s="34">
        <v>0</v>
      </c>
      <c r="N1474" s="34">
        <v>0</v>
      </c>
      <c r="O1474" s="34"/>
      <c r="P1474" s="34">
        <v>0</v>
      </c>
      <c r="Q1474" s="34">
        <v>0</v>
      </c>
      <c r="R1474" s="34">
        <v>0</v>
      </c>
      <c r="S1474" s="37"/>
    </row>
    <row r="1475" spans="1:19" s="1" customFormat="1" ht="15" hidden="1">
      <c r="A1475" s="49" t="s">
        <v>37</v>
      </c>
      <c r="B1475" s="33" t="s">
        <v>36</v>
      </c>
      <c r="C1475" s="34" t="e">
        <v>#DIV/0!</v>
      </c>
      <c r="D1475" s="34" t="e">
        <v>#DIV/0!</v>
      </c>
      <c r="E1475" s="52"/>
      <c r="F1475" s="53"/>
      <c r="G1475" s="53"/>
      <c r="H1475" s="54"/>
      <c r="I1475" s="51"/>
      <c r="J1475" s="34" t="s">
        <v>36</v>
      </c>
      <c r="K1475" s="34"/>
      <c r="L1475" s="51"/>
      <c r="M1475" s="51"/>
      <c r="N1475" s="34" t="s">
        <v>36</v>
      </c>
      <c r="O1475" s="34"/>
      <c r="P1475" s="34">
        <v>0</v>
      </c>
      <c r="Q1475" s="34">
        <v>0</v>
      </c>
      <c r="R1475" s="34" t="s">
        <v>36</v>
      </c>
      <c r="S1475" s="37"/>
    </row>
    <row r="1476" spans="1:19" s="1" customFormat="1" ht="15" hidden="1">
      <c r="A1476" s="49" t="s">
        <v>38</v>
      </c>
      <c r="B1476" s="33" t="s">
        <v>36</v>
      </c>
      <c r="C1476" s="34" t="e">
        <v>#DIV/0!</v>
      </c>
      <c r="D1476" s="34" t="e">
        <v>#DIV/0!</v>
      </c>
      <c r="E1476" s="52"/>
      <c r="F1476" s="53"/>
      <c r="G1476" s="53"/>
      <c r="H1476" s="54"/>
      <c r="I1476" s="51"/>
      <c r="J1476" s="34" t="s">
        <v>36</v>
      </c>
      <c r="K1476" s="34"/>
      <c r="L1476" s="51"/>
      <c r="M1476" s="51"/>
      <c r="N1476" s="34" t="s">
        <v>36</v>
      </c>
      <c r="O1476" s="34"/>
      <c r="P1476" s="34">
        <v>0</v>
      </c>
      <c r="Q1476" s="34">
        <v>0</v>
      </c>
      <c r="R1476" s="34" t="s">
        <v>36</v>
      </c>
      <c r="S1476" s="37"/>
    </row>
    <row r="1477" spans="1:19" s="1" customFormat="1" ht="15" hidden="1">
      <c r="A1477" s="49" t="s">
        <v>39</v>
      </c>
      <c r="B1477" s="33" t="s">
        <v>36</v>
      </c>
      <c r="C1477" s="34" t="s">
        <v>36</v>
      </c>
      <c r="D1477" s="34" t="s">
        <v>36</v>
      </c>
      <c r="E1477" s="39" t="s">
        <v>36</v>
      </c>
      <c r="F1477" s="40" t="s">
        <v>36</v>
      </c>
      <c r="G1477" s="40" t="s">
        <v>36</v>
      </c>
      <c r="H1477" s="36" t="s">
        <v>36</v>
      </c>
      <c r="I1477" s="34" t="s">
        <v>36</v>
      </c>
      <c r="J1477" s="51"/>
      <c r="K1477" s="34"/>
      <c r="L1477" s="34" t="s">
        <v>36</v>
      </c>
      <c r="M1477" s="34" t="s">
        <v>36</v>
      </c>
      <c r="N1477" s="51"/>
      <c r="O1477" s="34"/>
      <c r="P1477" s="34" t="s">
        <v>36</v>
      </c>
      <c r="Q1477" s="34" t="s">
        <v>36</v>
      </c>
      <c r="R1477" s="34">
        <v>0</v>
      </c>
      <c r="S1477" s="37"/>
    </row>
    <row r="1478" spans="1:19" s="1" customFormat="1" ht="18" hidden="1">
      <c r="A1478" s="50" t="s">
        <v>41</v>
      </c>
      <c r="B1478" s="33"/>
      <c r="C1478" s="51" t="e">
        <v>#DIV/0!</v>
      </c>
      <c r="D1478" s="51" t="e">
        <v>#DIV/0!</v>
      </c>
      <c r="E1478" s="39">
        <v>0</v>
      </c>
      <c r="F1478" s="40">
        <v>0</v>
      </c>
      <c r="G1478" s="40">
        <v>0</v>
      </c>
      <c r="H1478" s="36">
        <v>0</v>
      </c>
      <c r="I1478" s="34">
        <v>0</v>
      </c>
      <c r="J1478" s="34">
        <v>0</v>
      </c>
      <c r="K1478" s="34"/>
      <c r="L1478" s="34">
        <v>0</v>
      </c>
      <c r="M1478" s="34">
        <v>0</v>
      </c>
      <c r="N1478" s="34">
        <v>0</v>
      </c>
      <c r="O1478" s="34"/>
      <c r="P1478" s="34">
        <v>0</v>
      </c>
      <c r="Q1478" s="34">
        <v>0</v>
      </c>
      <c r="R1478" s="34">
        <v>0</v>
      </c>
      <c r="S1478" s="37"/>
    </row>
    <row r="1479" spans="1:19" s="1" customFormat="1" ht="15" hidden="1">
      <c r="A1479" s="49" t="s">
        <v>37</v>
      </c>
      <c r="B1479" s="33" t="s">
        <v>36</v>
      </c>
      <c r="C1479" s="34" t="e">
        <v>#DIV/0!</v>
      </c>
      <c r="D1479" s="34" t="e">
        <v>#DIV/0!</v>
      </c>
      <c r="E1479" s="52"/>
      <c r="F1479" s="53"/>
      <c r="G1479" s="53"/>
      <c r="H1479" s="54"/>
      <c r="I1479" s="51"/>
      <c r="J1479" s="34" t="s">
        <v>36</v>
      </c>
      <c r="K1479" s="34"/>
      <c r="L1479" s="51"/>
      <c r="M1479" s="51"/>
      <c r="N1479" s="34" t="s">
        <v>36</v>
      </c>
      <c r="O1479" s="34"/>
      <c r="P1479" s="34">
        <v>0</v>
      </c>
      <c r="Q1479" s="34">
        <v>0</v>
      </c>
      <c r="R1479" s="34" t="s">
        <v>36</v>
      </c>
      <c r="S1479" s="37"/>
    </row>
    <row r="1480" spans="1:19" s="1" customFormat="1" ht="15" hidden="1">
      <c r="A1480" s="49" t="s">
        <v>38</v>
      </c>
      <c r="B1480" s="33" t="s">
        <v>36</v>
      </c>
      <c r="C1480" s="34" t="e">
        <v>#DIV/0!</v>
      </c>
      <c r="D1480" s="34" t="e">
        <v>#DIV/0!</v>
      </c>
      <c r="E1480" s="52"/>
      <c r="F1480" s="53"/>
      <c r="G1480" s="53"/>
      <c r="H1480" s="54"/>
      <c r="I1480" s="51"/>
      <c r="J1480" s="34" t="s">
        <v>36</v>
      </c>
      <c r="K1480" s="34"/>
      <c r="L1480" s="51"/>
      <c r="M1480" s="51"/>
      <c r="N1480" s="34" t="s">
        <v>36</v>
      </c>
      <c r="O1480" s="34"/>
      <c r="P1480" s="34">
        <v>0</v>
      </c>
      <c r="Q1480" s="34">
        <v>0</v>
      </c>
      <c r="R1480" s="34" t="s">
        <v>36</v>
      </c>
      <c r="S1480" s="37"/>
    </row>
    <row r="1481" spans="1:19" s="1" customFormat="1" ht="15" hidden="1">
      <c r="A1481" s="49" t="s">
        <v>39</v>
      </c>
      <c r="B1481" s="33" t="s">
        <v>36</v>
      </c>
      <c r="C1481" s="34" t="s">
        <v>36</v>
      </c>
      <c r="D1481" s="34" t="s">
        <v>36</v>
      </c>
      <c r="E1481" s="39" t="s">
        <v>36</v>
      </c>
      <c r="F1481" s="40" t="s">
        <v>36</v>
      </c>
      <c r="G1481" s="40" t="s">
        <v>36</v>
      </c>
      <c r="H1481" s="36" t="s">
        <v>36</v>
      </c>
      <c r="I1481" s="34" t="s">
        <v>36</v>
      </c>
      <c r="J1481" s="51"/>
      <c r="K1481" s="34"/>
      <c r="L1481" s="34" t="s">
        <v>36</v>
      </c>
      <c r="M1481" s="34" t="s">
        <v>36</v>
      </c>
      <c r="N1481" s="51"/>
      <c r="O1481" s="34"/>
      <c r="P1481" s="34" t="s">
        <v>36</v>
      </c>
      <c r="Q1481" s="34" t="s">
        <v>36</v>
      </c>
      <c r="R1481" s="34">
        <v>0</v>
      </c>
      <c r="S1481" s="37"/>
    </row>
    <row r="1482" spans="1:19" s="1" customFormat="1" ht="18" hidden="1">
      <c r="A1482" s="50" t="s">
        <v>41</v>
      </c>
      <c r="B1482" s="33"/>
      <c r="C1482" s="51" t="e">
        <v>#DIV/0!</v>
      </c>
      <c r="D1482" s="51" t="e">
        <v>#DIV/0!</v>
      </c>
      <c r="E1482" s="39">
        <v>0</v>
      </c>
      <c r="F1482" s="40">
        <v>0</v>
      </c>
      <c r="G1482" s="40">
        <v>0</v>
      </c>
      <c r="H1482" s="36">
        <v>0</v>
      </c>
      <c r="I1482" s="34">
        <v>0</v>
      </c>
      <c r="J1482" s="34">
        <v>0</v>
      </c>
      <c r="K1482" s="34"/>
      <c r="L1482" s="34">
        <v>0</v>
      </c>
      <c r="M1482" s="34">
        <v>0</v>
      </c>
      <c r="N1482" s="34">
        <v>0</v>
      </c>
      <c r="O1482" s="34"/>
      <c r="P1482" s="34">
        <v>0</v>
      </c>
      <c r="Q1482" s="34">
        <v>0</v>
      </c>
      <c r="R1482" s="34">
        <v>0</v>
      </c>
      <c r="S1482" s="37"/>
    </row>
    <row r="1483" spans="1:19" s="1" customFormat="1" ht="15" hidden="1">
      <c r="A1483" s="49" t="s">
        <v>37</v>
      </c>
      <c r="B1483" s="33" t="s">
        <v>36</v>
      </c>
      <c r="C1483" s="34" t="e">
        <v>#DIV/0!</v>
      </c>
      <c r="D1483" s="34" t="e">
        <v>#DIV/0!</v>
      </c>
      <c r="E1483" s="52"/>
      <c r="F1483" s="53"/>
      <c r="G1483" s="53"/>
      <c r="H1483" s="54"/>
      <c r="I1483" s="51"/>
      <c r="J1483" s="34" t="s">
        <v>36</v>
      </c>
      <c r="K1483" s="34"/>
      <c r="L1483" s="51"/>
      <c r="M1483" s="51"/>
      <c r="N1483" s="34" t="s">
        <v>36</v>
      </c>
      <c r="O1483" s="34"/>
      <c r="P1483" s="34">
        <v>0</v>
      </c>
      <c r="Q1483" s="34">
        <v>0</v>
      </c>
      <c r="R1483" s="34" t="s">
        <v>36</v>
      </c>
      <c r="S1483" s="37"/>
    </row>
    <row r="1484" spans="1:19" s="1" customFormat="1" ht="15" hidden="1">
      <c r="A1484" s="49" t="s">
        <v>38</v>
      </c>
      <c r="B1484" s="33" t="s">
        <v>36</v>
      </c>
      <c r="C1484" s="34" t="e">
        <v>#DIV/0!</v>
      </c>
      <c r="D1484" s="34" t="e">
        <v>#DIV/0!</v>
      </c>
      <c r="E1484" s="52"/>
      <c r="F1484" s="53"/>
      <c r="G1484" s="53"/>
      <c r="H1484" s="54"/>
      <c r="I1484" s="51"/>
      <c r="J1484" s="34" t="s">
        <v>36</v>
      </c>
      <c r="K1484" s="34"/>
      <c r="L1484" s="51"/>
      <c r="M1484" s="51"/>
      <c r="N1484" s="34" t="s">
        <v>36</v>
      </c>
      <c r="O1484" s="34"/>
      <c r="P1484" s="34">
        <v>0</v>
      </c>
      <c r="Q1484" s="34">
        <v>0</v>
      </c>
      <c r="R1484" s="34" t="s">
        <v>36</v>
      </c>
      <c r="S1484" s="37"/>
    </row>
    <row r="1485" spans="1:19" s="1" customFormat="1" ht="15" hidden="1">
      <c r="A1485" s="49" t="s">
        <v>39</v>
      </c>
      <c r="B1485" s="33" t="s">
        <v>36</v>
      </c>
      <c r="C1485" s="34" t="s">
        <v>36</v>
      </c>
      <c r="D1485" s="34" t="s">
        <v>36</v>
      </c>
      <c r="E1485" s="39" t="s">
        <v>36</v>
      </c>
      <c r="F1485" s="40" t="s">
        <v>36</v>
      </c>
      <c r="G1485" s="40" t="s">
        <v>36</v>
      </c>
      <c r="H1485" s="36" t="s">
        <v>36</v>
      </c>
      <c r="I1485" s="34" t="s">
        <v>36</v>
      </c>
      <c r="J1485" s="51"/>
      <c r="K1485" s="34"/>
      <c r="L1485" s="34" t="s">
        <v>36</v>
      </c>
      <c r="M1485" s="34" t="s">
        <v>36</v>
      </c>
      <c r="N1485" s="51"/>
      <c r="O1485" s="34"/>
      <c r="P1485" s="34" t="s">
        <v>36</v>
      </c>
      <c r="Q1485" s="34" t="s">
        <v>36</v>
      </c>
      <c r="R1485" s="34">
        <v>0</v>
      </c>
      <c r="S1485" s="37"/>
    </row>
    <row r="1486" spans="1:19" s="1" customFormat="1" ht="18" hidden="1">
      <c r="A1486" s="50" t="s">
        <v>41</v>
      </c>
      <c r="B1486" s="33"/>
      <c r="C1486" s="51" t="e">
        <v>#DIV/0!</v>
      </c>
      <c r="D1486" s="51" t="e">
        <v>#DIV/0!</v>
      </c>
      <c r="E1486" s="39">
        <v>0</v>
      </c>
      <c r="F1486" s="40">
        <v>0</v>
      </c>
      <c r="G1486" s="40">
        <v>0</v>
      </c>
      <c r="H1486" s="36">
        <v>0</v>
      </c>
      <c r="I1486" s="34">
        <v>0</v>
      </c>
      <c r="J1486" s="34">
        <v>0</v>
      </c>
      <c r="K1486" s="34"/>
      <c r="L1486" s="34">
        <v>0</v>
      </c>
      <c r="M1486" s="34">
        <v>0</v>
      </c>
      <c r="N1486" s="34">
        <v>0</v>
      </c>
      <c r="O1486" s="34"/>
      <c r="P1486" s="34">
        <v>0</v>
      </c>
      <c r="Q1486" s="34">
        <v>0</v>
      </c>
      <c r="R1486" s="34">
        <v>0</v>
      </c>
      <c r="S1486" s="37"/>
    </row>
    <row r="1487" spans="1:19" s="1" customFormat="1" ht="15" hidden="1">
      <c r="A1487" s="49" t="s">
        <v>37</v>
      </c>
      <c r="B1487" s="33" t="s">
        <v>36</v>
      </c>
      <c r="C1487" s="34" t="e">
        <v>#DIV/0!</v>
      </c>
      <c r="D1487" s="34" t="e">
        <v>#DIV/0!</v>
      </c>
      <c r="E1487" s="52"/>
      <c r="F1487" s="53"/>
      <c r="G1487" s="53"/>
      <c r="H1487" s="54"/>
      <c r="I1487" s="51"/>
      <c r="J1487" s="34" t="s">
        <v>36</v>
      </c>
      <c r="K1487" s="34"/>
      <c r="L1487" s="51"/>
      <c r="M1487" s="51"/>
      <c r="N1487" s="34" t="s">
        <v>36</v>
      </c>
      <c r="O1487" s="34"/>
      <c r="P1487" s="34">
        <v>0</v>
      </c>
      <c r="Q1487" s="34">
        <v>0</v>
      </c>
      <c r="R1487" s="34" t="s">
        <v>36</v>
      </c>
      <c r="S1487" s="37"/>
    </row>
    <row r="1488" spans="1:19" s="1" customFormat="1" ht="15" hidden="1">
      <c r="A1488" s="49" t="s">
        <v>38</v>
      </c>
      <c r="B1488" s="33" t="s">
        <v>36</v>
      </c>
      <c r="C1488" s="34" t="e">
        <v>#DIV/0!</v>
      </c>
      <c r="D1488" s="34" t="e">
        <v>#DIV/0!</v>
      </c>
      <c r="E1488" s="52"/>
      <c r="F1488" s="53"/>
      <c r="G1488" s="53"/>
      <c r="H1488" s="54"/>
      <c r="I1488" s="51"/>
      <c r="J1488" s="34" t="s">
        <v>36</v>
      </c>
      <c r="K1488" s="34"/>
      <c r="L1488" s="51"/>
      <c r="M1488" s="51"/>
      <c r="N1488" s="34" t="s">
        <v>36</v>
      </c>
      <c r="O1488" s="34"/>
      <c r="P1488" s="34">
        <v>0</v>
      </c>
      <c r="Q1488" s="34">
        <v>0</v>
      </c>
      <c r="R1488" s="34" t="s">
        <v>36</v>
      </c>
      <c r="S1488" s="37"/>
    </row>
    <row r="1489" spans="1:19" s="1" customFormat="1" ht="15.75" hidden="1" thickBot="1">
      <c r="A1489" s="63" t="s">
        <v>39</v>
      </c>
      <c r="B1489" s="64" t="s">
        <v>36</v>
      </c>
      <c r="C1489" s="65" t="s">
        <v>36</v>
      </c>
      <c r="D1489" s="65" t="s">
        <v>36</v>
      </c>
      <c r="E1489" s="66" t="s">
        <v>36</v>
      </c>
      <c r="F1489" s="67" t="s">
        <v>36</v>
      </c>
      <c r="G1489" s="67" t="s">
        <v>36</v>
      </c>
      <c r="H1489" s="68" t="s">
        <v>36</v>
      </c>
      <c r="I1489" s="65" t="s">
        <v>36</v>
      </c>
      <c r="J1489" s="69"/>
      <c r="K1489" s="65"/>
      <c r="L1489" s="65" t="s">
        <v>36</v>
      </c>
      <c r="M1489" s="65" t="s">
        <v>36</v>
      </c>
      <c r="N1489" s="69"/>
      <c r="O1489" s="65"/>
      <c r="P1489" s="65" t="s">
        <v>36</v>
      </c>
      <c r="Q1489" s="65" t="s">
        <v>36</v>
      </c>
      <c r="R1489" s="65">
        <v>0</v>
      </c>
      <c r="S1489" s="70"/>
    </row>
    <row r="1490" spans="1:19" s="1" customFormat="1" ht="15.75" hidden="1">
      <c r="A1490" s="42" t="s">
        <v>44</v>
      </c>
      <c r="B1490" s="43" t="s">
        <v>36</v>
      </c>
      <c r="C1490" s="44" t="e">
        <v>#DIV/0!</v>
      </c>
      <c r="D1490" s="44" t="e">
        <v>#DIV/0!</v>
      </c>
      <c r="E1490" s="45">
        <v>0</v>
      </c>
      <c r="F1490" s="46">
        <v>0</v>
      </c>
      <c r="G1490" s="46">
        <v>0</v>
      </c>
      <c r="H1490" s="47">
        <v>0</v>
      </c>
      <c r="I1490" s="46">
        <v>0</v>
      </c>
      <c r="J1490" s="46">
        <v>0</v>
      </c>
      <c r="K1490" s="46"/>
      <c r="L1490" s="46">
        <v>0</v>
      </c>
      <c r="M1490" s="46">
        <v>0</v>
      </c>
      <c r="N1490" s="46">
        <v>0</v>
      </c>
      <c r="O1490" s="46"/>
      <c r="P1490" s="46">
        <v>0</v>
      </c>
      <c r="Q1490" s="46">
        <v>0</v>
      </c>
      <c r="R1490" s="46">
        <v>0</v>
      </c>
      <c r="S1490" s="48"/>
    </row>
    <row r="1491" spans="1:19" s="1" customFormat="1" ht="15" hidden="1">
      <c r="A1491" s="49" t="s">
        <v>37</v>
      </c>
      <c r="B1491" s="33" t="s">
        <v>36</v>
      </c>
      <c r="C1491" s="34" t="e">
        <v>#DIV/0!</v>
      </c>
      <c r="D1491" s="34" t="e">
        <v>#DIV/0!</v>
      </c>
      <c r="E1491" s="35">
        <v>0</v>
      </c>
      <c r="F1491" s="34">
        <v>0</v>
      </c>
      <c r="G1491" s="34">
        <v>0</v>
      </c>
      <c r="H1491" s="36">
        <v>0</v>
      </c>
      <c r="I1491" s="34">
        <v>0</v>
      </c>
      <c r="J1491" s="34" t="s">
        <v>36</v>
      </c>
      <c r="K1491" s="34"/>
      <c r="L1491" s="34">
        <v>0</v>
      </c>
      <c r="M1491" s="34">
        <v>0</v>
      </c>
      <c r="N1491" s="34" t="s">
        <v>36</v>
      </c>
      <c r="O1491" s="34"/>
      <c r="P1491" s="34">
        <v>0</v>
      </c>
      <c r="Q1491" s="34">
        <v>0</v>
      </c>
      <c r="R1491" s="34" t="s">
        <v>36</v>
      </c>
      <c r="S1491" s="37"/>
    </row>
    <row r="1492" spans="1:19" s="1" customFormat="1" ht="15" hidden="1">
      <c r="A1492" s="49" t="s">
        <v>38</v>
      </c>
      <c r="B1492" s="33" t="s">
        <v>36</v>
      </c>
      <c r="C1492" s="34" t="e">
        <v>#DIV/0!</v>
      </c>
      <c r="D1492" s="34" t="e">
        <v>#DIV/0!</v>
      </c>
      <c r="E1492" s="35">
        <v>0</v>
      </c>
      <c r="F1492" s="34">
        <v>0</v>
      </c>
      <c r="G1492" s="34">
        <v>0</v>
      </c>
      <c r="H1492" s="36">
        <v>0</v>
      </c>
      <c r="I1492" s="34">
        <v>0</v>
      </c>
      <c r="J1492" s="34" t="s">
        <v>36</v>
      </c>
      <c r="K1492" s="34"/>
      <c r="L1492" s="34">
        <v>0</v>
      </c>
      <c r="M1492" s="34">
        <v>0</v>
      </c>
      <c r="N1492" s="34" t="s">
        <v>36</v>
      </c>
      <c r="O1492" s="34"/>
      <c r="P1492" s="34">
        <v>0</v>
      </c>
      <c r="Q1492" s="34">
        <v>0</v>
      </c>
      <c r="R1492" s="34" t="s">
        <v>36</v>
      </c>
      <c r="S1492" s="37"/>
    </row>
    <row r="1493" spans="1:19" s="1" customFormat="1" ht="15" hidden="1">
      <c r="A1493" s="49" t="s">
        <v>39</v>
      </c>
      <c r="B1493" s="33" t="s">
        <v>36</v>
      </c>
      <c r="C1493" s="34" t="s">
        <v>36</v>
      </c>
      <c r="D1493" s="34" t="s">
        <v>36</v>
      </c>
      <c r="E1493" s="39" t="s">
        <v>36</v>
      </c>
      <c r="F1493" s="40" t="s">
        <v>36</v>
      </c>
      <c r="G1493" s="40" t="s">
        <v>36</v>
      </c>
      <c r="H1493" s="36" t="s">
        <v>36</v>
      </c>
      <c r="I1493" s="34" t="s">
        <v>36</v>
      </c>
      <c r="J1493" s="34">
        <v>0</v>
      </c>
      <c r="K1493" s="34"/>
      <c r="L1493" s="34" t="s">
        <v>36</v>
      </c>
      <c r="M1493" s="34" t="s">
        <v>36</v>
      </c>
      <c r="N1493" s="34">
        <v>0</v>
      </c>
      <c r="O1493" s="34"/>
      <c r="P1493" s="34" t="s">
        <v>36</v>
      </c>
      <c r="Q1493" s="34" t="s">
        <v>36</v>
      </c>
      <c r="R1493" s="34">
        <v>0</v>
      </c>
      <c r="S1493" s="37"/>
    </row>
    <row r="1494" spans="1:19" s="1" customFormat="1" ht="18" hidden="1">
      <c r="A1494" s="50" t="s">
        <v>41</v>
      </c>
      <c r="B1494" s="33"/>
      <c r="C1494" s="51" t="e">
        <v>#DIV/0!</v>
      </c>
      <c r="D1494" s="51" t="e">
        <v>#DIV/0!</v>
      </c>
      <c r="E1494" s="39">
        <v>0</v>
      </c>
      <c r="F1494" s="40">
        <v>0</v>
      </c>
      <c r="G1494" s="40">
        <v>0</v>
      </c>
      <c r="H1494" s="36">
        <v>0</v>
      </c>
      <c r="I1494" s="34">
        <v>0</v>
      </c>
      <c r="J1494" s="34">
        <v>0</v>
      </c>
      <c r="K1494" s="34"/>
      <c r="L1494" s="34">
        <v>0</v>
      </c>
      <c r="M1494" s="34">
        <v>0</v>
      </c>
      <c r="N1494" s="34">
        <v>0</v>
      </c>
      <c r="O1494" s="34"/>
      <c r="P1494" s="34">
        <v>0</v>
      </c>
      <c r="Q1494" s="34">
        <v>0</v>
      </c>
      <c r="R1494" s="34">
        <v>0</v>
      </c>
      <c r="S1494" s="37"/>
    </row>
    <row r="1495" spans="1:19" s="1" customFormat="1" ht="15" hidden="1">
      <c r="A1495" s="49" t="s">
        <v>37</v>
      </c>
      <c r="B1495" s="33" t="s">
        <v>36</v>
      </c>
      <c r="C1495" s="34" t="e">
        <v>#DIV/0!</v>
      </c>
      <c r="D1495" s="34" t="e">
        <v>#DIV/0!</v>
      </c>
      <c r="E1495" s="52"/>
      <c r="F1495" s="53"/>
      <c r="G1495" s="53"/>
      <c r="H1495" s="54"/>
      <c r="I1495" s="51"/>
      <c r="J1495" s="34" t="s">
        <v>36</v>
      </c>
      <c r="K1495" s="34"/>
      <c r="L1495" s="51"/>
      <c r="M1495" s="51"/>
      <c r="N1495" s="34" t="s">
        <v>36</v>
      </c>
      <c r="O1495" s="34"/>
      <c r="P1495" s="34">
        <v>0</v>
      </c>
      <c r="Q1495" s="34">
        <v>0</v>
      </c>
      <c r="R1495" s="34" t="s">
        <v>36</v>
      </c>
      <c r="S1495" s="37"/>
    </row>
    <row r="1496" spans="1:19" s="1" customFormat="1" ht="15" hidden="1">
      <c r="A1496" s="49" t="s">
        <v>38</v>
      </c>
      <c r="B1496" s="33" t="s">
        <v>36</v>
      </c>
      <c r="C1496" s="34" t="e">
        <v>#DIV/0!</v>
      </c>
      <c r="D1496" s="34" t="e">
        <v>#DIV/0!</v>
      </c>
      <c r="E1496" s="52"/>
      <c r="F1496" s="53"/>
      <c r="G1496" s="53"/>
      <c r="H1496" s="54"/>
      <c r="I1496" s="51"/>
      <c r="J1496" s="34" t="s">
        <v>36</v>
      </c>
      <c r="K1496" s="34"/>
      <c r="L1496" s="51"/>
      <c r="M1496" s="51"/>
      <c r="N1496" s="34" t="s">
        <v>36</v>
      </c>
      <c r="O1496" s="34"/>
      <c r="P1496" s="34">
        <v>0</v>
      </c>
      <c r="Q1496" s="34">
        <v>0</v>
      </c>
      <c r="R1496" s="34" t="s">
        <v>36</v>
      </c>
      <c r="S1496" s="37"/>
    </row>
    <row r="1497" spans="1:19" s="1" customFormat="1" ht="15" hidden="1">
      <c r="A1497" s="49" t="s">
        <v>39</v>
      </c>
      <c r="B1497" s="33" t="s">
        <v>36</v>
      </c>
      <c r="C1497" s="34" t="s">
        <v>36</v>
      </c>
      <c r="D1497" s="34" t="s">
        <v>36</v>
      </c>
      <c r="E1497" s="39" t="s">
        <v>36</v>
      </c>
      <c r="F1497" s="40" t="s">
        <v>36</v>
      </c>
      <c r="G1497" s="40" t="s">
        <v>36</v>
      </c>
      <c r="H1497" s="36" t="s">
        <v>36</v>
      </c>
      <c r="I1497" s="34" t="s">
        <v>36</v>
      </c>
      <c r="J1497" s="51"/>
      <c r="K1497" s="34"/>
      <c r="L1497" s="34" t="s">
        <v>36</v>
      </c>
      <c r="M1497" s="34" t="s">
        <v>36</v>
      </c>
      <c r="N1497" s="51"/>
      <c r="O1497" s="34"/>
      <c r="P1497" s="34" t="s">
        <v>36</v>
      </c>
      <c r="Q1497" s="34" t="s">
        <v>36</v>
      </c>
      <c r="R1497" s="34">
        <v>0</v>
      </c>
      <c r="S1497" s="37"/>
    </row>
    <row r="1498" spans="1:19" s="1" customFormat="1" ht="18" hidden="1">
      <c r="A1498" s="50" t="s">
        <v>41</v>
      </c>
      <c r="B1498" s="33"/>
      <c r="C1498" s="51" t="e">
        <v>#DIV/0!</v>
      </c>
      <c r="D1498" s="51" t="e">
        <v>#DIV/0!</v>
      </c>
      <c r="E1498" s="39">
        <v>0</v>
      </c>
      <c r="F1498" s="40">
        <v>0</v>
      </c>
      <c r="G1498" s="40">
        <v>0</v>
      </c>
      <c r="H1498" s="36">
        <v>0</v>
      </c>
      <c r="I1498" s="34">
        <v>0</v>
      </c>
      <c r="J1498" s="34">
        <v>0</v>
      </c>
      <c r="K1498" s="34"/>
      <c r="L1498" s="34">
        <v>0</v>
      </c>
      <c r="M1498" s="34">
        <v>0</v>
      </c>
      <c r="N1498" s="34">
        <v>0</v>
      </c>
      <c r="O1498" s="34"/>
      <c r="P1498" s="34">
        <v>0</v>
      </c>
      <c r="Q1498" s="34">
        <v>0</v>
      </c>
      <c r="R1498" s="34">
        <v>0</v>
      </c>
      <c r="S1498" s="37"/>
    </row>
    <row r="1499" spans="1:19" s="1" customFormat="1" ht="15" hidden="1">
      <c r="A1499" s="49" t="s">
        <v>37</v>
      </c>
      <c r="B1499" s="33" t="s">
        <v>36</v>
      </c>
      <c r="C1499" s="34" t="e">
        <v>#DIV/0!</v>
      </c>
      <c r="D1499" s="34" t="e">
        <v>#DIV/0!</v>
      </c>
      <c r="E1499" s="52"/>
      <c r="F1499" s="53"/>
      <c r="G1499" s="53"/>
      <c r="H1499" s="54"/>
      <c r="I1499" s="51"/>
      <c r="J1499" s="34" t="s">
        <v>36</v>
      </c>
      <c r="K1499" s="34"/>
      <c r="L1499" s="51"/>
      <c r="M1499" s="51"/>
      <c r="N1499" s="34" t="s">
        <v>36</v>
      </c>
      <c r="O1499" s="34"/>
      <c r="P1499" s="34">
        <v>0</v>
      </c>
      <c r="Q1499" s="34">
        <v>0</v>
      </c>
      <c r="R1499" s="34" t="s">
        <v>36</v>
      </c>
      <c r="S1499" s="37"/>
    </row>
    <row r="1500" spans="1:19" s="1" customFormat="1" ht="15" hidden="1">
      <c r="A1500" s="49" t="s">
        <v>38</v>
      </c>
      <c r="B1500" s="33" t="s">
        <v>36</v>
      </c>
      <c r="C1500" s="34" t="e">
        <v>#DIV/0!</v>
      </c>
      <c r="D1500" s="34" t="e">
        <v>#DIV/0!</v>
      </c>
      <c r="E1500" s="52"/>
      <c r="F1500" s="53"/>
      <c r="G1500" s="53"/>
      <c r="H1500" s="54"/>
      <c r="I1500" s="51"/>
      <c r="J1500" s="34" t="s">
        <v>36</v>
      </c>
      <c r="K1500" s="34"/>
      <c r="L1500" s="51"/>
      <c r="M1500" s="51"/>
      <c r="N1500" s="34" t="s">
        <v>36</v>
      </c>
      <c r="O1500" s="34"/>
      <c r="P1500" s="34">
        <v>0</v>
      </c>
      <c r="Q1500" s="34">
        <v>0</v>
      </c>
      <c r="R1500" s="34" t="s">
        <v>36</v>
      </c>
      <c r="S1500" s="37"/>
    </row>
    <row r="1501" spans="1:19" s="1" customFormat="1" ht="15" hidden="1">
      <c r="A1501" s="49" t="s">
        <v>39</v>
      </c>
      <c r="B1501" s="33" t="s">
        <v>36</v>
      </c>
      <c r="C1501" s="34" t="s">
        <v>36</v>
      </c>
      <c r="D1501" s="34" t="s">
        <v>36</v>
      </c>
      <c r="E1501" s="39" t="s">
        <v>36</v>
      </c>
      <c r="F1501" s="40" t="s">
        <v>36</v>
      </c>
      <c r="G1501" s="40" t="s">
        <v>36</v>
      </c>
      <c r="H1501" s="36" t="s">
        <v>36</v>
      </c>
      <c r="I1501" s="34" t="s">
        <v>36</v>
      </c>
      <c r="J1501" s="51"/>
      <c r="K1501" s="34"/>
      <c r="L1501" s="34" t="s">
        <v>36</v>
      </c>
      <c r="M1501" s="34" t="s">
        <v>36</v>
      </c>
      <c r="N1501" s="51"/>
      <c r="O1501" s="34"/>
      <c r="P1501" s="34" t="s">
        <v>36</v>
      </c>
      <c r="Q1501" s="34" t="s">
        <v>36</v>
      </c>
      <c r="R1501" s="34">
        <v>0</v>
      </c>
      <c r="S1501" s="37"/>
    </row>
    <row r="1502" spans="1:19" s="1" customFormat="1" ht="18" hidden="1">
      <c r="A1502" s="50" t="s">
        <v>41</v>
      </c>
      <c r="B1502" s="33"/>
      <c r="C1502" s="51" t="e">
        <v>#DIV/0!</v>
      </c>
      <c r="D1502" s="51" t="e">
        <v>#DIV/0!</v>
      </c>
      <c r="E1502" s="39">
        <v>0</v>
      </c>
      <c r="F1502" s="40">
        <v>0</v>
      </c>
      <c r="G1502" s="40">
        <v>0</v>
      </c>
      <c r="H1502" s="36">
        <v>0</v>
      </c>
      <c r="I1502" s="34">
        <v>0</v>
      </c>
      <c r="J1502" s="34">
        <v>0</v>
      </c>
      <c r="K1502" s="34"/>
      <c r="L1502" s="34">
        <v>0</v>
      </c>
      <c r="M1502" s="34">
        <v>0</v>
      </c>
      <c r="N1502" s="34">
        <v>0</v>
      </c>
      <c r="O1502" s="34"/>
      <c r="P1502" s="34">
        <v>0</v>
      </c>
      <c r="Q1502" s="34">
        <v>0</v>
      </c>
      <c r="R1502" s="34">
        <v>0</v>
      </c>
      <c r="S1502" s="37"/>
    </row>
    <row r="1503" spans="1:19" s="1" customFormat="1" ht="15" hidden="1">
      <c r="A1503" s="49" t="s">
        <v>37</v>
      </c>
      <c r="B1503" s="33" t="s">
        <v>36</v>
      </c>
      <c r="C1503" s="34" t="e">
        <v>#DIV/0!</v>
      </c>
      <c r="D1503" s="34" t="e">
        <v>#DIV/0!</v>
      </c>
      <c r="E1503" s="52"/>
      <c r="F1503" s="53"/>
      <c r="G1503" s="53"/>
      <c r="H1503" s="54"/>
      <c r="I1503" s="51"/>
      <c r="J1503" s="34" t="s">
        <v>36</v>
      </c>
      <c r="K1503" s="34"/>
      <c r="L1503" s="51"/>
      <c r="M1503" s="51"/>
      <c r="N1503" s="34" t="s">
        <v>36</v>
      </c>
      <c r="O1503" s="34"/>
      <c r="P1503" s="34">
        <v>0</v>
      </c>
      <c r="Q1503" s="34">
        <v>0</v>
      </c>
      <c r="R1503" s="34" t="s">
        <v>36</v>
      </c>
      <c r="S1503" s="37"/>
    </row>
    <row r="1504" spans="1:19" s="1" customFormat="1" ht="15" hidden="1">
      <c r="A1504" s="49" t="s">
        <v>38</v>
      </c>
      <c r="B1504" s="33" t="s">
        <v>36</v>
      </c>
      <c r="C1504" s="34" t="e">
        <v>#DIV/0!</v>
      </c>
      <c r="D1504" s="34" t="e">
        <v>#DIV/0!</v>
      </c>
      <c r="E1504" s="52"/>
      <c r="F1504" s="53"/>
      <c r="G1504" s="53"/>
      <c r="H1504" s="54"/>
      <c r="I1504" s="51"/>
      <c r="J1504" s="34" t="s">
        <v>36</v>
      </c>
      <c r="K1504" s="34"/>
      <c r="L1504" s="51"/>
      <c r="M1504" s="51"/>
      <c r="N1504" s="34" t="s">
        <v>36</v>
      </c>
      <c r="O1504" s="34"/>
      <c r="P1504" s="34">
        <v>0</v>
      </c>
      <c r="Q1504" s="34">
        <v>0</v>
      </c>
      <c r="R1504" s="34" t="s">
        <v>36</v>
      </c>
      <c r="S1504" s="37"/>
    </row>
    <row r="1505" spans="1:19" s="1" customFormat="1" ht="15" hidden="1">
      <c r="A1505" s="49" t="s">
        <v>39</v>
      </c>
      <c r="B1505" s="33" t="s">
        <v>36</v>
      </c>
      <c r="C1505" s="34" t="s">
        <v>36</v>
      </c>
      <c r="D1505" s="34" t="s">
        <v>36</v>
      </c>
      <c r="E1505" s="39" t="s">
        <v>36</v>
      </c>
      <c r="F1505" s="40" t="s">
        <v>36</v>
      </c>
      <c r="G1505" s="40" t="s">
        <v>36</v>
      </c>
      <c r="H1505" s="36" t="s">
        <v>36</v>
      </c>
      <c r="I1505" s="34" t="s">
        <v>36</v>
      </c>
      <c r="J1505" s="51"/>
      <c r="K1505" s="34"/>
      <c r="L1505" s="34" t="s">
        <v>36</v>
      </c>
      <c r="M1505" s="34" t="s">
        <v>36</v>
      </c>
      <c r="N1505" s="51"/>
      <c r="O1505" s="34"/>
      <c r="P1505" s="34" t="s">
        <v>36</v>
      </c>
      <c r="Q1505" s="34" t="s">
        <v>36</v>
      </c>
      <c r="R1505" s="34">
        <v>0</v>
      </c>
      <c r="S1505" s="37"/>
    </row>
    <row r="1506" spans="1:19" s="1" customFormat="1" ht="18" hidden="1">
      <c r="A1506" s="50" t="s">
        <v>41</v>
      </c>
      <c r="B1506" s="33"/>
      <c r="C1506" s="51" t="e">
        <v>#DIV/0!</v>
      </c>
      <c r="D1506" s="51" t="e">
        <v>#DIV/0!</v>
      </c>
      <c r="E1506" s="39">
        <v>0</v>
      </c>
      <c r="F1506" s="40">
        <v>0</v>
      </c>
      <c r="G1506" s="40">
        <v>0</v>
      </c>
      <c r="H1506" s="36">
        <v>0</v>
      </c>
      <c r="I1506" s="34">
        <v>0</v>
      </c>
      <c r="J1506" s="34">
        <v>0</v>
      </c>
      <c r="K1506" s="34"/>
      <c r="L1506" s="34">
        <v>0</v>
      </c>
      <c r="M1506" s="34">
        <v>0</v>
      </c>
      <c r="N1506" s="34">
        <v>0</v>
      </c>
      <c r="O1506" s="34"/>
      <c r="P1506" s="34">
        <v>0</v>
      </c>
      <c r="Q1506" s="34">
        <v>0</v>
      </c>
      <c r="R1506" s="34">
        <v>0</v>
      </c>
      <c r="S1506" s="37"/>
    </row>
    <row r="1507" spans="1:19" s="1" customFormat="1" ht="15" hidden="1">
      <c r="A1507" s="49" t="s">
        <v>37</v>
      </c>
      <c r="B1507" s="33" t="s">
        <v>36</v>
      </c>
      <c r="C1507" s="34" t="e">
        <v>#DIV/0!</v>
      </c>
      <c r="D1507" s="34" t="e">
        <v>#DIV/0!</v>
      </c>
      <c r="E1507" s="52"/>
      <c r="F1507" s="53"/>
      <c r="G1507" s="53"/>
      <c r="H1507" s="54"/>
      <c r="I1507" s="51"/>
      <c r="J1507" s="34" t="s">
        <v>36</v>
      </c>
      <c r="K1507" s="34"/>
      <c r="L1507" s="51"/>
      <c r="M1507" s="51"/>
      <c r="N1507" s="34" t="s">
        <v>36</v>
      </c>
      <c r="O1507" s="34"/>
      <c r="P1507" s="34">
        <v>0</v>
      </c>
      <c r="Q1507" s="34">
        <v>0</v>
      </c>
      <c r="R1507" s="34" t="s">
        <v>36</v>
      </c>
      <c r="S1507" s="37"/>
    </row>
    <row r="1508" spans="1:19" s="1" customFormat="1" ht="15" hidden="1">
      <c r="A1508" s="49" t="s">
        <v>38</v>
      </c>
      <c r="B1508" s="33" t="s">
        <v>36</v>
      </c>
      <c r="C1508" s="34" t="e">
        <v>#DIV/0!</v>
      </c>
      <c r="D1508" s="34" t="e">
        <v>#DIV/0!</v>
      </c>
      <c r="E1508" s="52"/>
      <c r="F1508" s="53"/>
      <c r="G1508" s="53"/>
      <c r="H1508" s="54"/>
      <c r="I1508" s="51"/>
      <c r="J1508" s="34" t="s">
        <v>36</v>
      </c>
      <c r="K1508" s="34"/>
      <c r="L1508" s="51"/>
      <c r="M1508" s="51"/>
      <c r="N1508" s="34" t="s">
        <v>36</v>
      </c>
      <c r="O1508" s="34"/>
      <c r="P1508" s="34">
        <v>0</v>
      </c>
      <c r="Q1508" s="34">
        <v>0</v>
      </c>
      <c r="R1508" s="34" t="s">
        <v>36</v>
      </c>
      <c r="S1508" s="37"/>
    </row>
    <row r="1509" spans="1:19" s="1" customFormat="1" ht="15" hidden="1">
      <c r="A1509" s="49" t="s">
        <v>39</v>
      </c>
      <c r="B1509" s="33" t="s">
        <v>36</v>
      </c>
      <c r="C1509" s="34" t="s">
        <v>36</v>
      </c>
      <c r="D1509" s="34" t="s">
        <v>36</v>
      </c>
      <c r="E1509" s="39" t="s">
        <v>36</v>
      </c>
      <c r="F1509" s="40" t="s">
        <v>36</v>
      </c>
      <c r="G1509" s="40" t="s">
        <v>36</v>
      </c>
      <c r="H1509" s="36" t="s">
        <v>36</v>
      </c>
      <c r="I1509" s="34" t="s">
        <v>36</v>
      </c>
      <c r="J1509" s="51"/>
      <c r="K1509" s="34"/>
      <c r="L1509" s="34" t="s">
        <v>36</v>
      </c>
      <c r="M1509" s="34" t="s">
        <v>36</v>
      </c>
      <c r="N1509" s="51"/>
      <c r="O1509" s="34"/>
      <c r="P1509" s="34" t="s">
        <v>36</v>
      </c>
      <c r="Q1509" s="34" t="s">
        <v>36</v>
      </c>
      <c r="R1509" s="34">
        <v>0</v>
      </c>
      <c r="S1509" s="37"/>
    </row>
    <row r="1510" spans="1:19" s="1" customFormat="1" ht="18" hidden="1">
      <c r="A1510" s="50" t="s">
        <v>41</v>
      </c>
      <c r="B1510" s="33"/>
      <c r="C1510" s="51" t="e">
        <v>#DIV/0!</v>
      </c>
      <c r="D1510" s="51" t="e">
        <v>#DIV/0!</v>
      </c>
      <c r="E1510" s="39">
        <v>0</v>
      </c>
      <c r="F1510" s="40">
        <v>0</v>
      </c>
      <c r="G1510" s="40">
        <v>0</v>
      </c>
      <c r="H1510" s="36">
        <v>0</v>
      </c>
      <c r="I1510" s="34">
        <v>0</v>
      </c>
      <c r="J1510" s="34">
        <v>0</v>
      </c>
      <c r="K1510" s="34"/>
      <c r="L1510" s="34">
        <v>0</v>
      </c>
      <c r="M1510" s="34">
        <v>0</v>
      </c>
      <c r="N1510" s="34">
        <v>0</v>
      </c>
      <c r="O1510" s="34"/>
      <c r="P1510" s="34">
        <v>0</v>
      </c>
      <c r="Q1510" s="34">
        <v>0</v>
      </c>
      <c r="R1510" s="34">
        <v>0</v>
      </c>
      <c r="S1510" s="37"/>
    </row>
    <row r="1511" spans="1:19" s="1" customFormat="1" ht="15" hidden="1">
      <c r="A1511" s="49" t="s">
        <v>37</v>
      </c>
      <c r="B1511" s="33" t="s">
        <v>36</v>
      </c>
      <c r="C1511" s="34" t="e">
        <v>#DIV/0!</v>
      </c>
      <c r="D1511" s="34" t="e">
        <v>#DIV/0!</v>
      </c>
      <c r="E1511" s="52"/>
      <c r="F1511" s="53"/>
      <c r="G1511" s="53"/>
      <c r="H1511" s="54"/>
      <c r="I1511" s="51"/>
      <c r="J1511" s="34" t="s">
        <v>36</v>
      </c>
      <c r="K1511" s="34"/>
      <c r="L1511" s="51"/>
      <c r="M1511" s="51"/>
      <c r="N1511" s="34" t="s">
        <v>36</v>
      </c>
      <c r="O1511" s="34"/>
      <c r="P1511" s="34">
        <v>0</v>
      </c>
      <c r="Q1511" s="34">
        <v>0</v>
      </c>
      <c r="R1511" s="34" t="s">
        <v>36</v>
      </c>
      <c r="S1511" s="37"/>
    </row>
    <row r="1512" spans="1:19" s="1" customFormat="1" ht="15" hidden="1">
      <c r="A1512" s="49" t="s">
        <v>38</v>
      </c>
      <c r="B1512" s="33" t="s">
        <v>36</v>
      </c>
      <c r="C1512" s="34" t="e">
        <v>#DIV/0!</v>
      </c>
      <c r="D1512" s="34" t="e">
        <v>#DIV/0!</v>
      </c>
      <c r="E1512" s="52"/>
      <c r="F1512" s="53"/>
      <c r="G1512" s="53"/>
      <c r="H1512" s="54"/>
      <c r="I1512" s="51"/>
      <c r="J1512" s="34" t="s">
        <v>36</v>
      </c>
      <c r="K1512" s="34"/>
      <c r="L1512" s="51"/>
      <c r="M1512" s="51"/>
      <c r="N1512" s="34" t="s">
        <v>36</v>
      </c>
      <c r="O1512" s="34"/>
      <c r="P1512" s="34">
        <v>0</v>
      </c>
      <c r="Q1512" s="34">
        <v>0</v>
      </c>
      <c r="R1512" s="34" t="s">
        <v>36</v>
      </c>
      <c r="S1512" s="37"/>
    </row>
    <row r="1513" spans="1:19" s="1" customFormat="1" ht="15" hidden="1">
      <c r="A1513" s="49" t="s">
        <v>39</v>
      </c>
      <c r="B1513" s="33" t="s">
        <v>36</v>
      </c>
      <c r="C1513" s="34" t="s">
        <v>36</v>
      </c>
      <c r="D1513" s="34" t="s">
        <v>36</v>
      </c>
      <c r="E1513" s="39" t="s">
        <v>36</v>
      </c>
      <c r="F1513" s="40" t="s">
        <v>36</v>
      </c>
      <c r="G1513" s="40" t="s">
        <v>36</v>
      </c>
      <c r="H1513" s="36" t="s">
        <v>36</v>
      </c>
      <c r="I1513" s="34" t="s">
        <v>36</v>
      </c>
      <c r="J1513" s="51"/>
      <c r="K1513" s="34"/>
      <c r="L1513" s="34" t="s">
        <v>36</v>
      </c>
      <c r="M1513" s="34" t="s">
        <v>36</v>
      </c>
      <c r="N1513" s="51"/>
      <c r="O1513" s="34"/>
      <c r="P1513" s="34" t="s">
        <v>36</v>
      </c>
      <c r="Q1513" s="34" t="s">
        <v>36</v>
      </c>
      <c r="R1513" s="34">
        <v>0</v>
      </c>
      <c r="S1513" s="37"/>
    </row>
    <row r="1514" spans="1:19" s="1" customFormat="1" ht="18" hidden="1">
      <c r="A1514" s="50" t="s">
        <v>41</v>
      </c>
      <c r="B1514" s="33"/>
      <c r="C1514" s="51" t="e">
        <v>#DIV/0!</v>
      </c>
      <c r="D1514" s="51" t="e">
        <v>#DIV/0!</v>
      </c>
      <c r="E1514" s="39">
        <v>0</v>
      </c>
      <c r="F1514" s="40">
        <v>0</v>
      </c>
      <c r="G1514" s="40">
        <v>0</v>
      </c>
      <c r="H1514" s="36">
        <v>0</v>
      </c>
      <c r="I1514" s="34">
        <v>0</v>
      </c>
      <c r="J1514" s="34">
        <v>0</v>
      </c>
      <c r="K1514" s="34"/>
      <c r="L1514" s="34">
        <v>0</v>
      </c>
      <c r="M1514" s="34">
        <v>0</v>
      </c>
      <c r="N1514" s="34">
        <v>0</v>
      </c>
      <c r="O1514" s="34"/>
      <c r="P1514" s="34">
        <v>0</v>
      </c>
      <c r="Q1514" s="34">
        <v>0</v>
      </c>
      <c r="R1514" s="34">
        <v>0</v>
      </c>
      <c r="S1514" s="37"/>
    </row>
    <row r="1515" spans="1:19" s="1" customFormat="1" ht="15" hidden="1">
      <c r="A1515" s="49" t="s">
        <v>37</v>
      </c>
      <c r="B1515" s="33" t="s">
        <v>36</v>
      </c>
      <c r="C1515" s="34" t="e">
        <v>#DIV/0!</v>
      </c>
      <c r="D1515" s="34" t="e">
        <v>#DIV/0!</v>
      </c>
      <c r="E1515" s="52"/>
      <c r="F1515" s="53"/>
      <c r="G1515" s="53"/>
      <c r="H1515" s="54"/>
      <c r="I1515" s="51"/>
      <c r="J1515" s="34" t="s">
        <v>36</v>
      </c>
      <c r="K1515" s="34"/>
      <c r="L1515" s="51"/>
      <c r="M1515" s="51"/>
      <c r="N1515" s="34" t="s">
        <v>36</v>
      </c>
      <c r="O1515" s="34"/>
      <c r="P1515" s="34">
        <v>0</v>
      </c>
      <c r="Q1515" s="34">
        <v>0</v>
      </c>
      <c r="R1515" s="34" t="s">
        <v>36</v>
      </c>
      <c r="S1515" s="37"/>
    </row>
    <row r="1516" spans="1:19" s="1" customFormat="1" ht="15" hidden="1">
      <c r="A1516" s="49" t="s">
        <v>38</v>
      </c>
      <c r="B1516" s="33" t="s">
        <v>36</v>
      </c>
      <c r="C1516" s="34" t="e">
        <v>#DIV/0!</v>
      </c>
      <c r="D1516" s="34" t="e">
        <v>#DIV/0!</v>
      </c>
      <c r="E1516" s="52"/>
      <c r="F1516" s="53"/>
      <c r="G1516" s="53"/>
      <c r="H1516" s="54"/>
      <c r="I1516" s="51"/>
      <c r="J1516" s="34" t="s">
        <v>36</v>
      </c>
      <c r="K1516" s="34"/>
      <c r="L1516" s="51"/>
      <c r="M1516" s="51"/>
      <c r="N1516" s="34" t="s">
        <v>36</v>
      </c>
      <c r="O1516" s="34"/>
      <c r="P1516" s="34">
        <v>0</v>
      </c>
      <c r="Q1516" s="34">
        <v>0</v>
      </c>
      <c r="R1516" s="34" t="s">
        <v>36</v>
      </c>
      <c r="S1516" s="37"/>
    </row>
    <row r="1517" spans="1:19" s="1" customFormat="1" ht="15" hidden="1">
      <c r="A1517" s="49" t="s">
        <v>39</v>
      </c>
      <c r="B1517" s="33" t="s">
        <v>36</v>
      </c>
      <c r="C1517" s="34" t="s">
        <v>36</v>
      </c>
      <c r="D1517" s="34" t="s">
        <v>36</v>
      </c>
      <c r="E1517" s="39" t="s">
        <v>36</v>
      </c>
      <c r="F1517" s="40" t="s">
        <v>36</v>
      </c>
      <c r="G1517" s="40" t="s">
        <v>36</v>
      </c>
      <c r="H1517" s="36" t="s">
        <v>36</v>
      </c>
      <c r="I1517" s="34" t="s">
        <v>36</v>
      </c>
      <c r="J1517" s="51"/>
      <c r="K1517" s="34"/>
      <c r="L1517" s="34" t="s">
        <v>36</v>
      </c>
      <c r="M1517" s="34" t="s">
        <v>36</v>
      </c>
      <c r="N1517" s="51"/>
      <c r="O1517" s="34"/>
      <c r="P1517" s="34" t="s">
        <v>36</v>
      </c>
      <c r="Q1517" s="34" t="s">
        <v>36</v>
      </c>
      <c r="R1517" s="34">
        <v>0</v>
      </c>
      <c r="S1517" s="37"/>
    </row>
    <row r="1518" spans="1:19" s="1" customFormat="1" ht="18" hidden="1">
      <c r="A1518" s="50" t="s">
        <v>41</v>
      </c>
      <c r="B1518" s="33"/>
      <c r="C1518" s="51" t="e">
        <v>#DIV/0!</v>
      </c>
      <c r="D1518" s="51" t="e">
        <v>#DIV/0!</v>
      </c>
      <c r="E1518" s="39">
        <v>0</v>
      </c>
      <c r="F1518" s="40">
        <v>0</v>
      </c>
      <c r="G1518" s="40">
        <v>0</v>
      </c>
      <c r="H1518" s="36">
        <v>0</v>
      </c>
      <c r="I1518" s="34">
        <v>0</v>
      </c>
      <c r="J1518" s="34">
        <v>0</v>
      </c>
      <c r="K1518" s="34"/>
      <c r="L1518" s="34">
        <v>0</v>
      </c>
      <c r="M1518" s="34">
        <v>0</v>
      </c>
      <c r="N1518" s="34">
        <v>0</v>
      </c>
      <c r="O1518" s="34"/>
      <c r="P1518" s="34">
        <v>0</v>
      </c>
      <c r="Q1518" s="34">
        <v>0</v>
      </c>
      <c r="R1518" s="34">
        <v>0</v>
      </c>
      <c r="S1518" s="37"/>
    </row>
    <row r="1519" spans="1:19" s="1" customFormat="1" ht="15" hidden="1">
      <c r="A1519" s="49" t="s">
        <v>37</v>
      </c>
      <c r="B1519" s="33" t="s">
        <v>36</v>
      </c>
      <c r="C1519" s="34" t="e">
        <v>#DIV/0!</v>
      </c>
      <c r="D1519" s="34" t="e">
        <v>#DIV/0!</v>
      </c>
      <c r="E1519" s="52"/>
      <c r="F1519" s="53"/>
      <c r="G1519" s="53"/>
      <c r="H1519" s="54"/>
      <c r="I1519" s="51"/>
      <c r="J1519" s="34" t="s">
        <v>36</v>
      </c>
      <c r="K1519" s="34"/>
      <c r="L1519" s="51"/>
      <c r="M1519" s="51"/>
      <c r="N1519" s="34" t="s">
        <v>36</v>
      </c>
      <c r="O1519" s="34"/>
      <c r="P1519" s="34">
        <v>0</v>
      </c>
      <c r="Q1519" s="34">
        <v>0</v>
      </c>
      <c r="R1519" s="34" t="s">
        <v>36</v>
      </c>
      <c r="S1519" s="37"/>
    </row>
    <row r="1520" spans="1:19" s="1" customFormat="1" ht="15" hidden="1">
      <c r="A1520" s="49" t="s">
        <v>38</v>
      </c>
      <c r="B1520" s="33" t="s">
        <v>36</v>
      </c>
      <c r="C1520" s="34" t="e">
        <v>#DIV/0!</v>
      </c>
      <c r="D1520" s="34" t="e">
        <v>#DIV/0!</v>
      </c>
      <c r="E1520" s="52"/>
      <c r="F1520" s="53"/>
      <c r="G1520" s="53"/>
      <c r="H1520" s="54"/>
      <c r="I1520" s="51"/>
      <c r="J1520" s="34" t="s">
        <v>36</v>
      </c>
      <c r="K1520" s="34"/>
      <c r="L1520" s="51"/>
      <c r="M1520" s="51"/>
      <c r="N1520" s="34" t="s">
        <v>36</v>
      </c>
      <c r="O1520" s="34"/>
      <c r="P1520" s="34">
        <v>0</v>
      </c>
      <c r="Q1520" s="34">
        <v>0</v>
      </c>
      <c r="R1520" s="34" t="s">
        <v>36</v>
      </c>
      <c r="S1520" s="37"/>
    </row>
    <row r="1521" spans="1:19" s="1" customFormat="1" ht="15.75" hidden="1" thickBot="1">
      <c r="A1521" s="63" t="s">
        <v>39</v>
      </c>
      <c r="B1521" s="64" t="s">
        <v>36</v>
      </c>
      <c r="C1521" s="65" t="s">
        <v>36</v>
      </c>
      <c r="D1521" s="65" t="s">
        <v>36</v>
      </c>
      <c r="E1521" s="66" t="s">
        <v>36</v>
      </c>
      <c r="F1521" s="67" t="s">
        <v>36</v>
      </c>
      <c r="G1521" s="67" t="s">
        <v>36</v>
      </c>
      <c r="H1521" s="68" t="s">
        <v>36</v>
      </c>
      <c r="I1521" s="65" t="s">
        <v>36</v>
      </c>
      <c r="J1521" s="69"/>
      <c r="K1521" s="65"/>
      <c r="L1521" s="65" t="s">
        <v>36</v>
      </c>
      <c r="M1521" s="65" t="s">
        <v>36</v>
      </c>
      <c r="N1521" s="69"/>
      <c r="O1521" s="65"/>
      <c r="P1521" s="65" t="s">
        <v>36</v>
      </c>
      <c r="Q1521" s="65" t="s">
        <v>36</v>
      </c>
      <c r="R1521" s="65">
        <v>0</v>
      </c>
      <c r="S1521" s="70"/>
    </row>
    <row r="1522" spans="1:19" s="1" customFormat="1" ht="15.75" hidden="1">
      <c r="A1522" s="42" t="s">
        <v>44</v>
      </c>
      <c r="B1522" s="43" t="s">
        <v>36</v>
      </c>
      <c r="C1522" s="44" t="e">
        <v>#DIV/0!</v>
      </c>
      <c r="D1522" s="44" t="e">
        <v>#DIV/0!</v>
      </c>
      <c r="E1522" s="45">
        <v>0</v>
      </c>
      <c r="F1522" s="46">
        <v>0</v>
      </c>
      <c r="G1522" s="46">
        <v>0</v>
      </c>
      <c r="H1522" s="47">
        <v>0</v>
      </c>
      <c r="I1522" s="46">
        <v>0</v>
      </c>
      <c r="J1522" s="46">
        <v>0</v>
      </c>
      <c r="K1522" s="46"/>
      <c r="L1522" s="46">
        <v>0</v>
      </c>
      <c r="M1522" s="46">
        <v>0</v>
      </c>
      <c r="N1522" s="46">
        <v>0</v>
      </c>
      <c r="O1522" s="46"/>
      <c r="P1522" s="46">
        <v>0</v>
      </c>
      <c r="Q1522" s="46">
        <v>0</v>
      </c>
      <c r="R1522" s="46">
        <v>0</v>
      </c>
      <c r="S1522" s="48"/>
    </row>
    <row r="1523" spans="1:19" s="1" customFormat="1" ht="15" hidden="1">
      <c r="A1523" s="49" t="s">
        <v>37</v>
      </c>
      <c r="B1523" s="33" t="s">
        <v>36</v>
      </c>
      <c r="C1523" s="34" t="e">
        <v>#DIV/0!</v>
      </c>
      <c r="D1523" s="34" t="e">
        <v>#DIV/0!</v>
      </c>
      <c r="E1523" s="35">
        <v>0</v>
      </c>
      <c r="F1523" s="34">
        <v>0</v>
      </c>
      <c r="G1523" s="34">
        <v>0</v>
      </c>
      <c r="H1523" s="36">
        <v>0</v>
      </c>
      <c r="I1523" s="34">
        <v>0</v>
      </c>
      <c r="J1523" s="34" t="s">
        <v>36</v>
      </c>
      <c r="K1523" s="34"/>
      <c r="L1523" s="34">
        <v>0</v>
      </c>
      <c r="M1523" s="34">
        <v>0</v>
      </c>
      <c r="N1523" s="34" t="s">
        <v>36</v>
      </c>
      <c r="O1523" s="34"/>
      <c r="P1523" s="34">
        <v>0</v>
      </c>
      <c r="Q1523" s="34">
        <v>0</v>
      </c>
      <c r="R1523" s="34" t="s">
        <v>36</v>
      </c>
      <c r="S1523" s="37"/>
    </row>
    <row r="1524" spans="1:19" s="1" customFormat="1" ht="15" hidden="1">
      <c r="A1524" s="49" t="s">
        <v>38</v>
      </c>
      <c r="B1524" s="33" t="s">
        <v>36</v>
      </c>
      <c r="C1524" s="34" t="e">
        <v>#DIV/0!</v>
      </c>
      <c r="D1524" s="34" t="e">
        <v>#DIV/0!</v>
      </c>
      <c r="E1524" s="35">
        <v>0</v>
      </c>
      <c r="F1524" s="34">
        <v>0</v>
      </c>
      <c r="G1524" s="34">
        <v>0</v>
      </c>
      <c r="H1524" s="36">
        <v>0</v>
      </c>
      <c r="I1524" s="34">
        <v>0</v>
      </c>
      <c r="J1524" s="34" t="s">
        <v>36</v>
      </c>
      <c r="K1524" s="34"/>
      <c r="L1524" s="34">
        <v>0</v>
      </c>
      <c r="M1524" s="34">
        <v>0</v>
      </c>
      <c r="N1524" s="34" t="s">
        <v>36</v>
      </c>
      <c r="O1524" s="34"/>
      <c r="P1524" s="34">
        <v>0</v>
      </c>
      <c r="Q1524" s="34">
        <v>0</v>
      </c>
      <c r="R1524" s="34" t="s">
        <v>36</v>
      </c>
      <c r="S1524" s="37"/>
    </row>
    <row r="1525" spans="1:19" s="1" customFormat="1" ht="15" hidden="1">
      <c r="A1525" s="49" t="s">
        <v>39</v>
      </c>
      <c r="B1525" s="33" t="s">
        <v>36</v>
      </c>
      <c r="C1525" s="34" t="s">
        <v>36</v>
      </c>
      <c r="D1525" s="34" t="s">
        <v>36</v>
      </c>
      <c r="E1525" s="39" t="s">
        <v>36</v>
      </c>
      <c r="F1525" s="40" t="s">
        <v>36</v>
      </c>
      <c r="G1525" s="40" t="s">
        <v>36</v>
      </c>
      <c r="H1525" s="36" t="s">
        <v>36</v>
      </c>
      <c r="I1525" s="34" t="s">
        <v>36</v>
      </c>
      <c r="J1525" s="34">
        <v>0</v>
      </c>
      <c r="K1525" s="34"/>
      <c r="L1525" s="34" t="s">
        <v>36</v>
      </c>
      <c r="M1525" s="34" t="s">
        <v>36</v>
      </c>
      <c r="N1525" s="34">
        <v>0</v>
      </c>
      <c r="O1525" s="34"/>
      <c r="P1525" s="34" t="s">
        <v>36</v>
      </c>
      <c r="Q1525" s="34" t="s">
        <v>36</v>
      </c>
      <c r="R1525" s="34">
        <v>0</v>
      </c>
      <c r="S1525" s="37"/>
    </row>
    <row r="1526" spans="1:19" s="1" customFormat="1" ht="18" hidden="1">
      <c r="A1526" s="50" t="s">
        <v>41</v>
      </c>
      <c r="B1526" s="33"/>
      <c r="C1526" s="51" t="e">
        <v>#DIV/0!</v>
      </c>
      <c r="D1526" s="51" t="e">
        <v>#DIV/0!</v>
      </c>
      <c r="E1526" s="39">
        <v>0</v>
      </c>
      <c r="F1526" s="40">
        <v>0</v>
      </c>
      <c r="G1526" s="40">
        <v>0</v>
      </c>
      <c r="H1526" s="36">
        <v>0</v>
      </c>
      <c r="I1526" s="34">
        <v>0</v>
      </c>
      <c r="J1526" s="34">
        <v>0</v>
      </c>
      <c r="K1526" s="34"/>
      <c r="L1526" s="34">
        <v>0</v>
      </c>
      <c r="M1526" s="34">
        <v>0</v>
      </c>
      <c r="N1526" s="34">
        <v>0</v>
      </c>
      <c r="O1526" s="34"/>
      <c r="P1526" s="34">
        <v>0</v>
      </c>
      <c r="Q1526" s="34">
        <v>0</v>
      </c>
      <c r="R1526" s="34">
        <v>0</v>
      </c>
      <c r="S1526" s="37"/>
    </row>
    <row r="1527" spans="1:19" s="1" customFormat="1" ht="15" hidden="1">
      <c r="A1527" s="49" t="s">
        <v>37</v>
      </c>
      <c r="B1527" s="33" t="s">
        <v>36</v>
      </c>
      <c r="C1527" s="34" t="e">
        <v>#DIV/0!</v>
      </c>
      <c r="D1527" s="34" t="e">
        <v>#DIV/0!</v>
      </c>
      <c r="E1527" s="52"/>
      <c r="F1527" s="53"/>
      <c r="G1527" s="53"/>
      <c r="H1527" s="54"/>
      <c r="I1527" s="51"/>
      <c r="J1527" s="34" t="s">
        <v>36</v>
      </c>
      <c r="K1527" s="34"/>
      <c r="L1527" s="51"/>
      <c r="M1527" s="51"/>
      <c r="N1527" s="34" t="s">
        <v>36</v>
      </c>
      <c r="O1527" s="34"/>
      <c r="P1527" s="34">
        <v>0</v>
      </c>
      <c r="Q1527" s="34">
        <v>0</v>
      </c>
      <c r="R1527" s="34" t="s">
        <v>36</v>
      </c>
      <c r="S1527" s="37"/>
    </row>
    <row r="1528" spans="1:19" s="1" customFormat="1" ht="15" hidden="1">
      <c r="A1528" s="49" t="s">
        <v>38</v>
      </c>
      <c r="B1528" s="33" t="s">
        <v>36</v>
      </c>
      <c r="C1528" s="34" t="e">
        <v>#DIV/0!</v>
      </c>
      <c r="D1528" s="34" t="e">
        <v>#DIV/0!</v>
      </c>
      <c r="E1528" s="52"/>
      <c r="F1528" s="53"/>
      <c r="G1528" s="53"/>
      <c r="H1528" s="54"/>
      <c r="I1528" s="51"/>
      <c r="J1528" s="34" t="s">
        <v>36</v>
      </c>
      <c r="K1528" s="34"/>
      <c r="L1528" s="51"/>
      <c r="M1528" s="51"/>
      <c r="N1528" s="34" t="s">
        <v>36</v>
      </c>
      <c r="O1528" s="34"/>
      <c r="P1528" s="34">
        <v>0</v>
      </c>
      <c r="Q1528" s="34">
        <v>0</v>
      </c>
      <c r="R1528" s="34" t="s">
        <v>36</v>
      </c>
      <c r="S1528" s="37"/>
    </row>
    <row r="1529" spans="1:19" s="1" customFormat="1" ht="15" hidden="1">
      <c r="A1529" s="49" t="s">
        <v>39</v>
      </c>
      <c r="B1529" s="33" t="s">
        <v>36</v>
      </c>
      <c r="C1529" s="34" t="s">
        <v>36</v>
      </c>
      <c r="D1529" s="34" t="s">
        <v>36</v>
      </c>
      <c r="E1529" s="39" t="s">
        <v>36</v>
      </c>
      <c r="F1529" s="40" t="s">
        <v>36</v>
      </c>
      <c r="G1529" s="40" t="s">
        <v>36</v>
      </c>
      <c r="H1529" s="36" t="s">
        <v>36</v>
      </c>
      <c r="I1529" s="34" t="s">
        <v>36</v>
      </c>
      <c r="J1529" s="51"/>
      <c r="K1529" s="34"/>
      <c r="L1529" s="34" t="s">
        <v>36</v>
      </c>
      <c r="M1529" s="34" t="s">
        <v>36</v>
      </c>
      <c r="N1529" s="51"/>
      <c r="O1529" s="34"/>
      <c r="P1529" s="34" t="s">
        <v>36</v>
      </c>
      <c r="Q1529" s="34" t="s">
        <v>36</v>
      </c>
      <c r="R1529" s="34">
        <v>0</v>
      </c>
      <c r="S1529" s="37"/>
    </row>
    <row r="1530" spans="1:19" s="1" customFormat="1" ht="18" hidden="1">
      <c r="A1530" s="50" t="s">
        <v>41</v>
      </c>
      <c r="B1530" s="33"/>
      <c r="C1530" s="51" t="e">
        <v>#DIV/0!</v>
      </c>
      <c r="D1530" s="51" t="e">
        <v>#DIV/0!</v>
      </c>
      <c r="E1530" s="39">
        <v>0</v>
      </c>
      <c r="F1530" s="40">
        <v>0</v>
      </c>
      <c r="G1530" s="40">
        <v>0</v>
      </c>
      <c r="H1530" s="36">
        <v>0</v>
      </c>
      <c r="I1530" s="34">
        <v>0</v>
      </c>
      <c r="J1530" s="34">
        <v>0</v>
      </c>
      <c r="K1530" s="34"/>
      <c r="L1530" s="34">
        <v>0</v>
      </c>
      <c r="M1530" s="34">
        <v>0</v>
      </c>
      <c r="N1530" s="34">
        <v>0</v>
      </c>
      <c r="O1530" s="34"/>
      <c r="P1530" s="34">
        <v>0</v>
      </c>
      <c r="Q1530" s="34">
        <v>0</v>
      </c>
      <c r="R1530" s="34">
        <v>0</v>
      </c>
      <c r="S1530" s="37"/>
    </row>
    <row r="1531" spans="1:19" s="1" customFormat="1" ht="15" hidden="1">
      <c r="A1531" s="49" t="s">
        <v>37</v>
      </c>
      <c r="B1531" s="33" t="s">
        <v>36</v>
      </c>
      <c r="C1531" s="34" t="e">
        <v>#DIV/0!</v>
      </c>
      <c r="D1531" s="34" t="e">
        <v>#DIV/0!</v>
      </c>
      <c r="E1531" s="52"/>
      <c r="F1531" s="53"/>
      <c r="G1531" s="53"/>
      <c r="H1531" s="54"/>
      <c r="I1531" s="51"/>
      <c r="J1531" s="34" t="s">
        <v>36</v>
      </c>
      <c r="K1531" s="34"/>
      <c r="L1531" s="51"/>
      <c r="M1531" s="51"/>
      <c r="N1531" s="34" t="s">
        <v>36</v>
      </c>
      <c r="O1531" s="34"/>
      <c r="P1531" s="34">
        <v>0</v>
      </c>
      <c r="Q1531" s="34">
        <v>0</v>
      </c>
      <c r="R1531" s="34" t="s">
        <v>36</v>
      </c>
      <c r="S1531" s="37"/>
    </row>
    <row r="1532" spans="1:19" s="1" customFormat="1" ht="15" hidden="1">
      <c r="A1532" s="49" t="s">
        <v>38</v>
      </c>
      <c r="B1532" s="33" t="s">
        <v>36</v>
      </c>
      <c r="C1532" s="34" t="e">
        <v>#DIV/0!</v>
      </c>
      <c r="D1532" s="34" t="e">
        <v>#DIV/0!</v>
      </c>
      <c r="E1532" s="52"/>
      <c r="F1532" s="53"/>
      <c r="G1532" s="53"/>
      <c r="H1532" s="54"/>
      <c r="I1532" s="51"/>
      <c r="J1532" s="34" t="s">
        <v>36</v>
      </c>
      <c r="K1532" s="34"/>
      <c r="L1532" s="51"/>
      <c r="M1532" s="51"/>
      <c r="N1532" s="34" t="s">
        <v>36</v>
      </c>
      <c r="O1532" s="34"/>
      <c r="P1532" s="34">
        <v>0</v>
      </c>
      <c r="Q1532" s="34">
        <v>0</v>
      </c>
      <c r="R1532" s="34" t="s">
        <v>36</v>
      </c>
      <c r="S1532" s="37"/>
    </row>
    <row r="1533" spans="1:19" s="1" customFormat="1" ht="15" hidden="1">
      <c r="A1533" s="49" t="s">
        <v>39</v>
      </c>
      <c r="B1533" s="33" t="s">
        <v>36</v>
      </c>
      <c r="C1533" s="34" t="s">
        <v>36</v>
      </c>
      <c r="D1533" s="34" t="s">
        <v>36</v>
      </c>
      <c r="E1533" s="39" t="s">
        <v>36</v>
      </c>
      <c r="F1533" s="40" t="s">
        <v>36</v>
      </c>
      <c r="G1533" s="40" t="s">
        <v>36</v>
      </c>
      <c r="H1533" s="36" t="s">
        <v>36</v>
      </c>
      <c r="I1533" s="34" t="s">
        <v>36</v>
      </c>
      <c r="J1533" s="51"/>
      <c r="K1533" s="34"/>
      <c r="L1533" s="34" t="s">
        <v>36</v>
      </c>
      <c r="M1533" s="34" t="s">
        <v>36</v>
      </c>
      <c r="N1533" s="51"/>
      <c r="O1533" s="34"/>
      <c r="P1533" s="34" t="s">
        <v>36</v>
      </c>
      <c r="Q1533" s="34" t="s">
        <v>36</v>
      </c>
      <c r="R1533" s="34">
        <v>0</v>
      </c>
      <c r="S1533" s="37"/>
    </row>
    <row r="1534" spans="1:19" s="1" customFormat="1" ht="18" hidden="1">
      <c r="A1534" s="50" t="s">
        <v>41</v>
      </c>
      <c r="B1534" s="33"/>
      <c r="C1534" s="51" t="e">
        <v>#DIV/0!</v>
      </c>
      <c r="D1534" s="51" t="e">
        <v>#DIV/0!</v>
      </c>
      <c r="E1534" s="39">
        <v>0</v>
      </c>
      <c r="F1534" s="40">
        <v>0</v>
      </c>
      <c r="G1534" s="40">
        <v>0</v>
      </c>
      <c r="H1534" s="36">
        <v>0</v>
      </c>
      <c r="I1534" s="34">
        <v>0</v>
      </c>
      <c r="J1534" s="34">
        <v>0</v>
      </c>
      <c r="K1534" s="34"/>
      <c r="L1534" s="34">
        <v>0</v>
      </c>
      <c r="M1534" s="34">
        <v>0</v>
      </c>
      <c r="N1534" s="34">
        <v>0</v>
      </c>
      <c r="O1534" s="34"/>
      <c r="P1534" s="34">
        <v>0</v>
      </c>
      <c r="Q1534" s="34">
        <v>0</v>
      </c>
      <c r="R1534" s="34">
        <v>0</v>
      </c>
      <c r="S1534" s="37"/>
    </row>
    <row r="1535" spans="1:19" s="1" customFormat="1" ht="15" hidden="1">
      <c r="A1535" s="49" t="s">
        <v>37</v>
      </c>
      <c r="B1535" s="33" t="s">
        <v>36</v>
      </c>
      <c r="C1535" s="34" t="e">
        <v>#DIV/0!</v>
      </c>
      <c r="D1535" s="34" t="e">
        <v>#DIV/0!</v>
      </c>
      <c r="E1535" s="52"/>
      <c r="F1535" s="53"/>
      <c r="G1535" s="53"/>
      <c r="H1535" s="54"/>
      <c r="I1535" s="51"/>
      <c r="J1535" s="34" t="s">
        <v>36</v>
      </c>
      <c r="K1535" s="34"/>
      <c r="L1535" s="51"/>
      <c r="M1535" s="51"/>
      <c r="N1535" s="34" t="s">
        <v>36</v>
      </c>
      <c r="O1535" s="34"/>
      <c r="P1535" s="34">
        <v>0</v>
      </c>
      <c r="Q1535" s="34">
        <v>0</v>
      </c>
      <c r="R1535" s="34" t="s">
        <v>36</v>
      </c>
      <c r="S1535" s="37"/>
    </row>
    <row r="1536" spans="1:19" s="1" customFormat="1" ht="15" hidden="1">
      <c r="A1536" s="49" t="s">
        <v>38</v>
      </c>
      <c r="B1536" s="33" t="s">
        <v>36</v>
      </c>
      <c r="C1536" s="34" t="e">
        <v>#DIV/0!</v>
      </c>
      <c r="D1536" s="34" t="e">
        <v>#DIV/0!</v>
      </c>
      <c r="E1536" s="52"/>
      <c r="F1536" s="53"/>
      <c r="G1536" s="53"/>
      <c r="H1536" s="54"/>
      <c r="I1536" s="51"/>
      <c r="J1536" s="34" t="s">
        <v>36</v>
      </c>
      <c r="K1536" s="34"/>
      <c r="L1536" s="51"/>
      <c r="M1536" s="51"/>
      <c r="N1536" s="34" t="s">
        <v>36</v>
      </c>
      <c r="O1536" s="34"/>
      <c r="P1536" s="34">
        <v>0</v>
      </c>
      <c r="Q1536" s="34">
        <v>0</v>
      </c>
      <c r="R1536" s="34" t="s">
        <v>36</v>
      </c>
      <c r="S1536" s="37"/>
    </row>
    <row r="1537" spans="1:19" s="1" customFormat="1" ht="15" hidden="1">
      <c r="A1537" s="49" t="s">
        <v>39</v>
      </c>
      <c r="B1537" s="33" t="s">
        <v>36</v>
      </c>
      <c r="C1537" s="34" t="s">
        <v>36</v>
      </c>
      <c r="D1537" s="34" t="s">
        <v>36</v>
      </c>
      <c r="E1537" s="39" t="s">
        <v>36</v>
      </c>
      <c r="F1537" s="40" t="s">
        <v>36</v>
      </c>
      <c r="G1537" s="40" t="s">
        <v>36</v>
      </c>
      <c r="H1537" s="36" t="s">
        <v>36</v>
      </c>
      <c r="I1537" s="34" t="s">
        <v>36</v>
      </c>
      <c r="J1537" s="51"/>
      <c r="K1537" s="34"/>
      <c r="L1537" s="34" t="s">
        <v>36</v>
      </c>
      <c r="M1537" s="34" t="s">
        <v>36</v>
      </c>
      <c r="N1537" s="51"/>
      <c r="O1537" s="34"/>
      <c r="P1537" s="34" t="s">
        <v>36</v>
      </c>
      <c r="Q1537" s="34" t="s">
        <v>36</v>
      </c>
      <c r="R1537" s="34">
        <v>0</v>
      </c>
      <c r="S1537" s="37"/>
    </row>
    <row r="1538" spans="1:19" s="1" customFormat="1" ht="18" hidden="1">
      <c r="A1538" s="50" t="s">
        <v>41</v>
      </c>
      <c r="B1538" s="33"/>
      <c r="C1538" s="51" t="e">
        <v>#DIV/0!</v>
      </c>
      <c r="D1538" s="51" t="e">
        <v>#DIV/0!</v>
      </c>
      <c r="E1538" s="39">
        <v>0</v>
      </c>
      <c r="F1538" s="40">
        <v>0</v>
      </c>
      <c r="G1538" s="40">
        <v>0</v>
      </c>
      <c r="H1538" s="36">
        <v>0</v>
      </c>
      <c r="I1538" s="34">
        <v>0</v>
      </c>
      <c r="J1538" s="34">
        <v>0</v>
      </c>
      <c r="K1538" s="34"/>
      <c r="L1538" s="34">
        <v>0</v>
      </c>
      <c r="M1538" s="34">
        <v>0</v>
      </c>
      <c r="N1538" s="34">
        <v>0</v>
      </c>
      <c r="O1538" s="34"/>
      <c r="P1538" s="34">
        <v>0</v>
      </c>
      <c r="Q1538" s="34">
        <v>0</v>
      </c>
      <c r="R1538" s="34">
        <v>0</v>
      </c>
      <c r="S1538" s="37"/>
    </row>
    <row r="1539" spans="1:19" s="1" customFormat="1" ht="15" hidden="1">
      <c r="A1539" s="49" t="s">
        <v>37</v>
      </c>
      <c r="B1539" s="33" t="s">
        <v>36</v>
      </c>
      <c r="C1539" s="34" t="e">
        <v>#DIV/0!</v>
      </c>
      <c r="D1539" s="34" t="e">
        <v>#DIV/0!</v>
      </c>
      <c r="E1539" s="52"/>
      <c r="F1539" s="53"/>
      <c r="G1539" s="53"/>
      <c r="H1539" s="54"/>
      <c r="I1539" s="51"/>
      <c r="J1539" s="34" t="s">
        <v>36</v>
      </c>
      <c r="K1539" s="34"/>
      <c r="L1539" s="51"/>
      <c r="M1539" s="51"/>
      <c r="N1539" s="34" t="s">
        <v>36</v>
      </c>
      <c r="O1539" s="34"/>
      <c r="P1539" s="34">
        <v>0</v>
      </c>
      <c r="Q1539" s="34">
        <v>0</v>
      </c>
      <c r="R1539" s="34" t="s">
        <v>36</v>
      </c>
      <c r="S1539" s="37"/>
    </row>
    <row r="1540" spans="1:19" s="1" customFormat="1" ht="15" hidden="1">
      <c r="A1540" s="49" t="s">
        <v>38</v>
      </c>
      <c r="B1540" s="33" t="s">
        <v>36</v>
      </c>
      <c r="C1540" s="34" t="e">
        <v>#DIV/0!</v>
      </c>
      <c r="D1540" s="34" t="e">
        <v>#DIV/0!</v>
      </c>
      <c r="E1540" s="52"/>
      <c r="F1540" s="53"/>
      <c r="G1540" s="53"/>
      <c r="H1540" s="54"/>
      <c r="I1540" s="51"/>
      <c r="J1540" s="34" t="s">
        <v>36</v>
      </c>
      <c r="K1540" s="34"/>
      <c r="L1540" s="51"/>
      <c r="M1540" s="51"/>
      <c r="N1540" s="34" t="s">
        <v>36</v>
      </c>
      <c r="O1540" s="34"/>
      <c r="P1540" s="34">
        <v>0</v>
      </c>
      <c r="Q1540" s="34">
        <v>0</v>
      </c>
      <c r="R1540" s="34" t="s">
        <v>36</v>
      </c>
      <c r="S1540" s="37"/>
    </row>
    <row r="1541" spans="1:19" s="1" customFormat="1" ht="15" hidden="1">
      <c r="A1541" s="49" t="s">
        <v>39</v>
      </c>
      <c r="B1541" s="33" t="s">
        <v>36</v>
      </c>
      <c r="C1541" s="34" t="s">
        <v>36</v>
      </c>
      <c r="D1541" s="34" t="s">
        <v>36</v>
      </c>
      <c r="E1541" s="39" t="s">
        <v>36</v>
      </c>
      <c r="F1541" s="40" t="s">
        <v>36</v>
      </c>
      <c r="G1541" s="40" t="s">
        <v>36</v>
      </c>
      <c r="H1541" s="36" t="s">
        <v>36</v>
      </c>
      <c r="I1541" s="34" t="s">
        <v>36</v>
      </c>
      <c r="J1541" s="51"/>
      <c r="K1541" s="34"/>
      <c r="L1541" s="34" t="s">
        <v>36</v>
      </c>
      <c r="M1541" s="34" t="s">
        <v>36</v>
      </c>
      <c r="N1541" s="51"/>
      <c r="O1541" s="34"/>
      <c r="P1541" s="34" t="s">
        <v>36</v>
      </c>
      <c r="Q1541" s="34" t="s">
        <v>36</v>
      </c>
      <c r="R1541" s="34">
        <v>0</v>
      </c>
      <c r="S1541" s="37"/>
    </row>
    <row r="1542" spans="1:19" s="1" customFormat="1" ht="18" hidden="1">
      <c r="A1542" s="50" t="s">
        <v>41</v>
      </c>
      <c r="B1542" s="33"/>
      <c r="C1542" s="51" t="e">
        <v>#DIV/0!</v>
      </c>
      <c r="D1542" s="51" t="e">
        <v>#DIV/0!</v>
      </c>
      <c r="E1542" s="39">
        <v>0</v>
      </c>
      <c r="F1542" s="40">
        <v>0</v>
      </c>
      <c r="G1542" s="40">
        <v>0</v>
      </c>
      <c r="H1542" s="36">
        <v>0</v>
      </c>
      <c r="I1542" s="34">
        <v>0</v>
      </c>
      <c r="J1542" s="34">
        <v>0</v>
      </c>
      <c r="K1542" s="34"/>
      <c r="L1542" s="34">
        <v>0</v>
      </c>
      <c r="M1542" s="34">
        <v>0</v>
      </c>
      <c r="N1542" s="34">
        <v>0</v>
      </c>
      <c r="O1542" s="34"/>
      <c r="P1542" s="34">
        <v>0</v>
      </c>
      <c r="Q1542" s="34">
        <v>0</v>
      </c>
      <c r="R1542" s="34">
        <v>0</v>
      </c>
      <c r="S1542" s="37"/>
    </row>
    <row r="1543" spans="1:19" s="1" customFormat="1" ht="15" hidden="1">
      <c r="A1543" s="49" t="s">
        <v>37</v>
      </c>
      <c r="B1543" s="33" t="s">
        <v>36</v>
      </c>
      <c r="C1543" s="34" t="e">
        <v>#DIV/0!</v>
      </c>
      <c r="D1543" s="34" t="e">
        <v>#DIV/0!</v>
      </c>
      <c r="E1543" s="52"/>
      <c r="F1543" s="53"/>
      <c r="G1543" s="53"/>
      <c r="H1543" s="54"/>
      <c r="I1543" s="51"/>
      <c r="J1543" s="34" t="s">
        <v>36</v>
      </c>
      <c r="K1543" s="34"/>
      <c r="L1543" s="51"/>
      <c r="M1543" s="51"/>
      <c r="N1543" s="34" t="s">
        <v>36</v>
      </c>
      <c r="O1543" s="34"/>
      <c r="P1543" s="34">
        <v>0</v>
      </c>
      <c r="Q1543" s="34">
        <v>0</v>
      </c>
      <c r="R1543" s="34" t="s">
        <v>36</v>
      </c>
      <c r="S1543" s="37"/>
    </row>
    <row r="1544" spans="1:19" s="1" customFormat="1" ht="15" hidden="1">
      <c r="A1544" s="49" t="s">
        <v>38</v>
      </c>
      <c r="B1544" s="33" t="s">
        <v>36</v>
      </c>
      <c r="C1544" s="34" t="e">
        <v>#DIV/0!</v>
      </c>
      <c r="D1544" s="34" t="e">
        <v>#DIV/0!</v>
      </c>
      <c r="E1544" s="52"/>
      <c r="F1544" s="53"/>
      <c r="G1544" s="53"/>
      <c r="H1544" s="54"/>
      <c r="I1544" s="51"/>
      <c r="J1544" s="34" t="s">
        <v>36</v>
      </c>
      <c r="K1544" s="34"/>
      <c r="L1544" s="51"/>
      <c r="M1544" s="51"/>
      <c r="N1544" s="34" t="s">
        <v>36</v>
      </c>
      <c r="O1544" s="34"/>
      <c r="P1544" s="34">
        <v>0</v>
      </c>
      <c r="Q1544" s="34">
        <v>0</v>
      </c>
      <c r="R1544" s="34" t="s">
        <v>36</v>
      </c>
      <c r="S1544" s="37"/>
    </row>
    <row r="1545" spans="1:19" s="1" customFormat="1" ht="15" hidden="1">
      <c r="A1545" s="49" t="s">
        <v>39</v>
      </c>
      <c r="B1545" s="33" t="s">
        <v>36</v>
      </c>
      <c r="C1545" s="34" t="s">
        <v>36</v>
      </c>
      <c r="D1545" s="34" t="s">
        <v>36</v>
      </c>
      <c r="E1545" s="39" t="s">
        <v>36</v>
      </c>
      <c r="F1545" s="40" t="s">
        <v>36</v>
      </c>
      <c r="G1545" s="40" t="s">
        <v>36</v>
      </c>
      <c r="H1545" s="36" t="s">
        <v>36</v>
      </c>
      <c r="I1545" s="34" t="s">
        <v>36</v>
      </c>
      <c r="J1545" s="51"/>
      <c r="K1545" s="34"/>
      <c r="L1545" s="34" t="s">
        <v>36</v>
      </c>
      <c r="M1545" s="34" t="s">
        <v>36</v>
      </c>
      <c r="N1545" s="51"/>
      <c r="O1545" s="34"/>
      <c r="P1545" s="34" t="s">
        <v>36</v>
      </c>
      <c r="Q1545" s="34" t="s">
        <v>36</v>
      </c>
      <c r="R1545" s="34">
        <v>0</v>
      </c>
      <c r="S1545" s="37"/>
    </row>
    <row r="1546" spans="1:19" s="1" customFormat="1" ht="18" hidden="1">
      <c r="A1546" s="50" t="s">
        <v>41</v>
      </c>
      <c r="B1546" s="33"/>
      <c r="C1546" s="51" t="e">
        <v>#DIV/0!</v>
      </c>
      <c r="D1546" s="51" t="e">
        <v>#DIV/0!</v>
      </c>
      <c r="E1546" s="39">
        <v>0</v>
      </c>
      <c r="F1546" s="40">
        <v>0</v>
      </c>
      <c r="G1546" s="40">
        <v>0</v>
      </c>
      <c r="H1546" s="36">
        <v>0</v>
      </c>
      <c r="I1546" s="34">
        <v>0</v>
      </c>
      <c r="J1546" s="34">
        <v>0</v>
      </c>
      <c r="K1546" s="34"/>
      <c r="L1546" s="34">
        <v>0</v>
      </c>
      <c r="M1546" s="34">
        <v>0</v>
      </c>
      <c r="N1546" s="34">
        <v>0</v>
      </c>
      <c r="O1546" s="34"/>
      <c r="P1546" s="34">
        <v>0</v>
      </c>
      <c r="Q1546" s="34">
        <v>0</v>
      </c>
      <c r="R1546" s="34">
        <v>0</v>
      </c>
      <c r="S1546" s="37"/>
    </row>
    <row r="1547" spans="1:19" s="1" customFormat="1" ht="15" hidden="1">
      <c r="A1547" s="49" t="s">
        <v>37</v>
      </c>
      <c r="B1547" s="33" t="s">
        <v>36</v>
      </c>
      <c r="C1547" s="34" t="e">
        <v>#DIV/0!</v>
      </c>
      <c r="D1547" s="34" t="e">
        <v>#DIV/0!</v>
      </c>
      <c r="E1547" s="52"/>
      <c r="F1547" s="53"/>
      <c r="G1547" s="53"/>
      <c r="H1547" s="54"/>
      <c r="I1547" s="51"/>
      <c r="J1547" s="34" t="s">
        <v>36</v>
      </c>
      <c r="K1547" s="34"/>
      <c r="L1547" s="51"/>
      <c r="M1547" s="51"/>
      <c r="N1547" s="34" t="s">
        <v>36</v>
      </c>
      <c r="O1547" s="34"/>
      <c r="P1547" s="34">
        <v>0</v>
      </c>
      <c r="Q1547" s="34">
        <v>0</v>
      </c>
      <c r="R1547" s="34" t="s">
        <v>36</v>
      </c>
      <c r="S1547" s="37"/>
    </row>
    <row r="1548" spans="1:19" s="1" customFormat="1" ht="15" hidden="1">
      <c r="A1548" s="49" t="s">
        <v>38</v>
      </c>
      <c r="B1548" s="33" t="s">
        <v>36</v>
      </c>
      <c r="C1548" s="34" t="e">
        <v>#DIV/0!</v>
      </c>
      <c r="D1548" s="34" t="e">
        <v>#DIV/0!</v>
      </c>
      <c r="E1548" s="52"/>
      <c r="F1548" s="53"/>
      <c r="G1548" s="53"/>
      <c r="H1548" s="54"/>
      <c r="I1548" s="51"/>
      <c r="J1548" s="34" t="s">
        <v>36</v>
      </c>
      <c r="K1548" s="34"/>
      <c r="L1548" s="51"/>
      <c r="M1548" s="51"/>
      <c r="N1548" s="34" t="s">
        <v>36</v>
      </c>
      <c r="O1548" s="34"/>
      <c r="P1548" s="34">
        <v>0</v>
      </c>
      <c r="Q1548" s="34">
        <v>0</v>
      </c>
      <c r="R1548" s="34" t="s">
        <v>36</v>
      </c>
      <c r="S1548" s="37"/>
    </row>
    <row r="1549" spans="1:19" s="1" customFormat="1" ht="15" hidden="1">
      <c r="A1549" s="49" t="s">
        <v>39</v>
      </c>
      <c r="B1549" s="33" t="s">
        <v>36</v>
      </c>
      <c r="C1549" s="34" t="s">
        <v>36</v>
      </c>
      <c r="D1549" s="34" t="s">
        <v>36</v>
      </c>
      <c r="E1549" s="39" t="s">
        <v>36</v>
      </c>
      <c r="F1549" s="40" t="s">
        <v>36</v>
      </c>
      <c r="G1549" s="40" t="s">
        <v>36</v>
      </c>
      <c r="H1549" s="36" t="s">
        <v>36</v>
      </c>
      <c r="I1549" s="34" t="s">
        <v>36</v>
      </c>
      <c r="J1549" s="51"/>
      <c r="K1549" s="34"/>
      <c r="L1549" s="34" t="s">
        <v>36</v>
      </c>
      <c r="M1549" s="34" t="s">
        <v>36</v>
      </c>
      <c r="N1549" s="51"/>
      <c r="O1549" s="34"/>
      <c r="P1549" s="34" t="s">
        <v>36</v>
      </c>
      <c r="Q1549" s="34" t="s">
        <v>36</v>
      </c>
      <c r="R1549" s="34">
        <v>0</v>
      </c>
      <c r="S1549" s="37"/>
    </row>
    <row r="1550" spans="1:19" s="1" customFormat="1" ht="18" hidden="1">
      <c r="A1550" s="50" t="s">
        <v>41</v>
      </c>
      <c r="B1550" s="33"/>
      <c r="C1550" s="51" t="e">
        <v>#DIV/0!</v>
      </c>
      <c r="D1550" s="51" t="e">
        <v>#DIV/0!</v>
      </c>
      <c r="E1550" s="39">
        <v>0</v>
      </c>
      <c r="F1550" s="40">
        <v>0</v>
      </c>
      <c r="G1550" s="40">
        <v>0</v>
      </c>
      <c r="H1550" s="36">
        <v>0</v>
      </c>
      <c r="I1550" s="34">
        <v>0</v>
      </c>
      <c r="J1550" s="34">
        <v>0</v>
      </c>
      <c r="K1550" s="34"/>
      <c r="L1550" s="34">
        <v>0</v>
      </c>
      <c r="M1550" s="34">
        <v>0</v>
      </c>
      <c r="N1550" s="34">
        <v>0</v>
      </c>
      <c r="O1550" s="34"/>
      <c r="P1550" s="34">
        <v>0</v>
      </c>
      <c r="Q1550" s="34">
        <v>0</v>
      </c>
      <c r="R1550" s="34">
        <v>0</v>
      </c>
      <c r="S1550" s="37"/>
    </row>
    <row r="1551" spans="1:19" s="1" customFormat="1" ht="15" hidden="1">
      <c r="A1551" s="49" t="s">
        <v>37</v>
      </c>
      <c r="B1551" s="33" t="s">
        <v>36</v>
      </c>
      <c r="C1551" s="34" t="e">
        <v>#DIV/0!</v>
      </c>
      <c r="D1551" s="34" t="e">
        <v>#DIV/0!</v>
      </c>
      <c r="E1551" s="52"/>
      <c r="F1551" s="53"/>
      <c r="G1551" s="53"/>
      <c r="H1551" s="54"/>
      <c r="I1551" s="51"/>
      <c r="J1551" s="34" t="s">
        <v>36</v>
      </c>
      <c r="K1551" s="34"/>
      <c r="L1551" s="51"/>
      <c r="M1551" s="51"/>
      <c r="N1551" s="34" t="s">
        <v>36</v>
      </c>
      <c r="O1551" s="34"/>
      <c r="P1551" s="34">
        <v>0</v>
      </c>
      <c r="Q1551" s="34">
        <v>0</v>
      </c>
      <c r="R1551" s="34" t="s">
        <v>36</v>
      </c>
      <c r="S1551" s="37"/>
    </row>
    <row r="1552" spans="1:19" s="1" customFormat="1" ht="15" hidden="1">
      <c r="A1552" s="49" t="s">
        <v>38</v>
      </c>
      <c r="B1552" s="33" t="s">
        <v>36</v>
      </c>
      <c r="C1552" s="34" t="e">
        <v>#DIV/0!</v>
      </c>
      <c r="D1552" s="34" t="e">
        <v>#DIV/0!</v>
      </c>
      <c r="E1552" s="52"/>
      <c r="F1552" s="53"/>
      <c r="G1552" s="53"/>
      <c r="H1552" s="54"/>
      <c r="I1552" s="51"/>
      <c r="J1552" s="34" t="s">
        <v>36</v>
      </c>
      <c r="K1552" s="34"/>
      <c r="L1552" s="51"/>
      <c r="M1552" s="51"/>
      <c r="N1552" s="34" t="s">
        <v>36</v>
      </c>
      <c r="O1552" s="34"/>
      <c r="P1552" s="34">
        <v>0</v>
      </c>
      <c r="Q1552" s="34">
        <v>0</v>
      </c>
      <c r="R1552" s="34" t="s">
        <v>36</v>
      </c>
      <c r="S1552" s="37"/>
    </row>
    <row r="1553" spans="1:19" s="1" customFormat="1" ht="15.75" hidden="1" thickBot="1">
      <c r="A1553" s="63" t="s">
        <v>39</v>
      </c>
      <c r="B1553" s="64" t="s">
        <v>36</v>
      </c>
      <c r="C1553" s="65" t="s">
        <v>36</v>
      </c>
      <c r="D1553" s="65" t="s">
        <v>36</v>
      </c>
      <c r="E1553" s="66" t="s">
        <v>36</v>
      </c>
      <c r="F1553" s="67" t="s">
        <v>36</v>
      </c>
      <c r="G1553" s="67" t="s">
        <v>36</v>
      </c>
      <c r="H1553" s="68" t="s">
        <v>36</v>
      </c>
      <c r="I1553" s="65" t="s">
        <v>36</v>
      </c>
      <c r="J1553" s="69"/>
      <c r="K1553" s="65"/>
      <c r="L1553" s="65" t="s">
        <v>36</v>
      </c>
      <c r="M1553" s="65" t="s">
        <v>36</v>
      </c>
      <c r="N1553" s="69"/>
      <c r="O1553" s="65"/>
      <c r="P1553" s="65" t="s">
        <v>36</v>
      </c>
      <c r="Q1553" s="65" t="s">
        <v>36</v>
      </c>
      <c r="R1553" s="65">
        <v>0</v>
      </c>
      <c r="S1553" s="70"/>
    </row>
    <row r="1554" spans="1:19" s="1" customFormat="1" ht="15.75" hidden="1">
      <c r="A1554" s="42" t="s">
        <v>44</v>
      </c>
      <c r="B1554" s="43" t="s">
        <v>36</v>
      </c>
      <c r="C1554" s="44" t="e">
        <v>#DIV/0!</v>
      </c>
      <c r="D1554" s="44" t="e">
        <v>#DIV/0!</v>
      </c>
      <c r="E1554" s="45">
        <v>0</v>
      </c>
      <c r="F1554" s="46">
        <v>0</v>
      </c>
      <c r="G1554" s="46">
        <v>0</v>
      </c>
      <c r="H1554" s="47">
        <v>0</v>
      </c>
      <c r="I1554" s="46">
        <v>0</v>
      </c>
      <c r="J1554" s="46">
        <v>0</v>
      </c>
      <c r="K1554" s="46"/>
      <c r="L1554" s="46">
        <v>0</v>
      </c>
      <c r="M1554" s="46">
        <v>0</v>
      </c>
      <c r="N1554" s="46">
        <v>0</v>
      </c>
      <c r="O1554" s="46"/>
      <c r="P1554" s="46">
        <v>0</v>
      </c>
      <c r="Q1554" s="46">
        <v>0</v>
      </c>
      <c r="R1554" s="46">
        <v>0</v>
      </c>
      <c r="S1554" s="48"/>
    </row>
    <row r="1555" spans="1:19" s="1" customFormat="1" ht="15" hidden="1">
      <c r="A1555" s="49" t="s">
        <v>37</v>
      </c>
      <c r="B1555" s="33" t="s">
        <v>36</v>
      </c>
      <c r="C1555" s="34" t="e">
        <v>#DIV/0!</v>
      </c>
      <c r="D1555" s="34" t="e">
        <v>#DIV/0!</v>
      </c>
      <c r="E1555" s="35">
        <v>0</v>
      </c>
      <c r="F1555" s="34">
        <v>0</v>
      </c>
      <c r="G1555" s="34">
        <v>0</v>
      </c>
      <c r="H1555" s="36">
        <v>0</v>
      </c>
      <c r="I1555" s="34">
        <v>0</v>
      </c>
      <c r="J1555" s="34" t="s">
        <v>36</v>
      </c>
      <c r="K1555" s="34"/>
      <c r="L1555" s="34">
        <v>0</v>
      </c>
      <c r="M1555" s="34">
        <v>0</v>
      </c>
      <c r="N1555" s="34" t="s">
        <v>36</v>
      </c>
      <c r="O1555" s="34"/>
      <c r="P1555" s="34">
        <v>0</v>
      </c>
      <c r="Q1555" s="34">
        <v>0</v>
      </c>
      <c r="R1555" s="34" t="s">
        <v>36</v>
      </c>
      <c r="S1555" s="37"/>
    </row>
    <row r="1556" spans="1:19" s="1" customFormat="1" ht="15" hidden="1">
      <c r="A1556" s="49" t="s">
        <v>38</v>
      </c>
      <c r="B1556" s="33" t="s">
        <v>36</v>
      </c>
      <c r="C1556" s="34" t="e">
        <v>#DIV/0!</v>
      </c>
      <c r="D1556" s="34" t="e">
        <v>#DIV/0!</v>
      </c>
      <c r="E1556" s="35">
        <v>0</v>
      </c>
      <c r="F1556" s="34">
        <v>0</v>
      </c>
      <c r="G1556" s="34">
        <v>0</v>
      </c>
      <c r="H1556" s="36">
        <v>0</v>
      </c>
      <c r="I1556" s="34">
        <v>0</v>
      </c>
      <c r="J1556" s="34" t="s">
        <v>36</v>
      </c>
      <c r="K1556" s="34"/>
      <c r="L1556" s="34">
        <v>0</v>
      </c>
      <c r="M1556" s="34">
        <v>0</v>
      </c>
      <c r="N1556" s="34" t="s">
        <v>36</v>
      </c>
      <c r="O1556" s="34"/>
      <c r="P1556" s="34">
        <v>0</v>
      </c>
      <c r="Q1556" s="34">
        <v>0</v>
      </c>
      <c r="R1556" s="34" t="s">
        <v>36</v>
      </c>
      <c r="S1556" s="37"/>
    </row>
    <row r="1557" spans="1:19" s="1" customFormat="1" ht="15" hidden="1">
      <c r="A1557" s="49" t="s">
        <v>39</v>
      </c>
      <c r="B1557" s="33" t="s">
        <v>36</v>
      </c>
      <c r="C1557" s="34" t="s">
        <v>36</v>
      </c>
      <c r="D1557" s="34" t="s">
        <v>36</v>
      </c>
      <c r="E1557" s="39" t="s">
        <v>36</v>
      </c>
      <c r="F1557" s="40" t="s">
        <v>36</v>
      </c>
      <c r="G1557" s="40" t="s">
        <v>36</v>
      </c>
      <c r="H1557" s="36" t="s">
        <v>36</v>
      </c>
      <c r="I1557" s="34" t="s">
        <v>36</v>
      </c>
      <c r="J1557" s="34">
        <v>0</v>
      </c>
      <c r="K1557" s="34"/>
      <c r="L1557" s="34" t="s">
        <v>36</v>
      </c>
      <c r="M1557" s="34" t="s">
        <v>36</v>
      </c>
      <c r="N1557" s="34">
        <v>0</v>
      </c>
      <c r="O1557" s="34"/>
      <c r="P1557" s="34" t="s">
        <v>36</v>
      </c>
      <c r="Q1557" s="34" t="s">
        <v>36</v>
      </c>
      <c r="R1557" s="34">
        <v>0</v>
      </c>
      <c r="S1557" s="37"/>
    </row>
    <row r="1558" spans="1:19" s="1" customFormat="1" ht="18" hidden="1">
      <c r="A1558" s="50" t="s">
        <v>41</v>
      </c>
      <c r="B1558" s="33"/>
      <c r="C1558" s="51" t="e">
        <v>#DIV/0!</v>
      </c>
      <c r="D1558" s="51" t="e">
        <v>#DIV/0!</v>
      </c>
      <c r="E1558" s="39">
        <v>0</v>
      </c>
      <c r="F1558" s="40">
        <v>0</v>
      </c>
      <c r="G1558" s="40">
        <v>0</v>
      </c>
      <c r="H1558" s="36">
        <v>0</v>
      </c>
      <c r="I1558" s="34">
        <v>0</v>
      </c>
      <c r="J1558" s="34">
        <v>0</v>
      </c>
      <c r="K1558" s="34"/>
      <c r="L1558" s="34">
        <v>0</v>
      </c>
      <c r="M1558" s="34">
        <v>0</v>
      </c>
      <c r="N1558" s="34">
        <v>0</v>
      </c>
      <c r="O1558" s="34"/>
      <c r="P1558" s="34">
        <v>0</v>
      </c>
      <c r="Q1558" s="34">
        <v>0</v>
      </c>
      <c r="R1558" s="34">
        <v>0</v>
      </c>
      <c r="S1558" s="37"/>
    </row>
    <row r="1559" spans="1:19" s="1" customFormat="1" ht="15" hidden="1">
      <c r="A1559" s="49" t="s">
        <v>37</v>
      </c>
      <c r="B1559" s="33" t="s">
        <v>36</v>
      </c>
      <c r="C1559" s="34" t="e">
        <v>#DIV/0!</v>
      </c>
      <c r="D1559" s="34" t="e">
        <v>#DIV/0!</v>
      </c>
      <c r="E1559" s="52"/>
      <c r="F1559" s="53"/>
      <c r="G1559" s="53"/>
      <c r="H1559" s="54"/>
      <c r="I1559" s="51"/>
      <c r="J1559" s="34" t="s">
        <v>36</v>
      </c>
      <c r="K1559" s="34"/>
      <c r="L1559" s="51"/>
      <c r="M1559" s="51"/>
      <c r="N1559" s="34" t="s">
        <v>36</v>
      </c>
      <c r="O1559" s="34"/>
      <c r="P1559" s="34">
        <v>0</v>
      </c>
      <c r="Q1559" s="34">
        <v>0</v>
      </c>
      <c r="R1559" s="34" t="s">
        <v>36</v>
      </c>
      <c r="S1559" s="37"/>
    </row>
    <row r="1560" spans="1:19" s="1" customFormat="1" ht="15" hidden="1">
      <c r="A1560" s="49" t="s">
        <v>38</v>
      </c>
      <c r="B1560" s="33" t="s">
        <v>36</v>
      </c>
      <c r="C1560" s="34" t="e">
        <v>#DIV/0!</v>
      </c>
      <c r="D1560" s="34" t="e">
        <v>#DIV/0!</v>
      </c>
      <c r="E1560" s="52"/>
      <c r="F1560" s="53"/>
      <c r="G1560" s="53"/>
      <c r="H1560" s="54"/>
      <c r="I1560" s="51"/>
      <c r="J1560" s="34" t="s">
        <v>36</v>
      </c>
      <c r="K1560" s="34"/>
      <c r="L1560" s="51"/>
      <c r="M1560" s="51"/>
      <c r="N1560" s="34" t="s">
        <v>36</v>
      </c>
      <c r="O1560" s="34"/>
      <c r="P1560" s="34">
        <v>0</v>
      </c>
      <c r="Q1560" s="34">
        <v>0</v>
      </c>
      <c r="R1560" s="34" t="s">
        <v>36</v>
      </c>
      <c r="S1560" s="37"/>
    </row>
    <row r="1561" spans="1:19" s="1" customFormat="1" ht="15" hidden="1">
      <c r="A1561" s="49" t="s">
        <v>39</v>
      </c>
      <c r="B1561" s="33" t="s">
        <v>36</v>
      </c>
      <c r="C1561" s="34" t="s">
        <v>36</v>
      </c>
      <c r="D1561" s="34" t="s">
        <v>36</v>
      </c>
      <c r="E1561" s="39" t="s">
        <v>36</v>
      </c>
      <c r="F1561" s="40" t="s">
        <v>36</v>
      </c>
      <c r="G1561" s="40" t="s">
        <v>36</v>
      </c>
      <c r="H1561" s="36" t="s">
        <v>36</v>
      </c>
      <c r="I1561" s="34" t="s">
        <v>36</v>
      </c>
      <c r="J1561" s="51"/>
      <c r="K1561" s="34"/>
      <c r="L1561" s="34" t="s">
        <v>36</v>
      </c>
      <c r="M1561" s="34" t="s">
        <v>36</v>
      </c>
      <c r="N1561" s="51"/>
      <c r="O1561" s="34"/>
      <c r="P1561" s="34" t="s">
        <v>36</v>
      </c>
      <c r="Q1561" s="34" t="s">
        <v>36</v>
      </c>
      <c r="R1561" s="34">
        <v>0</v>
      </c>
      <c r="S1561" s="37"/>
    </row>
    <row r="1562" spans="1:19" s="1" customFormat="1" ht="18" hidden="1">
      <c r="A1562" s="50" t="s">
        <v>41</v>
      </c>
      <c r="B1562" s="33"/>
      <c r="C1562" s="51" t="e">
        <v>#DIV/0!</v>
      </c>
      <c r="D1562" s="51" t="e">
        <v>#DIV/0!</v>
      </c>
      <c r="E1562" s="39">
        <v>0</v>
      </c>
      <c r="F1562" s="40">
        <v>0</v>
      </c>
      <c r="G1562" s="40">
        <v>0</v>
      </c>
      <c r="H1562" s="36">
        <v>0</v>
      </c>
      <c r="I1562" s="34">
        <v>0</v>
      </c>
      <c r="J1562" s="34">
        <v>0</v>
      </c>
      <c r="K1562" s="34"/>
      <c r="L1562" s="34">
        <v>0</v>
      </c>
      <c r="M1562" s="34">
        <v>0</v>
      </c>
      <c r="N1562" s="34">
        <v>0</v>
      </c>
      <c r="O1562" s="34"/>
      <c r="P1562" s="34">
        <v>0</v>
      </c>
      <c r="Q1562" s="34">
        <v>0</v>
      </c>
      <c r="R1562" s="34">
        <v>0</v>
      </c>
      <c r="S1562" s="37"/>
    </row>
    <row r="1563" spans="1:19" s="1" customFormat="1" ht="15" hidden="1">
      <c r="A1563" s="49" t="s">
        <v>37</v>
      </c>
      <c r="B1563" s="33" t="s">
        <v>36</v>
      </c>
      <c r="C1563" s="34" t="e">
        <v>#DIV/0!</v>
      </c>
      <c r="D1563" s="34" t="e">
        <v>#DIV/0!</v>
      </c>
      <c r="E1563" s="52"/>
      <c r="F1563" s="53"/>
      <c r="G1563" s="53"/>
      <c r="H1563" s="54"/>
      <c r="I1563" s="51"/>
      <c r="J1563" s="34" t="s">
        <v>36</v>
      </c>
      <c r="K1563" s="34"/>
      <c r="L1563" s="51"/>
      <c r="M1563" s="51"/>
      <c r="N1563" s="34" t="s">
        <v>36</v>
      </c>
      <c r="O1563" s="34"/>
      <c r="P1563" s="34">
        <v>0</v>
      </c>
      <c r="Q1563" s="34">
        <v>0</v>
      </c>
      <c r="R1563" s="34" t="s">
        <v>36</v>
      </c>
      <c r="S1563" s="37"/>
    </row>
    <row r="1564" spans="1:19" s="1" customFormat="1" ht="15" hidden="1">
      <c r="A1564" s="49" t="s">
        <v>38</v>
      </c>
      <c r="B1564" s="33" t="s">
        <v>36</v>
      </c>
      <c r="C1564" s="34" t="e">
        <v>#DIV/0!</v>
      </c>
      <c r="D1564" s="34" t="e">
        <v>#DIV/0!</v>
      </c>
      <c r="E1564" s="52"/>
      <c r="F1564" s="53"/>
      <c r="G1564" s="53"/>
      <c r="H1564" s="54"/>
      <c r="I1564" s="51"/>
      <c r="J1564" s="34" t="s">
        <v>36</v>
      </c>
      <c r="K1564" s="34"/>
      <c r="L1564" s="51"/>
      <c r="M1564" s="51"/>
      <c r="N1564" s="34" t="s">
        <v>36</v>
      </c>
      <c r="O1564" s="34"/>
      <c r="P1564" s="34">
        <v>0</v>
      </c>
      <c r="Q1564" s="34">
        <v>0</v>
      </c>
      <c r="R1564" s="34" t="s">
        <v>36</v>
      </c>
      <c r="S1564" s="37"/>
    </row>
    <row r="1565" spans="1:19" s="1" customFormat="1" ht="15" hidden="1">
      <c r="A1565" s="49" t="s">
        <v>39</v>
      </c>
      <c r="B1565" s="33" t="s">
        <v>36</v>
      </c>
      <c r="C1565" s="34" t="s">
        <v>36</v>
      </c>
      <c r="D1565" s="34" t="s">
        <v>36</v>
      </c>
      <c r="E1565" s="39" t="s">
        <v>36</v>
      </c>
      <c r="F1565" s="40" t="s">
        <v>36</v>
      </c>
      <c r="G1565" s="40" t="s">
        <v>36</v>
      </c>
      <c r="H1565" s="36" t="s">
        <v>36</v>
      </c>
      <c r="I1565" s="34" t="s">
        <v>36</v>
      </c>
      <c r="J1565" s="51"/>
      <c r="K1565" s="34"/>
      <c r="L1565" s="34" t="s">
        <v>36</v>
      </c>
      <c r="M1565" s="34" t="s">
        <v>36</v>
      </c>
      <c r="N1565" s="51"/>
      <c r="O1565" s="34"/>
      <c r="P1565" s="34" t="s">
        <v>36</v>
      </c>
      <c r="Q1565" s="34" t="s">
        <v>36</v>
      </c>
      <c r="R1565" s="34">
        <v>0</v>
      </c>
      <c r="S1565" s="37"/>
    </row>
    <row r="1566" spans="1:19" s="1" customFormat="1" ht="18" hidden="1">
      <c r="A1566" s="50" t="s">
        <v>41</v>
      </c>
      <c r="B1566" s="33"/>
      <c r="C1566" s="51" t="e">
        <v>#DIV/0!</v>
      </c>
      <c r="D1566" s="51" t="e">
        <v>#DIV/0!</v>
      </c>
      <c r="E1566" s="39">
        <v>0</v>
      </c>
      <c r="F1566" s="40">
        <v>0</v>
      </c>
      <c r="G1566" s="40">
        <v>0</v>
      </c>
      <c r="H1566" s="36">
        <v>0</v>
      </c>
      <c r="I1566" s="34">
        <v>0</v>
      </c>
      <c r="J1566" s="34">
        <v>0</v>
      </c>
      <c r="K1566" s="34"/>
      <c r="L1566" s="34">
        <v>0</v>
      </c>
      <c r="M1566" s="34">
        <v>0</v>
      </c>
      <c r="N1566" s="34">
        <v>0</v>
      </c>
      <c r="O1566" s="34"/>
      <c r="P1566" s="34">
        <v>0</v>
      </c>
      <c r="Q1566" s="34">
        <v>0</v>
      </c>
      <c r="R1566" s="34">
        <v>0</v>
      </c>
      <c r="S1566" s="37"/>
    </row>
    <row r="1567" spans="1:19" s="1" customFormat="1" ht="15" hidden="1">
      <c r="A1567" s="49" t="s">
        <v>37</v>
      </c>
      <c r="B1567" s="33" t="s">
        <v>36</v>
      </c>
      <c r="C1567" s="34" t="e">
        <v>#DIV/0!</v>
      </c>
      <c r="D1567" s="34" t="e">
        <v>#DIV/0!</v>
      </c>
      <c r="E1567" s="52"/>
      <c r="F1567" s="53"/>
      <c r="G1567" s="53"/>
      <c r="H1567" s="54"/>
      <c r="I1567" s="51"/>
      <c r="J1567" s="34" t="s">
        <v>36</v>
      </c>
      <c r="K1567" s="34"/>
      <c r="L1567" s="51"/>
      <c r="M1567" s="51"/>
      <c r="N1567" s="34" t="s">
        <v>36</v>
      </c>
      <c r="O1567" s="34"/>
      <c r="P1567" s="34">
        <v>0</v>
      </c>
      <c r="Q1567" s="34">
        <v>0</v>
      </c>
      <c r="R1567" s="34" t="s">
        <v>36</v>
      </c>
      <c r="S1567" s="37"/>
    </row>
    <row r="1568" spans="1:19" s="1" customFormat="1" ht="15" hidden="1">
      <c r="A1568" s="49" t="s">
        <v>38</v>
      </c>
      <c r="B1568" s="33" t="s">
        <v>36</v>
      </c>
      <c r="C1568" s="34" t="e">
        <v>#DIV/0!</v>
      </c>
      <c r="D1568" s="34" t="e">
        <v>#DIV/0!</v>
      </c>
      <c r="E1568" s="52"/>
      <c r="F1568" s="53"/>
      <c r="G1568" s="53"/>
      <c r="H1568" s="54"/>
      <c r="I1568" s="51"/>
      <c r="J1568" s="34" t="s">
        <v>36</v>
      </c>
      <c r="K1568" s="34"/>
      <c r="L1568" s="51"/>
      <c r="M1568" s="51"/>
      <c r="N1568" s="34" t="s">
        <v>36</v>
      </c>
      <c r="O1568" s="34"/>
      <c r="P1568" s="34">
        <v>0</v>
      </c>
      <c r="Q1568" s="34">
        <v>0</v>
      </c>
      <c r="R1568" s="34" t="s">
        <v>36</v>
      </c>
      <c r="S1568" s="37"/>
    </row>
    <row r="1569" spans="1:19" s="1" customFormat="1" ht="15" hidden="1">
      <c r="A1569" s="49" t="s">
        <v>39</v>
      </c>
      <c r="B1569" s="33" t="s">
        <v>36</v>
      </c>
      <c r="C1569" s="34" t="s">
        <v>36</v>
      </c>
      <c r="D1569" s="34" t="s">
        <v>36</v>
      </c>
      <c r="E1569" s="39" t="s">
        <v>36</v>
      </c>
      <c r="F1569" s="40" t="s">
        <v>36</v>
      </c>
      <c r="G1569" s="40" t="s">
        <v>36</v>
      </c>
      <c r="H1569" s="36" t="s">
        <v>36</v>
      </c>
      <c r="I1569" s="34" t="s">
        <v>36</v>
      </c>
      <c r="J1569" s="51"/>
      <c r="K1569" s="34"/>
      <c r="L1569" s="34" t="s">
        <v>36</v>
      </c>
      <c r="M1569" s="34" t="s">
        <v>36</v>
      </c>
      <c r="N1569" s="51"/>
      <c r="O1569" s="34"/>
      <c r="P1569" s="34" t="s">
        <v>36</v>
      </c>
      <c r="Q1569" s="34" t="s">
        <v>36</v>
      </c>
      <c r="R1569" s="34">
        <v>0</v>
      </c>
      <c r="S1569" s="37"/>
    </row>
    <row r="1570" spans="1:19" s="1" customFormat="1" ht="18" hidden="1">
      <c r="A1570" s="50" t="s">
        <v>41</v>
      </c>
      <c r="B1570" s="33"/>
      <c r="C1570" s="51" t="e">
        <v>#DIV/0!</v>
      </c>
      <c r="D1570" s="51" t="e">
        <v>#DIV/0!</v>
      </c>
      <c r="E1570" s="39">
        <v>0</v>
      </c>
      <c r="F1570" s="40">
        <v>0</v>
      </c>
      <c r="G1570" s="40">
        <v>0</v>
      </c>
      <c r="H1570" s="36">
        <v>0</v>
      </c>
      <c r="I1570" s="34">
        <v>0</v>
      </c>
      <c r="J1570" s="34">
        <v>0</v>
      </c>
      <c r="K1570" s="34"/>
      <c r="L1570" s="34">
        <v>0</v>
      </c>
      <c r="M1570" s="34">
        <v>0</v>
      </c>
      <c r="N1570" s="34">
        <v>0</v>
      </c>
      <c r="O1570" s="34"/>
      <c r="P1570" s="34">
        <v>0</v>
      </c>
      <c r="Q1570" s="34">
        <v>0</v>
      </c>
      <c r="R1570" s="34">
        <v>0</v>
      </c>
      <c r="S1570" s="37"/>
    </row>
    <row r="1571" spans="1:19" s="1" customFormat="1" ht="15" hidden="1">
      <c r="A1571" s="49" t="s">
        <v>37</v>
      </c>
      <c r="B1571" s="33" t="s">
        <v>36</v>
      </c>
      <c r="C1571" s="34" t="e">
        <v>#DIV/0!</v>
      </c>
      <c r="D1571" s="34" t="e">
        <v>#DIV/0!</v>
      </c>
      <c r="E1571" s="52"/>
      <c r="F1571" s="53"/>
      <c r="G1571" s="53"/>
      <c r="H1571" s="54"/>
      <c r="I1571" s="51"/>
      <c r="J1571" s="34" t="s">
        <v>36</v>
      </c>
      <c r="K1571" s="34"/>
      <c r="L1571" s="51"/>
      <c r="M1571" s="51"/>
      <c r="N1571" s="34" t="s">
        <v>36</v>
      </c>
      <c r="O1571" s="34"/>
      <c r="P1571" s="34">
        <v>0</v>
      </c>
      <c r="Q1571" s="34">
        <v>0</v>
      </c>
      <c r="R1571" s="34" t="s">
        <v>36</v>
      </c>
      <c r="S1571" s="37"/>
    </row>
    <row r="1572" spans="1:19" s="1" customFormat="1" ht="15" hidden="1">
      <c r="A1572" s="49" t="s">
        <v>38</v>
      </c>
      <c r="B1572" s="33" t="s">
        <v>36</v>
      </c>
      <c r="C1572" s="34" t="e">
        <v>#DIV/0!</v>
      </c>
      <c r="D1572" s="34" t="e">
        <v>#DIV/0!</v>
      </c>
      <c r="E1572" s="52"/>
      <c r="F1572" s="53"/>
      <c r="G1572" s="53"/>
      <c r="H1572" s="54"/>
      <c r="I1572" s="51"/>
      <c r="J1572" s="34" t="s">
        <v>36</v>
      </c>
      <c r="K1572" s="34"/>
      <c r="L1572" s="51"/>
      <c r="M1572" s="51"/>
      <c r="N1572" s="34" t="s">
        <v>36</v>
      </c>
      <c r="O1572" s="34"/>
      <c r="P1572" s="34">
        <v>0</v>
      </c>
      <c r="Q1572" s="34">
        <v>0</v>
      </c>
      <c r="R1572" s="34" t="s">
        <v>36</v>
      </c>
      <c r="S1572" s="37"/>
    </row>
    <row r="1573" spans="1:19" s="1" customFormat="1" ht="15" hidden="1">
      <c r="A1573" s="49" t="s">
        <v>39</v>
      </c>
      <c r="B1573" s="33" t="s">
        <v>36</v>
      </c>
      <c r="C1573" s="34" t="s">
        <v>36</v>
      </c>
      <c r="D1573" s="34" t="s">
        <v>36</v>
      </c>
      <c r="E1573" s="39" t="s">
        <v>36</v>
      </c>
      <c r="F1573" s="40" t="s">
        <v>36</v>
      </c>
      <c r="G1573" s="40" t="s">
        <v>36</v>
      </c>
      <c r="H1573" s="36" t="s">
        <v>36</v>
      </c>
      <c r="I1573" s="34" t="s">
        <v>36</v>
      </c>
      <c r="J1573" s="51"/>
      <c r="K1573" s="34"/>
      <c r="L1573" s="34" t="s">
        <v>36</v>
      </c>
      <c r="M1573" s="34" t="s">
        <v>36</v>
      </c>
      <c r="N1573" s="51"/>
      <c r="O1573" s="34"/>
      <c r="P1573" s="34" t="s">
        <v>36</v>
      </c>
      <c r="Q1573" s="34" t="s">
        <v>36</v>
      </c>
      <c r="R1573" s="34">
        <v>0</v>
      </c>
      <c r="S1573" s="37"/>
    </row>
    <row r="1574" spans="1:19" s="1" customFormat="1" ht="18" hidden="1">
      <c r="A1574" s="50" t="s">
        <v>41</v>
      </c>
      <c r="B1574" s="33"/>
      <c r="C1574" s="51" t="e">
        <v>#DIV/0!</v>
      </c>
      <c r="D1574" s="51" t="e">
        <v>#DIV/0!</v>
      </c>
      <c r="E1574" s="39">
        <v>0</v>
      </c>
      <c r="F1574" s="40">
        <v>0</v>
      </c>
      <c r="G1574" s="40">
        <v>0</v>
      </c>
      <c r="H1574" s="36">
        <v>0</v>
      </c>
      <c r="I1574" s="34">
        <v>0</v>
      </c>
      <c r="J1574" s="34">
        <v>0</v>
      </c>
      <c r="K1574" s="34"/>
      <c r="L1574" s="34">
        <v>0</v>
      </c>
      <c r="M1574" s="34">
        <v>0</v>
      </c>
      <c r="N1574" s="34">
        <v>0</v>
      </c>
      <c r="O1574" s="34"/>
      <c r="P1574" s="34">
        <v>0</v>
      </c>
      <c r="Q1574" s="34">
        <v>0</v>
      </c>
      <c r="R1574" s="34">
        <v>0</v>
      </c>
      <c r="S1574" s="37"/>
    </row>
    <row r="1575" spans="1:19" s="1" customFormat="1" ht="15" hidden="1">
      <c r="A1575" s="49" t="s">
        <v>37</v>
      </c>
      <c r="B1575" s="33" t="s">
        <v>36</v>
      </c>
      <c r="C1575" s="34" t="e">
        <v>#DIV/0!</v>
      </c>
      <c r="D1575" s="34" t="e">
        <v>#DIV/0!</v>
      </c>
      <c r="E1575" s="52"/>
      <c r="F1575" s="53"/>
      <c r="G1575" s="53"/>
      <c r="H1575" s="54"/>
      <c r="I1575" s="51"/>
      <c r="J1575" s="34" t="s">
        <v>36</v>
      </c>
      <c r="K1575" s="34"/>
      <c r="L1575" s="51"/>
      <c r="M1575" s="51"/>
      <c r="N1575" s="34" t="s">
        <v>36</v>
      </c>
      <c r="O1575" s="34"/>
      <c r="P1575" s="34">
        <v>0</v>
      </c>
      <c r="Q1575" s="34">
        <v>0</v>
      </c>
      <c r="R1575" s="34" t="s">
        <v>36</v>
      </c>
      <c r="S1575" s="37"/>
    </row>
    <row r="1576" spans="1:19" s="1" customFormat="1" ht="15" hidden="1">
      <c r="A1576" s="49" t="s">
        <v>38</v>
      </c>
      <c r="B1576" s="33" t="s">
        <v>36</v>
      </c>
      <c r="C1576" s="34" t="e">
        <v>#DIV/0!</v>
      </c>
      <c r="D1576" s="34" t="e">
        <v>#DIV/0!</v>
      </c>
      <c r="E1576" s="52"/>
      <c r="F1576" s="53"/>
      <c r="G1576" s="53"/>
      <c r="H1576" s="54"/>
      <c r="I1576" s="51"/>
      <c r="J1576" s="34" t="s">
        <v>36</v>
      </c>
      <c r="K1576" s="34"/>
      <c r="L1576" s="51"/>
      <c r="M1576" s="51"/>
      <c r="N1576" s="34" t="s">
        <v>36</v>
      </c>
      <c r="O1576" s="34"/>
      <c r="P1576" s="34">
        <v>0</v>
      </c>
      <c r="Q1576" s="34">
        <v>0</v>
      </c>
      <c r="R1576" s="34" t="s">
        <v>36</v>
      </c>
      <c r="S1576" s="37"/>
    </row>
    <row r="1577" spans="1:19" s="1" customFormat="1" ht="15" hidden="1">
      <c r="A1577" s="49" t="s">
        <v>39</v>
      </c>
      <c r="B1577" s="33" t="s">
        <v>36</v>
      </c>
      <c r="C1577" s="34" t="s">
        <v>36</v>
      </c>
      <c r="D1577" s="34" t="s">
        <v>36</v>
      </c>
      <c r="E1577" s="39" t="s">
        <v>36</v>
      </c>
      <c r="F1577" s="40" t="s">
        <v>36</v>
      </c>
      <c r="G1577" s="40" t="s">
        <v>36</v>
      </c>
      <c r="H1577" s="36" t="s">
        <v>36</v>
      </c>
      <c r="I1577" s="34" t="s">
        <v>36</v>
      </c>
      <c r="J1577" s="51"/>
      <c r="K1577" s="34"/>
      <c r="L1577" s="34" t="s">
        <v>36</v>
      </c>
      <c r="M1577" s="34" t="s">
        <v>36</v>
      </c>
      <c r="N1577" s="51"/>
      <c r="O1577" s="34"/>
      <c r="P1577" s="34" t="s">
        <v>36</v>
      </c>
      <c r="Q1577" s="34" t="s">
        <v>36</v>
      </c>
      <c r="R1577" s="34">
        <v>0</v>
      </c>
      <c r="S1577" s="37"/>
    </row>
    <row r="1578" spans="1:19" s="1" customFormat="1" ht="18" hidden="1">
      <c r="A1578" s="50" t="s">
        <v>41</v>
      </c>
      <c r="B1578" s="33"/>
      <c r="C1578" s="51" t="e">
        <v>#DIV/0!</v>
      </c>
      <c r="D1578" s="51" t="e">
        <v>#DIV/0!</v>
      </c>
      <c r="E1578" s="39">
        <v>0</v>
      </c>
      <c r="F1578" s="40">
        <v>0</v>
      </c>
      <c r="G1578" s="40">
        <v>0</v>
      </c>
      <c r="H1578" s="36">
        <v>0</v>
      </c>
      <c r="I1578" s="34">
        <v>0</v>
      </c>
      <c r="J1578" s="34">
        <v>0</v>
      </c>
      <c r="K1578" s="34"/>
      <c r="L1578" s="34">
        <v>0</v>
      </c>
      <c r="M1578" s="34">
        <v>0</v>
      </c>
      <c r="N1578" s="34">
        <v>0</v>
      </c>
      <c r="O1578" s="34"/>
      <c r="P1578" s="34">
        <v>0</v>
      </c>
      <c r="Q1578" s="34">
        <v>0</v>
      </c>
      <c r="R1578" s="34">
        <v>0</v>
      </c>
      <c r="S1578" s="37"/>
    </row>
    <row r="1579" spans="1:19" s="1" customFormat="1" ht="15" hidden="1">
      <c r="A1579" s="49" t="s">
        <v>37</v>
      </c>
      <c r="B1579" s="33" t="s">
        <v>36</v>
      </c>
      <c r="C1579" s="34" t="e">
        <v>#DIV/0!</v>
      </c>
      <c r="D1579" s="34" t="e">
        <v>#DIV/0!</v>
      </c>
      <c r="E1579" s="52"/>
      <c r="F1579" s="53"/>
      <c r="G1579" s="53"/>
      <c r="H1579" s="54"/>
      <c r="I1579" s="51"/>
      <c r="J1579" s="34" t="s">
        <v>36</v>
      </c>
      <c r="K1579" s="34"/>
      <c r="L1579" s="51"/>
      <c r="M1579" s="51"/>
      <c r="N1579" s="34" t="s">
        <v>36</v>
      </c>
      <c r="O1579" s="34"/>
      <c r="P1579" s="34">
        <v>0</v>
      </c>
      <c r="Q1579" s="34">
        <v>0</v>
      </c>
      <c r="R1579" s="34" t="s">
        <v>36</v>
      </c>
      <c r="S1579" s="37"/>
    </row>
    <row r="1580" spans="1:19" s="1" customFormat="1" ht="15" hidden="1">
      <c r="A1580" s="49" t="s">
        <v>38</v>
      </c>
      <c r="B1580" s="33" t="s">
        <v>36</v>
      </c>
      <c r="C1580" s="34" t="e">
        <v>#DIV/0!</v>
      </c>
      <c r="D1580" s="34" t="e">
        <v>#DIV/0!</v>
      </c>
      <c r="E1580" s="52"/>
      <c r="F1580" s="53"/>
      <c r="G1580" s="53"/>
      <c r="H1580" s="54"/>
      <c r="I1580" s="51"/>
      <c r="J1580" s="34" t="s">
        <v>36</v>
      </c>
      <c r="K1580" s="34"/>
      <c r="L1580" s="51"/>
      <c r="M1580" s="51"/>
      <c r="N1580" s="34" t="s">
        <v>36</v>
      </c>
      <c r="O1580" s="34"/>
      <c r="P1580" s="34">
        <v>0</v>
      </c>
      <c r="Q1580" s="34">
        <v>0</v>
      </c>
      <c r="R1580" s="34" t="s">
        <v>36</v>
      </c>
      <c r="S1580" s="37"/>
    </row>
    <row r="1581" spans="1:19" s="1" customFormat="1" ht="15" hidden="1">
      <c r="A1581" s="49" t="s">
        <v>39</v>
      </c>
      <c r="B1581" s="33" t="s">
        <v>36</v>
      </c>
      <c r="C1581" s="34" t="s">
        <v>36</v>
      </c>
      <c r="D1581" s="34" t="s">
        <v>36</v>
      </c>
      <c r="E1581" s="39" t="s">
        <v>36</v>
      </c>
      <c r="F1581" s="40" t="s">
        <v>36</v>
      </c>
      <c r="G1581" s="40" t="s">
        <v>36</v>
      </c>
      <c r="H1581" s="36" t="s">
        <v>36</v>
      </c>
      <c r="I1581" s="34" t="s">
        <v>36</v>
      </c>
      <c r="J1581" s="51"/>
      <c r="K1581" s="34"/>
      <c r="L1581" s="34" t="s">
        <v>36</v>
      </c>
      <c r="M1581" s="34" t="s">
        <v>36</v>
      </c>
      <c r="N1581" s="51"/>
      <c r="O1581" s="34"/>
      <c r="P1581" s="34" t="s">
        <v>36</v>
      </c>
      <c r="Q1581" s="34" t="s">
        <v>36</v>
      </c>
      <c r="R1581" s="34">
        <v>0</v>
      </c>
      <c r="S1581" s="37"/>
    </row>
    <row r="1582" spans="1:19" s="1" customFormat="1" ht="18" hidden="1">
      <c r="A1582" s="50" t="s">
        <v>41</v>
      </c>
      <c r="B1582" s="33"/>
      <c r="C1582" s="51" t="e">
        <v>#DIV/0!</v>
      </c>
      <c r="D1582" s="51" t="e">
        <v>#DIV/0!</v>
      </c>
      <c r="E1582" s="39">
        <v>0</v>
      </c>
      <c r="F1582" s="40">
        <v>0</v>
      </c>
      <c r="G1582" s="40">
        <v>0</v>
      </c>
      <c r="H1582" s="36">
        <v>0</v>
      </c>
      <c r="I1582" s="34">
        <v>0</v>
      </c>
      <c r="J1582" s="34">
        <v>0</v>
      </c>
      <c r="K1582" s="34"/>
      <c r="L1582" s="34">
        <v>0</v>
      </c>
      <c r="M1582" s="34">
        <v>0</v>
      </c>
      <c r="N1582" s="34">
        <v>0</v>
      </c>
      <c r="O1582" s="34"/>
      <c r="P1582" s="34">
        <v>0</v>
      </c>
      <c r="Q1582" s="34">
        <v>0</v>
      </c>
      <c r="R1582" s="34">
        <v>0</v>
      </c>
      <c r="S1582" s="37"/>
    </row>
    <row r="1583" spans="1:19" s="1" customFormat="1" ht="15" hidden="1">
      <c r="A1583" s="49" t="s">
        <v>37</v>
      </c>
      <c r="B1583" s="33" t="s">
        <v>36</v>
      </c>
      <c r="C1583" s="34" t="e">
        <v>#DIV/0!</v>
      </c>
      <c r="D1583" s="34" t="e">
        <v>#DIV/0!</v>
      </c>
      <c r="E1583" s="52"/>
      <c r="F1583" s="53"/>
      <c r="G1583" s="53"/>
      <c r="H1583" s="54"/>
      <c r="I1583" s="51"/>
      <c r="J1583" s="34" t="s">
        <v>36</v>
      </c>
      <c r="K1583" s="34"/>
      <c r="L1583" s="51"/>
      <c r="M1583" s="51"/>
      <c r="N1583" s="34" t="s">
        <v>36</v>
      </c>
      <c r="O1583" s="34"/>
      <c r="P1583" s="34">
        <v>0</v>
      </c>
      <c r="Q1583" s="34">
        <v>0</v>
      </c>
      <c r="R1583" s="34" t="s">
        <v>36</v>
      </c>
      <c r="S1583" s="37"/>
    </row>
    <row r="1584" spans="1:19" s="1" customFormat="1" ht="15" hidden="1">
      <c r="A1584" s="49" t="s">
        <v>38</v>
      </c>
      <c r="B1584" s="33" t="s">
        <v>36</v>
      </c>
      <c r="C1584" s="34" t="e">
        <v>#DIV/0!</v>
      </c>
      <c r="D1584" s="34" t="e">
        <v>#DIV/0!</v>
      </c>
      <c r="E1584" s="52"/>
      <c r="F1584" s="53"/>
      <c r="G1584" s="53"/>
      <c r="H1584" s="54"/>
      <c r="I1584" s="51"/>
      <c r="J1584" s="34" t="s">
        <v>36</v>
      </c>
      <c r="K1584" s="34"/>
      <c r="L1584" s="51"/>
      <c r="M1584" s="51"/>
      <c r="N1584" s="34" t="s">
        <v>36</v>
      </c>
      <c r="O1584" s="34"/>
      <c r="P1584" s="34">
        <v>0</v>
      </c>
      <c r="Q1584" s="34">
        <v>0</v>
      </c>
      <c r="R1584" s="34" t="s">
        <v>36</v>
      </c>
      <c r="S1584" s="37"/>
    </row>
    <row r="1585" spans="1:19" s="1" customFormat="1" ht="15.75" hidden="1" thickBot="1">
      <c r="A1585" s="63" t="s">
        <v>39</v>
      </c>
      <c r="B1585" s="64" t="s">
        <v>36</v>
      </c>
      <c r="C1585" s="65" t="s">
        <v>36</v>
      </c>
      <c r="D1585" s="65" t="s">
        <v>36</v>
      </c>
      <c r="E1585" s="66" t="s">
        <v>36</v>
      </c>
      <c r="F1585" s="67" t="s">
        <v>36</v>
      </c>
      <c r="G1585" s="67" t="s">
        <v>36</v>
      </c>
      <c r="H1585" s="68" t="s">
        <v>36</v>
      </c>
      <c r="I1585" s="65" t="s">
        <v>36</v>
      </c>
      <c r="J1585" s="69"/>
      <c r="K1585" s="65"/>
      <c r="L1585" s="65" t="s">
        <v>36</v>
      </c>
      <c r="M1585" s="65" t="s">
        <v>36</v>
      </c>
      <c r="N1585" s="69"/>
      <c r="O1585" s="65"/>
      <c r="P1585" s="65" t="s">
        <v>36</v>
      </c>
      <c r="Q1585" s="65" t="s">
        <v>36</v>
      </c>
      <c r="R1585" s="65">
        <v>0</v>
      </c>
      <c r="S1585" s="70"/>
    </row>
    <row r="1586" spans="1:19" s="1" customFormat="1" ht="15.75">
      <c r="A1586" s="77" t="s">
        <v>45</v>
      </c>
      <c r="B1586" s="78" t="s">
        <v>36</v>
      </c>
      <c r="C1586" s="79"/>
      <c r="D1586" s="79"/>
      <c r="E1586" s="80"/>
      <c r="F1586" s="81"/>
      <c r="G1586" s="81"/>
      <c r="H1586" s="82"/>
      <c r="I1586" s="81"/>
      <c r="J1586" s="81"/>
      <c r="K1586" s="81"/>
      <c r="L1586" s="81"/>
      <c r="M1586" s="81"/>
      <c r="N1586" s="81"/>
      <c r="O1586" s="81"/>
      <c r="P1586" s="81"/>
      <c r="Q1586" s="81"/>
      <c r="R1586" s="81"/>
      <c r="S1586" s="83"/>
    </row>
    <row r="1587" spans="1:19" s="1" customFormat="1" ht="15">
      <c r="A1587" s="49" t="s">
        <v>37</v>
      </c>
      <c r="B1587" s="33" t="s">
        <v>36</v>
      </c>
      <c r="C1587" s="34"/>
      <c r="D1587" s="34"/>
      <c r="E1587" s="35"/>
      <c r="F1587" s="34"/>
      <c r="G1587" s="34"/>
      <c r="H1587" s="36"/>
      <c r="I1587" s="34"/>
      <c r="J1587" s="34" t="s">
        <v>36</v>
      </c>
      <c r="K1587" s="34"/>
      <c r="L1587" s="34"/>
      <c r="M1587" s="34"/>
      <c r="N1587" s="34" t="s">
        <v>36</v>
      </c>
      <c r="O1587" s="34"/>
      <c r="P1587" s="34"/>
      <c r="Q1587" s="34"/>
      <c r="R1587" s="34" t="s">
        <v>36</v>
      </c>
      <c r="S1587" s="37"/>
    </row>
    <row r="1588" spans="1:19" s="1" customFormat="1" ht="15">
      <c r="A1588" s="49" t="s">
        <v>38</v>
      </c>
      <c r="B1588" s="33" t="s">
        <v>36</v>
      </c>
      <c r="C1588" s="34"/>
      <c r="D1588" s="34"/>
      <c r="E1588" s="35"/>
      <c r="F1588" s="34"/>
      <c r="G1588" s="34"/>
      <c r="H1588" s="36"/>
      <c r="I1588" s="34"/>
      <c r="J1588" s="34" t="s">
        <v>36</v>
      </c>
      <c r="K1588" s="34"/>
      <c r="L1588" s="34"/>
      <c r="M1588" s="34"/>
      <c r="N1588" s="34" t="s">
        <v>36</v>
      </c>
      <c r="O1588" s="34"/>
      <c r="P1588" s="34"/>
      <c r="Q1588" s="34"/>
      <c r="R1588" s="34" t="s">
        <v>36</v>
      </c>
      <c r="S1588" s="37"/>
    </row>
    <row r="1589" spans="1:19" s="1" customFormat="1" ht="15.75" thickBot="1">
      <c r="A1589" s="49" t="s">
        <v>39</v>
      </c>
      <c r="B1589" s="33" t="s">
        <v>36</v>
      </c>
      <c r="C1589" s="34" t="s">
        <v>36</v>
      </c>
      <c r="D1589" s="34" t="s">
        <v>36</v>
      </c>
      <c r="E1589" s="39" t="s">
        <v>36</v>
      </c>
      <c r="F1589" s="40" t="s">
        <v>36</v>
      </c>
      <c r="G1589" s="40" t="s">
        <v>36</v>
      </c>
      <c r="H1589" s="36" t="s">
        <v>36</v>
      </c>
      <c r="I1589" s="34" t="s">
        <v>36</v>
      </c>
      <c r="J1589" s="34"/>
      <c r="K1589" s="34"/>
      <c r="L1589" s="34" t="s">
        <v>36</v>
      </c>
      <c r="M1589" s="34" t="s">
        <v>36</v>
      </c>
      <c r="N1589" s="34"/>
      <c r="O1589" s="34"/>
      <c r="P1589" s="34" t="s">
        <v>36</v>
      </c>
      <c r="Q1589" s="34" t="s">
        <v>36</v>
      </c>
      <c r="R1589" s="34"/>
      <c r="S1589" s="37"/>
    </row>
    <row r="1590" spans="1:19" s="1" customFormat="1" ht="15.75">
      <c r="A1590" s="42" t="s">
        <v>42</v>
      </c>
      <c r="B1590" s="43" t="s">
        <v>36</v>
      </c>
      <c r="C1590" s="44"/>
      <c r="D1590" s="44"/>
      <c r="E1590" s="45"/>
      <c r="F1590" s="46"/>
      <c r="G1590" s="46"/>
      <c r="H1590" s="47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8"/>
    </row>
    <row r="1591" spans="1:19" s="1" customFormat="1" ht="15">
      <c r="A1591" s="49" t="s">
        <v>37</v>
      </c>
      <c r="B1591" s="33" t="s">
        <v>36</v>
      </c>
      <c r="C1591" s="34"/>
      <c r="D1591" s="34"/>
      <c r="E1591" s="35"/>
      <c r="F1591" s="34"/>
      <c r="G1591" s="34"/>
      <c r="H1591" s="36"/>
      <c r="I1591" s="34"/>
      <c r="J1591" s="34" t="s">
        <v>36</v>
      </c>
      <c r="K1591" s="34"/>
      <c r="L1591" s="34"/>
      <c r="M1591" s="34"/>
      <c r="N1591" s="34" t="s">
        <v>36</v>
      </c>
      <c r="O1591" s="34"/>
      <c r="P1591" s="34"/>
      <c r="Q1591" s="34"/>
      <c r="R1591" s="34" t="s">
        <v>36</v>
      </c>
      <c r="S1591" s="37"/>
    </row>
    <row r="1592" spans="1:19" s="1" customFormat="1" ht="15">
      <c r="A1592" s="49" t="s">
        <v>38</v>
      </c>
      <c r="B1592" s="33" t="s">
        <v>36</v>
      </c>
      <c r="C1592" s="34"/>
      <c r="D1592" s="34"/>
      <c r="E1592" s="35"/>
      <c r="F1592" s="34"/>
      <c r="G1592" s="34"/>
      <c r="H1592" s="36"/>
      <c r="I1592" s="34"/>
      <c r="J1592" s="34" t="s">
        <v>36</v>
      </c>
      <c r="K1592" s="34"/>
      <c r="L1592" s="34"/>
      <c r="M1592" s="34"/>
      <c r="N1592" s="34" t="s">
        <v>36</v>
      </c>
      <c r="O1592" s="34"/>
      <c r="P1592" s="34"/>
      <c r="Q1592" s="34"/>
      <c r="R1592" s="34" t="s">
        <v>36</v>
      </c>
      <c r="S1592" s="37"/>
    </row>
    <row r="1593" spans="1:19" s="1" customFormat="1" ht="15">
      <c r="A1593" s="49" t="s">
        <v>39</v>
      </c>
      <c r="B1593" s="33" t="s">
        <v>36</v>
      </c>
      <c r="C1593" s="34" t="s">
        <v>36</v>
      </c>
      <c r="D1593" s="34" t="s">
        <v>36</v>
      </c>
      <c r="E1593" s="39" t="s">
        <v>36</v>
      </c>
      <c r="F1593" s="40" t="s">
        <v>36</v>
      </c>
      <c r="G1593" s="40" t="s">
        <v>36</v>
      </c>
      <c r="H1593" s="36" t="s">
        <v>36</v>
      </c>
      <c r="I1593" s="34" t="s">
        <v>36</v>
      </c>
      <c r="J1593" s="34"/>
      <c r="K1593" s="34"/>
      <c r="L1593" s="34" t="s">
        <v>36</v>
      </c>
      <c r="M1593" s="34" t="s">
        <v>36</v>
      </c>
      <c r="N1593" s="34"/>
      <c r="O1593" s="34"/>
      <c r="P1593" s="34" t="s">
        <v>36</v>
      </c>
      <c r="Q1593" s="34" t="s">
        <v>36</v>
      </c>
      <c r="R1593" s="34"/>
      <c r="S1593" s="37"/>
    </row>
    <row r="1594" spans="1:19" s="1" customFormat="1" ht="18">
      <c r="A1594" s="50" t="s">
        <v>41</v>
      </c>
      <c r="B1594" s="33"/>
      <c r="C1594" s="51"/>
      <c r="D1594" s="51"/>
      <c r="E1594" s="39"/>
      <c r="F1594" s="40"/>
      <c r="G1594" s="40"/>
      <c r="H1594" s="36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7"/>
    </row>
    <row r="1595" spans="1:19" s="1" customFormat="1" ht="15">
      <c r="A1595" s="49" t="s">
        <v>37</v>
      </c>
      <c r="B1595" s="33" t="s">
        <v>36</v>
      </c>
      <c r="C1595" s="34"/>
      <c r="D1595" s="34"/>
      <c r="E1595" s="52"/>
      <c r="F1595" s="53"/>
      <c r="G1595" s="53"/>
      <c r="H1595" s="54"/>
      <c r="I1595" s="51"/>
      <c r="J1595" s="34" t="s">
        <v>36</v>
      </c>
      <c r="K1595" s="34"/>
      <c r="L1595" s="51"/>
      <c r="M1595" s="51"/>
      <c r="N1595" s="34" t="s">
        <v>36</v>
      </c>
      <c r="O1595" s="34"/>
      <c r="P1595" s="34"/>
      <c r="Q1595" s="34"/>
      <c r="R1595" s="34" t="s">
        <v>36</v>
      </c>
      <c r="S1595" s="37"/>
    </row>
    <row r="1596" spans="1:19" s="1" customFormat="1" ht="15">
      <c r="A1596" s="49" t="s">
        <v>38</v>
      </c>
      <c r="B1596" s="33" t="s">
        <v>36</v>
      </c>
      <c r="C1596" s="34"/>
      <c r="D1596" s="34"/>
      <c r="E1596" s="52"/>
      <c r="F1596" s="53"/>
      <c r="G1596" s="53"/>
      <c r="H1596" s="54"/>
      <c r="I1596" s="51"/>
      <c r="J1596" s="34" t="s">
        <v>36</v>
      </c>
      <c r="K1596" s="34"/>
      <c r="L1596" s="51"/>
      <c r="M1596" s="51"/>
      <c r="N1596" s="34" t="s">
        <v>36</v>
      </c>
      <c r="O1596" s="34"/>
      <c r="P1596" s="34"/>
      <c r="Q1596" s="34"/>
      <c r="R1596" s="34" t="s">
        <v>36</v>
      </c>
      <c r="S1596" s="37"/>
    </row>
    <row r="1597" spans="1:19" s="1" customFormat="1" ht="15.75" thickBot="1">
      <c r="A1597" s="49" t="s">
        <v>39</v>
      </c>
      <c r="B1597" s="33" t="s">
        <v>36</v>
      </c>
      <c r="C1597" s="34" t="s">
        <v>36</v>
      </c>
      <c r="D1597" s="34" t="s">
        <v>36</v>
      </c>
      <c r="E1597" s="39" t="s">
        <v>36</v>
      </c>
      <c r="F1597" s="40" t="s">
        <v>36</v>
      </c>
      <c r="G1597" s="40" t="s">
        <v>36</v>
      </c>
      <c r="H1597" s="36" t="s">
        <v>36</v>
      </c>
      <c r="I1597" s="34" t="s">
        <v>36</v>
      </c>
      <c r="J1597" s="51"/>
      <c r="K1597" s="34"/>
      <c r="L1597" s="34" t="s">
        <v>36</v>
      </c>
      <c r="M1597" s="34" t="s">
        <v>36</v>
      </c>
      <c r="N1597" s="51"/>
      <c r="O1597" s="34"/>
      <c r="P1597" s="34" t="s">
        <v>36</v>
      </c>
      <c r="Q1597" s="34" t="s">
        <v>36</v>
      </c>
      <c r="R1597" s="34"/>
      <c r="S1597" s="37"/>
    </row>
    <row r="1598" spans="1:19" s="1" customFormat="1" ht="18.75" hidden="1" thickBot="1">
      <c r="A1598" s="50" t="s">
        <v>41</v>
      </c>
      <c r="B1598" s="33"/>
      <c r="C1598" s="51" t="e">
        <v>#DIV/0!</v>
      </c>
      <c r="D1598" s="51" t="e">
        <v>#DIV/0!</v>
      </c>
      <c r="E1598" s="39">
        <v>0</v>
      </c>
      <c r="F1598" s="40">
        <v>0</v>
      </c>
      <c r="G1598" s="40">
        <v>0</v>
      </c>
      <c r="H1598" s="36">
        <v>0</v>
      </c>
      <c r="I1598" s="34">
        <v>0</v>
      </c>
      <c r="J1598" s="34">
        <v>0</v>
      </c>
      <c r="K1598" s="34"/>
      <c r="L1598" s="34">
        <v>0</v>
      </c>
      <c r="M1598" s="34">
        <v>0</v>
      </c>
      <c r="N1598" s="34">
        <v>0</v>
      </c>
      <c r="O1598" s="34"/>
      <c r="P1598" s="34">
        <v>0</v>
      </c>
      <c r="Q1598" s="34">
        <v>0</v>
      </c>
      <c r="R1598" s="34">
        <v>0</v>
      </c>
      <c r="S1598" s="37"/>
    </row>
    <row r="1599" spans="1:19" s="1" customFormat="1" ht="15.75" hidden="1" thickBot="1">
      <c r="A1599" s="49" t="s">
        <v>37</v>
      </c>
      <c r="B1599" s="33" t="s">
        <v>36</v>
      </c>
      <c r="C1599" s="34" t="e">
        <v>#DIV/0!</v>
      </c>
      <c r="D1599" s="34" t="e">
        <v>#DIV/0!</v>
      </c>
      <c r="E1599" s="52"/>
      <c r="F1599" s="53"/>
      <c r="G1599" s="53"/>
      <c r="H1599" s="54"/>
      <c r="I1599" s="51"/>
      <c r="J1599" s="34" t="s">
        <v>36</v>
      </c>
      <c r="K1599" s="34"/>
      <c r="L1599" s="51"/>
      <c r="M1599" s="51"/>
      <c r="N1599" s="34" t="s">
        <v>36</v>
      </c>
      <c r="O1599" s="34"/>
      <c r="P1599" s="34">
        <v>0</v>
      </c>
      <c r="Q1599" s="34">
        <v>0</v>
      </c>
      <c r="R1599" s="34" t="s">
        <v>36</v>
      </c>
      <c r="S1599" s="37"/>
    </row>
    <row r="1600" spans="1:19" s="1" customFormat="1" ht="15.75" hidden="1" thickBot="1">
      <c r="A1600" s="49" t="s">
        <v>38</v>
      </c>
      <c r="B1600" s="33" t="s">
        <v>36</v>
      </c>
      <c r="C1600" s="34" t="e">
        <v>#DIV/0!</v>
      </c>
      <c r="D1600" s="34" t="e">
        <v>#DIV/0!</v>
      </c>
      <c r="E1600" s="52"/>
      <c r="F1600" s="53"/>
      <c r="G1600" s="53"/>
      <c r="H1600" s="54"/>
      <c r="I1600" s="51"/>
      <c r="J1600" s="34" t="s">
        <v>36</v>
      </c>
      <c r="K1600" s="34"/>
      <c r="L1600" s="51"/>
      <c r="M1600" s="51"/>
      <c r="N1600" s="34" t="s">
        <v>36</v>
      </c>
      <c r="O1600" s="34"/>
      <c r="P1600" s="34">
        <v>0</v>
      </c>
      <c r="Q1600" s="34">
        <v>0</v>
      </c>
      <c r="R1600" s="34" t="s">
        <v>36</v>
      </c>
      <c r="S1600" s="37"/>
    </row>
    <row r="1601" spans="1:19" s="1" customFormat="1" ht="15.75" hidden="1" thickBot="1">
      <c r="A1601" s="49" t="s">
        <v>39</v>
      </c>
      <c r="B1601" s="33" t="s">
        <v>36</v>
      </c>
      <c r="C1601" s="34" t="s">
        <v>36</v>
      </c>
      <c r="D1601" s="34" t="s">
        <v>36</v>
      </c>
      <c r="E1601" s="39" t="s">
        <v>36</v>
      </c>
      <c r="F1601" s="40" t="s">
        <v>36</v>
      </c>
      <c r="G1601" s="40" t="s">
        <v>36</v>
      </c>
      <c r="H1601" s="36" t="s">
        <v>36</v>
      </c>
      <c r="I1601" s="34" t="s">
        <v>36</v>
      </c>
      <c r="J1601" s="51"/>
      <c r="K1601" s="34"/>
      <c r="L1601" s="34" t="s">
        <v>36</v>
      </c>
      <c r="M1601" s="34" t="s">
        <v>36</v>
      </c>
      <c r="N1601" s="51"/>
      <c r="O1601" s="34"/>
      <c r="P1601" s="34" t="s">
        <v>36</v>
      </c>
      <c r="Q1601" s="34" t="s">
        <v>36</v>
      </c>
      <c r="R1601" s="34">
        <v>0</v>
      </c>
      <c r="S1601" s="37"/>
    </row>
    <row r="1602" spans="1:19" s="1" customFormat="1" ht="18.75" hidden="1" thickBot="1">
      <c r="A1602" s="50" t="s">
        <v>41</v>
      </c>
      <c r="B1602" s="33"/>
      <c r="C1602" s="51" t="e">
        <v>#DIV/0!</v>
      </c>
      <c r="D1602" s="51" t="e">
        <v>#DIV/0!</v>
      </c>
      <c r="E1602" s="39">
        <v>0</v>
      </c>
      <c r="F1602" s="40">
        <v>0</v>
      </c>
      <c r="G1602" s="40">
        <v>0</v>
      </c>
      <c r="H1602" s="36">
        <v>0</v>
      </c>
      <c r="I1602" s="34">
        <v>0</v>
      </c>
      <c r="J1602" s="34">
        <v>0</v>
      </c>
      <c r="K1602" s="34"/>
      <c r="L1602" s="34">
        <v>0</v>
      </c>
      <c r="M1602" s="34">
        <v>0</v>
      </c>
      <c r="N1602" s="34">
        <v>0</v>
      </c>
      <c r="O1602" s="34"/>
      <c r="P1602" s="34">
        <v>0</v>
      </c>
      <c r="Q1602" s="34">
        <v>0</v>
      </c>
      <c r="R1602" s="34">
        <v>0</v>
      </c>
      <c r="S1602" s="37"/>
    </row>
    <row r="1603" spans="1:19" s="1" customFormat="1" ht="15.75" hidden="1" thickBot="1">
      <c r="A1603" s="49" t="s">
        <v>37</v>
      </c>
      <c r="B1603" s="33" t="s">
        <v>36</v>
      </c>
      <c r="C1603" s="34" t="e">
        <v>#DIV/0!</v>
      </c>
      <c r="D1603" s="34" t="e">
        <v>#DIV/0!</v>
      </c>
      <c r="E1603" s="52"/>
      <c r="F1603" s="53"/>
      <c r="G1603" s="53"/>
      <c r="H1603" s="54"/>
      <c r="I1603" s="51"/>
      <c r="J1603" s="34" t="s">
        <v>36</v>
      </c>
      <c r="K1603" s="34"/>
      <c r="L1603" s="51"/>
      <c r="M1603" s="51"/>
      <c r="N1603" s="34" t="s">
        <v>36</v>
      </c>
      <c r="O1603" s="34"/>
      <c r="P1603" s="34">
        <v>0</v>
      </c>
      <c r="Q1603" s="34">
        <v>0</v>
      </c>
      <c r="R1603" s="34" t="s">
        <v>36</v>
      </c>
      <c r="S1603" s="37"/>
    </row>
    <row r="1604" spans="1:19" s="1" customFormat="1" ht="15.75" hidden="1" thickBot="1">
      <c r="A1604" s="49" t="s">
        <v>38</v>
      </c>
      <c r="B1604" s="33" t="s">
        <v>36</v>
      </c>
      <c r="C1604" s="34" t="e">
        <v>#DIV/0!</v>
      </c>
      <c r="D1604" s="34" t="e">
        <v>#DIV/0!</v>
      </c>
      <c r="E1604" s="52"/>
      <c r="F1604" s="53"/>
      <c r="G1604" s="53"/>
      <c r="H1604" s="54"/>
      <c r="I1604" s="51"/>
      <c r="J1604" s="34" t="s">
        <v>36</v>
      </c>
      <c r="K1604" s="34"/>
      <c r="L1604" s="51"/>
      <c r="M1604" s="51"/>
      <c r="N1604" s="34" t="s">
        <v>36</v>
      </c>
      <c r="O1604" s="34"/>
      <c r="P1604" s="34">
        <v>0</v>
      </c>
      <c r="Q1604" s="34">
        <v>0</v>
      </c>
      <c r="R1604" s="34" t="s">
        <v>36</v>
      </c>
      <c r="S1604" s="37"/>
    </row>
    <row r="1605" spans="1:19" s="1" customFormat="1" ht="15.75" hidden="1" thickBot="1">
      <c r="A1605" s="49" t="s">
        <v>39</v>
      </c>
      <c r="B1605" s="33" t="s">
        <v>36</v>
      </c>
      <c r="C1605" s="34" t="s">
        <v>36</v>
      </c>
      <c r="D1605" s="34" t="s">
        <v>36</v>
      </c>
      <c r="E1605" s="39" t="s">
        <v>36</v>
      </c>
      <c r="F1605" s="40" t="s">
        <v>36</v>
      </c>
      <c r="G1605" s="40" t="s">
        <v>36</v>
      </c>
      <c r="H1605" s="36" t="s">
        <v>36</v>
      </c>
      <c r="I1605" s="34" t="s">
        <v>36</v>
      </c>
      <c r="J1605" s="51"/>
      <c r="K1605" s="34"/>
      <c r="L1605" s="34" t="s">
        <v>36</v>
      </c>
      <c r="M1605" s="34" t="s">
        <v>36</v>
      </c>
      <c r="N1605" s="51"/>
      <c r="O1605" s="34"/>
      <c r="P1605" s="34" t="s">
        <v>36</v>
      </c>
      <c r="Q1605" s="34" t="s">
        <v>36</v>
      </c>
      <c r="R1605" s="34">
        <v>0</v>
      </c>
      <c r="S1605" s="37"/>
    </row>
    <row r="1606" spans="1:19" s="1" customFormat="1" ht="18.75" hidden="1" thickBot="1">
      <c r="A1606" s="50" t="s">
        <v>41</v>
      </c>
      <c r="B1606" s="33"/>
      <c r="C1606" s="51" t="e">
        <v>#DIV/0!</v>
      </c>
      <c r="D1606" s="51" t="e">
        <v>#DIV/0!</v>
      </c>
      <c r="E1606" s="39">
        <v>0</v>
      </c>
      <c r="F1606" s="40">
        <v>0</v>
      </c>
      <c r="G1606" s="40">
        <v>0</v>
      </c>
      <c r="H1606" s="36">
        <v>0</v>
      </c>
      <c r="I1606" s="34">
        <v>0</v>
      </c>
      <c r="J1606" s="34">
        <v>0</v>
      </c>
      <c r="K1606" s="34"/>
      <c r="L1606" s="34">
        <v>0</v>
      </c>
      <c r="M1606" s="34">
        <v>0</v>
      </c>
      <c r="N1606" s="34">
        <v>0</v>
      </c>
      <c r="O1606" s="34"/>
      <c r="P1606" s="34">
        <v>0</v>
      </c>
      <c r="Q1606" s="34">
        <v>0</v>
      </c>
      <c r="R1606" s="34">
        <v>0</v>
      </c>
      <c r="S1606" s="37"/>
    </row>
    <row r="1607" spans="1:19" s="1" customFormat="1" ht="15.75" hidden="1" thickBot="1">
      <c r="A1607" s="49" t="s">
        <v>37</v>
      </c>
      <c r="B1607" s="33" t="s">
        <v>36</v>
      </c>
      <c r="C1607" s="34" t="e">
        <v>#DIV/0!</v>
      </c>
      <c r="D1607" s="34" t="e">
        <v>#DIV/0!</v>
      </c>
      <c r="E1607" s="52"/>
      <c r="F1607" s="53"/>
      <c r="G1607" s="53"/>
      <c r="H1607" s="54"/>
      <c r="I1607" s="51"/>
      <c r="J1607" s="34" t="s">
        <v>36</v>
      </c>
      <c r="K1607" s="34"/>
      <c r="L1607" s="51"/>
      <c r="M1607" s="51"/>
      <c r="N1607" s="34" t="s">
        <v>36</v>
      </c>
      <c r="O1607" s="34"/>
      <c r="P1607" s="34">
        <v>0</v>
      </c>
      <c r="Q1607" s="34">
        <v>0</v>
      </c>
      <c r="R1607" s="34" t="s">
        <v>36</v>
      </c>
      <c r="S1607" s="37"/>
    </row>
    <row r="1608" spans="1:19" s="1" customFormat="1" ht="15.75" hidden="1" thickBot="1">
      <c r="A1608" s="49" t="s">
        <v>38</v>
      </c>
      <c r="B1608" s="33" t="s">
        <v>36</v>
      </c>
      <c r="C1608" s="34" t="e">
        <v>#DIV/0!</v>
      </c>
      <c r="D1608" s="34" t="e">
        <v>#DIV/0!</v>
      </c>
      <c r="E1608" s="52"/>
      <c r="F1608" s="53"/>
      <c r="G1608" s="53"/>
      <c r="H1608" s="54"/>
      <c r="I1608" s="51"/>
      <c r="J1608" s="34" t="s">
        <v>36</v>
      </c>
      <c r="K1608" s="34"/>
      <c r="L1608" s="51"/>
      <c r="M1608" s="51"/>
      <c r="N1608" s="34" t="s">
        <v>36</v>
      </c>
      <c r="O1608" s="34"/>
      <c r="P1608" s="34">
        <v>0</v>
      </c>
      <c r="Q1608" s="34">
        <v>0</v>
      </c>
      <c r="R1608" s="34" t="s">
        <v>36</v>
      </c>
      <c r="S1608" s="37"/>
    </row>
    <row r="1609" spans="1:19" s="1" customFormat="1" ht="15.75" hidden="1" thickBot="1">
      <c r="A1609" s="49" t="s">
        <v>39</v>
      </c>
      <c r="B1609" s="33" t="s">
        <v>36</v>
      </c>
      <c r="C1609" s="34" t="s">
        <v>36</v>
      </c>
      <c r="D1609" s="34" t="s">
        <v>36</v>
      </c>
      <c r="E1609" s="39" t="s">
        <v>36</v>
      </c>
      <c r="F1609" s="40" t="s">
        <v>36</v>
      </c>
      <c r="G1609" s="40" t="s">
        <v>36</v>
      </c>
      <c r="H1609" s="36" t="s">
        <v>36</v>
      </c>
      <c r="I1609" s="34" t="s">
        <v>36</v>
      </c>
      <c r="J1609" s="51"/>
      <c r="K1609" s="34"/>
      <c r="L1609" s="34" t="s">
        <v>36</v>
      </c>
      <c r="M1609" s="34" t="s">
        <v>36</v>
      </c>
      <c r="N1609" s="51"/>
      <c r="O1609" s="34"/>
      <c r="P1609" s="34" t="s">
        <v>36</v>
      </c>
      <c r="Q1609" s="34" t="s">
        <v>36</v>
      </c>
      <c r="R1609" s="34">
        <v>0</v>
      </c>
      <c r="S1609" s="37"/>
    </row>
    <row r="1610" spans="1:19" s="1" customFormat="1" ht="18.75" hidden="1" thickBot="1">
      <c r="A1610" s="50" t="s">
        <v>41</v>
      </c>
      <c r="B1610" s="33"/>
      <c r="C1610" s="51" t="e">
        <v>#DIV/0!</v>
      </c>
      <c r="D1610" s="51" t="e">
        <v>#DIV/0!</v>
      </c>
      <c r="E1610" s="39">
        <v>0</v>
      </c>
      <c r="F1610" s="40">
        <v>0</v>
      </c>
      <c r="G1610" s="40">
        <v>0</v>
      </c>
      <c r="H1610" s="36">
        <v>0</v>
      </c>
      <c r="I1610" s="34">
        <v>0</v>
      </c>
      <c r="J1610" s="34">
        <v>0</v>
      </c>
      <c r="K1610" s="34"/>
      <c r="L1610" s="34">
        <v>0</v>
      </c>
      <c r="M1610" s="34">
        <v>0</v>
      </c>
      <c r="N1610" s="34">
        <v>0</v>
      </c>
      <c r="O1610" s="34"/>
      <c r="P1610" s="34">
        <v>0</v>
      </c>
      <c r="Q1610" s="34">
        <v>0</v>
      </c>
      <c r="R1610" s="34">
        <v>0</v>
      </c>
      <c r="S1610" s="37"/>
    </row>
    <row r="1611" spans="1:19" s="1" customFormat="1" ht="15.75" hidden="1" thickBot="1">
      <c r="A1611" s="49" t="s">
        <v>37</v>
      </c>
      <c r="B1611" s="33" t="s">
        <v>36</v>
      </c>
      <c r="C1611" s="34" t="e">
        <v>#DIV/0!</v>
      </c>
      <c r="D1611" s="34" t="e">
        <v>#DIV/0!</v>
      </c>
      <c r="E1611" s="52"/>
      <c r="F1611" s="53"/>
      <c r="G1611" s="53"/>
      <c r="H1611" s="54"/>
      <c r="I1611" s="51"/>
      <c r="J1611" s="34" t="s">
        <v>36</v>
      </c>
      <c r="K1611" s="34"/>
      <c r="L1611" s="51"/>
      <c r="M1611" s="51"/>
      <c r="N1611" s="34" t="s">
        <v>36</v>
      </c>
      <c r="O1611" s="34"/>
      <c r="P1611" s="34">
        <v>0</v>
      </c>
      <c r="Q1611" s="34">
        <v>0</v>
      </c>
      <c r="R1611" s="34" t="s">
        <v>36</v>
      </c>
      <c r="S1611" s="37"/>
    </row>
    <row r="1612" spans="1:19" s="1" customFormat="1" ht="15.75" hidden="1" thickBot="1">
      <c r="A1612" s="49" t="s">
        <v>38</v>
      </c>
      <c r="B1612" s="33" t="s">
        <v>36</v>
      </c>
      <c r="C1612" s="34" t="e">
        <v>#DIV/0!</v>
      </c>
      <c r="D1612" s="34" t="e">
        <v>#DIV/0!</v>
      </c>
      <c r="E1612" s="52"/>
      <c r="F1612" s="53"/>
      <c r="G1612" s="53"/>
      <c r="H1612" s="54"/>
      <c r="I1612" s="51"/>
      <c r="J1612" s="34" t="s">
        <v>36</v>
      </c>
      <c r="K1612" s="34"/>
      <c r="L1612" s="51"/>
      <c r="M1612" s="51"/>
      <c r="N1612" s="34" t="s">
        <v>36</v>
      </c>
      <c r="O1612" s="34"/>
      <c r="P1612" s="34">
        <v>0</v>
      </c>
      <c r="Q1612" s="34">
        <v>0</v>
      </c>
      <c r="R1612" s="34" t="s">
        <v>36</v>
      </c>
      <c r="S1612" s="37"/>
    </row>
    <row r="1613" spans="1:19" s="1" customFormat="1" ht="15.75" hidden="1" thickBot="1">
      <c r="A1613" s="49" t="s">
        <v>39</v>
      </c>
      <c r="B1613" s="33" t="s">
        <v>36</v>
      </c>
      <c r="C1613" s="34" t="s">
        <v>36</v>
      </c>
      <c r="D1613" s="34" t="s">
        <v>36</v>
      </c>
      <c r="E1613" s="39" t="s">
        <v>36</v>
      </c>
      <c r="F1613" s="40" t="s">
        <v>36</v>
      </c>
      <c r="G1613" s="40" t="s">
        <v>36</v>
      </c>
      <c r="H1613" s="36" t="s">
        <v>36</v>
      </c>
      <c r="I1613" s="34" t="s">
        <v>36</v>
      </c>
      <c r="J1613" s="51"/>
      <c r="K1613" s="34"/>
      <c r="L1613" s="34" t="s">
        <v>36</v>
      </c>
      <c r="M1613" s="34" t="s">
        <v>36</v>
      </c>
      <c r="N1613" s="51"/>
      <c r="O1613" s="34"/>
      <c r="P1613" s="34" t="s">
        <v>36</v>
      </c>
      <c r="Q1613" s="34" t="s">
        <v>36</v>
      </c>
      <c r="R1613" s="34">
        <v>0</v>
      </c>
      <c r="S1613" s="37"/>
    </row>
    <row r="1614" spans="1:19" s="1" customFormat="1" ht="18.75" hidden="1" thickBot="1">
      <c r="A1614" s="50" t="s">
        <v>41</v>
      </c>
      <c r="B1614" s="33"/>
      <c r="C1614" s="51" t="e">
        <v>#DIV/0!</v>
      </c>
      <c r="D1614" s="51" t="e">
        <v>#DIV/0!</v>
      </c>
      <c r="E1614" s="39">
        <v>0</v>
      </c>
      <c r="F1614" s="40">
        <v>0</v>
      </c>
      <c r="G1614" s="40">
        <v>0</v>
      </c>
      <c r="H1614" s="36">
        <v>0</v>
      </c>
      <c r="I1614" s="34">
        <v>0</v>
      </c>
      <c r="J1614" s="34">
        <v>0</v>
      </c>
      <c r="K1614" s="34"/>
      <c r="L1614" s="34">
        <v>0</v>
      </c>
      <c r="M1614" s="34">
        <v>0</v>
      </c>
      <c r="N1614" s="34">
        <v>0</v>
      </c>
      <c r="O1614" s="34"/>
      <c r="P1614" s="34">
        <v>0</v>
      </c>
      <c r="Q1614" s="34">
        <v>0</v>
      </c>
      <c r="R1614" s="34">
        <v>0</v>
      </c>
      <c r="S1614" s="37"/>
    </row>
    <row r="1615" spans="1:19" s="1" customFormat="1" ht="15.75" hidden="1" thickBot="1">
      <c r="A1615" s="49" t="s">
        <v>37</v>
      </c>
      <c r="B1615" s="33" t="s">
        <v>36</v>
      </c>
      <c r="C1615" s="34" t="e">
        <v>#DIV/0!</v>
      </c>
      <c r="D1615" s="34" t="e">
        <v>#DIV/0!</v>
      </c>
      <c r="E1615" s="52"/>
      <c r="F1615" s="53"/>
      <c r="G1615" s="53"/>
      <c r="H1615" s="54"/>
      <c r="I1615" s="51"/>
      <c r="J1615" s="34" t="s">
        <v>36</v>
      </c>
      <c r="K1615" s="34"/>
      <c r="L1615" s="51"/>
      <c r="M1615" s="51"/>
      <c r="N1615" s="34" t="s">
        <v>36</v>
      </c>
      <c r="O1615" s="34"/>
      <c r="P1615" s="34">
        <v>0</v>
      </c>
      <c r="Q1615" s="34">
        <v>0</v>
      </c>
      <c r="R1615" s="34" t="s">
        <v>36</v>
      </c>
      <c r="S1615" s="37"/>
    </row>
    <row r="1616" spans="1:19" s="1" customFormat="1" ht="15.75" hidden="1" thickBot="1">
      <c r="A1616" s="49" t="s">
        <v>38</v>
      </c>
      <c r="B1616" s="33" t="s">
        <v>36</v>
      </c>
      <c r="C1616" s="34" t="e">
        <v>#DIV/0!</v>
      </c>
      <c r="D1616" s="34" t="e">
        <v>#DIV/0!</v>
      </c>
      <c r="E1616" s="52"/>
      <c r="F1616" s="53"/>
      <c r="G1616" s="53"/>
      <c r="H1616" s="54"/>
      <c r="I1616" s="51"/>
      <c r="J1616" s="34" t="s">
        <v>36</v>
      </c>
      <c r="K1616" s="34"/>
      <c r="L1616" s="51"/>
      <c r="M1616" s="51"/>
      <c r="N1616" s="34" t="s">
        <v>36</v>
      </c>
      <c r="O1616" s="34"/>
      <c r="P1616" s="34">
        <v>0</v>
      </c>
      <c r="Q1616" s="34">
        <v>0</v>
      </c>
      <c r="R1616" s="34" t="s">
        <v>36</v>
      </c>
      <c r="S1616" s="37"/>
    </row>
    <row r="1617" spans="1:19" s="1" customFormat="1" ht="15.75" hidden="1" thickBot="1">
      <c r="A1617" s="49" t="s">
        <v>39</v>
      </c>
      <c r="B1617" s="33" t="s">
        <v>36</v>
      </c>
      <c r="C1617" s="34" t="s">
        <v>36</v>
      </c>
      <c r="D1617" s="34" t="s">
        <v>36</v>
      </c>
      <c r="E1617" s="39" t="s">
        <v>36</v>
      </c>
      <c r="F1617" s="40" t="s">
        <v>36</v>
      </c>
      <c r="G1617" s="40" t="s">
        <v>36</v>
      </c>
      <c r="H1617" s="36" t="s">
        <v>36</v>
      </c>
      <c r="I1617" s="34" t="s">
        <v>36</v>
      </c>
      <c r="J1617" s="51"/>
      <c r="K1617" s="34"/>
      <c r="L1617" s="34" t="s">
        <v>36</v>
      </c>
      <c r="M1617" s="34" t="s">
        <v>36</v>
      </c>
      <c r="N1617" s="51"/>
      <c r="O1617" s="34"/>
      <c r="P1617" s="34" t="s">
        <v>36</v>
      </c>
      <c r="Q1617" s="34" t="s">
        <v>36</v>
      </c>
      <c r="R1617" s="34">
        <v>0</v>
      </c>
      <c r="S1617" s="37"/>
    </row>
    <row r="1618" spans="1:19" s="1" customFormat="1" ht="18.75" hidden="1" thickBot="1">
      <c r="A1618" s="50" t="s">
        <v>41</v>
      </c>
      <c r="B1618" s="33"/>
      <c r="C1618" s="51" t="e">
        <v>#DIV/0!</v>
      </c>
      <c r="D1618" s="51" t="e">
        <v>#DIV/0!</v>
      </c>
      <c r="E1618" s="39">
        <v>0</v>
      </c>
      <c r="F1618" s="40">
        <v>0</v>
      </c>
      <c r="G1618" s="40">
        <v>0</v>
      </c>
      <c r="H1618" s="36">
        <v>0</v>
      </c>
      <c r="I1618" s="34">
        <v>0</v>
      </c>
      <c r="J1618" s="34">
        <v>0</v>
      </c>
      <c r="K1618" s="34"/>
      <c r="L1618" s="34">
        <v>0</v>
      </c>
      <c r="M1618" s="34">
        <v>0</v>
      </c>
      <c r="N1618" s="34">
        <v>0</v>
      </c>
      <c r="O1618" s="34"/>
      <c r="P1618" s="34">
        <v>0</v>
      </c>
      <c r="Q1618" s="34">
        <v>0</v>
      </c>
      <c r="R1618" s="34">
        <v>0</v>
      </c>
      <c r="S1618" s="37"/>
    </row>
    <row r="1619" spans="1:19" s="1" customFormat="1" ht="15.75" hidden="1" thickBot="1">
      <c r="A1619" s="49" t="s">
        <v>37</v>
      </c>
      <c r="B1619" s="33" t="s">
        <v>36</v>
      </c>
      <c r="C1619" s="34" t="e">
        <v>#DIV/0!</v>
      </c>
      <c r="D1619" s="34" t="e">
        <v>#DIV/0!</v>
      </c>
      <c r="E1619" s="52"/>
      <c r="F1619" s="53"/>
      <c r="G1619" s="53"/>
      <c r="H1619" s="54"/>
      <c r="I1619" s="51"/>
      <c r="J1619" s="34" t="s">
        <v>36</v>
      </c>
      <c r="K1619" s="34"/>
      <c r="L1619" s="51"/>
      <c r="M1619" s="51"/>
      <c r="N1619" s="34" t="s">
        <v>36</v>
      </c>
      <c r="O1619" s="34"/>
      <c r="P1619" s="34">
        <v>0</v>
      </c>
      <c r="Q1619" s="34">
        <v>0</v>
      </c>
      <c r="R1619" s="34" t="s">
        <v>36</v>
      </c>
      <c r="S1619" s="37"/>
    </row>
    <row r="1620" spans="1:19" s="1" customFormat="1" ht="15.75" hidden="1" thickBot="1">
      <c r="A1620" s="49" t="s">
        <v>38</v>
      </c>
      <c r="B1620" s="33" t="s">
        <v>36</v>
      </c>
      <c r="C1620" s="34" t="e">
        <v>#DIV/0!</v>
      </c>
      <c r="D1620" s="34" t="e">
        <v>#DIV/0!</v>
      </c>
      <c r="E1620" s="52"/>
      <c r="F1620" s="53"/>
      <c r="G1620" s="53"/>
      <c r="H1620" s="54"/>
      <c r="I1620" s="51"/>
      <c r="J1620" s="34" t="s">
        <v>36</v>
      </c>
      <c r="K1620" s="34"/>
      <c r="L1620" s="51"/>
      <c r="M1620" s="51"/>
      <c r="N1620" s="34" t="s">
        <v>36</v>
      </c>
      <c r="O1620" s="34"/>
      <c r="P1620" s="34">
        <v>0</v>
      </c>
      <c r="Q1620" s="34">
        <v>0</v>
      </c>
      <c r="R1620" s="34" t="s">
        <v>36</v>
      </c>
      <c r="S1620" s="37"/>
    </row>
    <row r="1621" spans="1:19" s="1" customFormat="1" ht="15.75" hidden="1" thickBot="1">
      <c r="A1621" s="63" t="s">
        <v>39</v>
      </c>
      <c r="B1621" s="64" t="s">
        <v>36</v>
      </c>
      <c r="C1621" s="65" t="s">
        <v>36</v>
      </c>
      <c r="D1621" s="65" t="s">
        <v>36</v>
      </c>
      <c r="E1621" s="66" t="s">
        <v>36</v>
      </c>
      <c r="F1621" s="67" t="s">
        <v>36</v>
      </c>
      <c r="G1621" s="67" t="s">
        <v>36</v>
      </c>
      <c r="H1621" s="68" t="s">
        <v>36</v>
      </c>
      <c r="I1621" s="65" t="s">
        <v>36</v>
      </c>
      <c r="J1621" s="69"/>
      <c r="K1621" s="65"/>
      <c r="L1621" s="65" t="s">
        <v>36</v>
      </c>
      <c r="M1621" s="65" t="s">
        <v>36</v>
      </c>
      <c r="N1621" s="69"/>
      <c r="O1621" s="65"/>
      <c r="P1621" s="65" t="s">
        <v>36</v>
      </c>
      <c r="Q1621" s="65" t="s">
        <v>36</v>
      </c>
      <c r="R1621" s="65">
        <v>0</v>
      </c>
      <c r="S1621" s="70"/>
    </row>
    <row r="1622" spans="1:19" s="1" customFormat="1" ht="16.5" hidden="1" thickBot="1">
      <c r="A1622" s="42" t="s">
        <v>46</v>
      </c>
      <c r="B1622" s="43" t="s">
        <v>36</v>
      </c>
      <c r="C1622" s="44" t="e">
        <v>#DIV/0!</v>
      </c>
      <c r="D1622" s="44" t="e">
        <v>#DIV/0!</v>
      </c>
      <c r="E1622" s="45">
        <v>0</v>
      </c>
      <c r="F1622" s="46">
        <v>0</v>
      </c>
      <c r="G1622" s="46">
        <v>0</v>
      </c>
      <c r="H1622" s="47">
        <v>0</v>
      </c>
      <c r="I1622" s="46">
        <v>0</v>
      </c>
      <c r="J1622" s="46">
        <v>0</v>
      </c>
      <c r="K1622" s="46"/>
      <c r="L1622" s="46">
        <v>0</v>
      </c>
      <c r="M1622" s="46">
        <v>0</v>
      </c>
      <c r="N1622" s="46">
        <v>0</v>
      </c>
      <c r="O1622" s="46"/>
      <c r="P1622" s="46">
        <v>0</v>
      </c>
      <c r="Q1622" s="46">
        <v>0</v>
      </c>
      <c r="R1622" s="46">
        <v>0</v>
      </c>
      <c r="S1622" s="48"/>
    </row>
    <row r="1623" spans="1:19" s="1" customFormat="1" ht="15.75" hidden="1" thickBot="1">
      <c r="A1623" s="49" t="s">
        <v>37</v>
      </c>
      <c r="B1623" s="33" t="s">
        <v>36</v>
      </c>
      <c r="C1623" s="34" t="e">
        <v>#DIV/0!</v>
      </c>
      <c r="D1623" s="34" t="e">
        <v>#DIV/0!</v>
      </c>
      <c r="E1623" s="35">
        <v>0</v>
      </c>
      <c r="F1623" s="34">
        <v>0</v>
      </c>
      <c r="G1623" s="34">
        <v>0</v>
      </c>
      <c r="H1623" s="36">
        <v>0</v>
      </c>
      <c r="I1623" s="34">
        <v>0</v>
      </c>
      <c r="J1623" s="34" t="s">
        <v>36</v>
      </c>
      <c r="K1623" s="34"/>
      <c r="L1623" s="34">
        <v>0</v>
      </c>
      <c r="M1623" s="34">
        <v>0</v>
      </c>
      <c r="N1623" s="34" t="s">
        <v>36</v>
      </c>
      <c r="O1623" s="34"/>
      <c r="P1623" s="34">
        <v>0</v>
      </c>
      <c r="Q1623" s="34">
        <v>0</v>
      </c>
      <c r="R1623" s="34" t="s">
        <v>36</v>
      </c>
      <c r="S1623" s="37"/>
    </row>
    <row r="1624" spans="1:19" s="1" customFormat="1" ht="15.75" hidden="1" thickBot="1">
      <c r="A1624" s="49" t="s">
        <v>38</v>
      </c>
      <c r="B1624" s="33" t="s">
        <v>36</v>
      </c>
      <c r="C1624" s="34" t="e">
        <v>#DIV/0!</v>
      </c>
      <c r="D1624" s="34" t="e">
        <v>#DIV/0!</v>
      </c>
      <c r="E1624" s="35">
        <v>0</v>
      </c>
      <c r="F1624" s="34">
        <v>0</v>
      </c>
      <c r="G1624" s="34">
        <v>0</v>
      </c>
      <c r="H1624" s="36">
        <v>0</v>
      </c>
      <c r="I1624" s="34">
        <v>0</v>
      </c>
      <c r="J1624" s="34" t="s">
        <v>36</v>
      </c>
      <c r="K1624" s="34"/>
      <c r="L1624" s="34">
        <v>0</v>
      </c>
      <c r="M1624" s="34">
        <v>0</v>
      </c>
      <c r="N1624" s="34" t="s">
        <v>36</v>
      </c>
      <c r="O1624" s="34"/>
      <c r="P1624" s="34">
        <v>0</v>
      </c>
      <c r="Q1624" s="34">
        <v>0</v>
      </c>
      <c r="R1624" s="34" t="s">
        <v>36</v>
      </c>
      <c r="S1624" s="37"/>
    </row>
    <row r="1625" spans="1:19" s="1" customFormat="1" ht="15.75" hidden="1" thickBot="1">
      <c r="A1625" s="49" t="s">
        <v>39</v>
      </c>
      <c r="B1625" s="33" t="s">
        <v>36</v>
      </c>
      <c r="C1625" s="34" t="s">
        <v>36</v>
      </c>
      <c r="D1625" s="34" t="s">
        <v>36</v>
      </c>
      <c r="E1625" s="39" t="s">
        <v>36</v>
      </c>
      <c r="F1625" s="40" t="s">
        <v>36</v>
      </c>
      <c r="G1625" s="40" t="s">
        <v>36</v>
      </c>
      <c r="H1625" s="36" t="s">
        <v>36</v>
      </c>
      <c r="I1625" s="34" t="s">
        <v>36</v>
      </c>
      <c r="J1625" s="34">
        <v>0</v>
      </c>
      <c r="K1625" s="34"/>
      <c r="L1625" s="34" t="s">
        <v>36</v>
      </c>
      <c r="M1625" s="34" t="s">
        <v>36</v>
      </c>
      <c r="N1625" s="34">
        <v>0</v>
      </c>
      <c r="O1625" s="34"/>
      <c r="P1625" s="34" t="s">
        <v>36</v>
      </c>
      <c r="Q1625" s="34" t="s">
        <v>36</v>
      </c>
      <c r="R1625" s="34">
        <v>0</v>
      </c>
      <c r="S1625" s="37"/>
    </row>
    <row r="1626" spans="1:19" s="1" customFormat="1" ht="18.75" hidden="1" thickBot="1">
      <c r="A1626" s="50" t="s">
        <v>41</v>
      </c>
      <c r="B1626" s="33"/>
      <c r="C1626" s="51" t="e">
        <v>#DIV/0!</v>
      </c>
      <c r="D1626" s="51" t="e">
        <v>#DIV/0!</v>
      </c>
      <c r="E1626" s="39">
        <v>0</v>
      </c>
      <c r="F1626" s="40">
        <v>0</v>
      </c>
      <c r="G1626" s="40">
        <v>0</v>
      </c>
      <c r="H1626" s="36">
        <v>0</v>
      </c>
      <c r="I1626" s="34">
        <v>0</v>
      </c>
      <c r="J1626" s="34">
        <v>0</v>
      </c>
      <c r="K1626" s="34"/>
      <c r="L1626" s="34">
        <v>0</v>
      </c>
      <c r="M1626" s="34">
        <v>0</v>
      </c>
      <c r="N1626" s="34">
        <v>0</v>
      </c>
      <c r="O1626" s="34"/>
      <c r="P1626" s="34">
        <v>0</v>
      </c>
      <c r="Q1626" s="34">
        <v>0</v>
      </c>
      <c r="R1626" s="34">
        <v>0</v>
      </c>
      <c r="S1626" s="37"/>
    </row>
    <row r="1627" spans="1:19" s="1" customFormat="1" ht="15.75" hidden="1" thickBot="1">
      <c r="A1627" s="49" t="s">
        <v>37</v>
      </c>
      <c r="B1627" s="33" t="s">
        <v>36</v>
      </c>
      <c r="C1627" s="34" t="e">
        <v>#DIV/0!</v>
      </c>
      <c r="D1627" s="34" t="e">
        <v>#DIV/0!</v>
      </c>
      <c r="E1627" s="52"/>
      <c r="F1627" s="53"/>
      <c r="G1627" s="53"/>
      <c r="H1627" s="54"/>
      <c r="I1627" s="51"/>
      <c r="J1627" s="34" t="s">
        <v>36</v>
      </c>
      <c r="K1627" s="34"/>
      <c r="L1627" s="51"/>
      <c r="M1627" s="51"/>
      <c r="N1627" s="34" t="s">
        <v>36</v>
      </c>
      <c r="O1627" s="34"/>
      <c r="P1627" s="34">
        <v>0</v>
      </c>
      <c r="Q1627" s="34">
        <v>0</v>
      </c>
      <c r="R1627" s="34" t="s">
        <v>36</v>
      </c>
      <c r="S1627" s="37"/>
    </row>
    <row r="1628" spans="1:19" s="1" customFormat="1" ht="15.75" hidden="1" thickBot="1">
      <c r="A1628" s="49" t="s">
        <v>38</v>
      </c>
      <c r="B1628" s="33" t="s">
        <v>36</v>
      </c>
      <c r="C1628" s="34" t="e">
        <v>#DIV/0!</v>
      </c>
      <c r="D1628" s="34" t="e">
        <v>#DIV/0!</v>
      </c>
      <c r="E1628" s="52"/>
      <c r="F1628" s="53"/>
      <c r="G1628" s="53"/>
      <c r="H1628" s="54"/>
      <c r="I1628" s="51"/>
      <c r="J1628" s="34" t="s">
        <v>36</v>
      </c>
      <c r="K1628" s="34"/>
      <c r="L1628" s="51"/>
      <c r="M1628" s="51"/>
      <c r="N1628" s="34" t="s">
        <v>36</v>
      </c>
      <c r="O1628" s="34"/>
      <c r="P1628" s="34">
        <v>0</v>
      </c>
      <c r="Q1628" s="34">
        <v>0</v>
      </c>
      <c r="R1628" s="34" t="s">
        <v>36</v>
      </c>
      <c r="S1628" s="37"/>
    </row>
    <row r="1629" spans="1:19" s="1" customFormat="1" ht="15.75" hidden="1" thickBot="1">
      <c r="A1629" s="49" t="s">
        <v>39</v>
      </c>
      <c r="B1629" s="33" t="s">
        <v>36</v>
      </c>
      <c r="C1629" s="34" t="s">
        <v>36</v>
      </c>
      <c r="D1629" s="34" t="s">
        <v>36</v>
      </c>
      <c r="E1629" s="39" t="s">
        <v>36</v>
      </c>
      <c r="F1629" s="40" t="s">
        <v>36</v>
      </c>
      <c r="G1629" s="40" t="s">
        <v>36</v>
      </c>
      <c r="H1629" s="36" t="s">
        <v>36</v>
      </c>
      <c r="I1629" s="34" t="s">
        <v>36</v>
      </c>
      <c r="J1629" s="51"/>
      <c r="K1629" s="34"/>
      <c r="L1629" s="34" t="s">
        <v>36</v>
      </c>
      <c r="M1629" s="34" t="s">
        <v>36</v>
      </c>
      <c r="N1629" s="51"/>
      <c r="O1629" s="34"/>
      <c r="P1629" s="34" t="s">
        <v>36</v>
      </c>
      <c r="Q1629" s="34" t="s">
        <v>36</v>
      </c>
      <c r="R1629" s="34">
        <v>0</v>
      </c>
      <c r="S1629" s="37"/>
    </row>
    <row r="1630" spans="1:19" s="1" customFormat="1" ht="18.75" hidden="1" thickBot="1">
      <c r="A1630" s="50" t="s">
        <v>41</v>
      </c>
      <c r="B1630" s="33"/>
      <c r="C1630" s="51" t="e">
        <v>#DIV/0!</v>
      </c>
      <c r="D1630" s="51" t="e">
        <v>#DIV/0!</v>
      </c>
      <c r="E1630" s="39">
        <v>0</v>
      </c>
      <c r="F1630" s="40">
        <v>0</v>
      </c>
      <c r="G1630" s="40">
        <v>0</v>
      </c>
      <c r="H1630" s="36">
        <v>0</v>
      </c>
      <c r="I1630" s="34">
        <v>0</v>
      </c>
      <c r="J1630" s="34">
        <v>0</v>
      </c>
      <c r="K1630" s="34"/>
      <c r="L1630" s="34">
        <v>0</v>
      </c>
      <c r="M1630" s="34">
        <v>0</v>
      </c>
      <c r="N1630" s="34">
        <v>0</v>
      </c>
      <c r="O1630" s="34"/>
      <c r="P1630" s="34">
        <v>0</v>
      </c>
      <c r="Q1630" s="34">
        <v>0</v>
      </c>
      <c r="R1630" s="34">
        <v>0</v>
      </c>
      <c r="S1630" s="37"/>
    </row>
    <row r="1631" spans="1:19" s="1" customFormat="1" ht="15.75" hidden="1" thickBot="1">
      <c r="A1631" s="49" t="s">
        <v>37</v>
      </c>
      <c r="B1631" s="33" t="s">
        <v>36</v>
      </c>
      <c r="C1631" s="34" t="e">
        <v>#DIV/0!</v>
      </c>
      <c r="D1631" s="34" t="e">
        <v>#DIV/0!</v>
      </c>
      <c r="E1631" s="52"/>
      <c r="F1631" s="53"/>
      <c r="G1631" s="53"/>
      <c r="H1631" s="54"/>
      <c r="I1631" s="51"/>
      <c r="J1631" s="34" t="s">
        <v>36</v>
      </c>
      <c r="K1631" s="34"/>
      <c r="L1631" s="51"/>
      <c r="M1631" s="51"/>
      <c r="N1631" s="34" t="s">
        <v>36</v>
      </c>
      <c r="O1631" s="34"/>
      <c r="P1631" s="34">
        <v>0</v>
      </c>
      <c r="Q1631" s="34">
        <v>0</v>
      </c>
      <c r="R1631" s="34" t="s">
        <v>36</v>
      </c>
      <c r="S1631" s="37"/>
    </row>
    <row r="1632" spans="1:19" s="1" customFormat="1" ht="15.75" hidden="1" thickBot="1">
      <c r="A1632" s="49" t="s">
        <v>38</v>
      </c>
      <c r="B1632" s="33" t="s">
        <v>36</v>
      </c>
      <c r="C1632" s="34" t="e">
        <v>#DIV/0!</v>
      </c>
      <c r="D1632" s="34" t="e">
        <v>#DIV/0!</v>
      </c>
      <c r="E1632" s="52"/>
      <c r="F1632" s="53"/>
      <c r="G1632" s="53"/>
      <c r="H1632" s="54"/>
      <c r="I1632" s="51"/>
      <c r="J1632" s="34" t="s">
        <v>36</v>
      </c>
      <c r="K1632" s="34"/>
      <c r="L1632" s="51"/>
      <c r="M1632" s="51"/>
      <c r="N1632" s="34" t="s">
        <v>36</v>
      </c>
      <c r="O1632" s="34"/>
      <c r="P1632" s="34">
        <v>0</v>
      </c>
      <c r="Q1632" s="34">
        <v>0</v>
      </c>
      <c r="R1632" s="34" t="s">
        <v>36</v>
      </c>
      <c r="S1632" s="37"/>
    </row>
    <row r="1633" spans="1:19" s="1" customFormat="1" ht="15.75" hidden="1" thickBot="1">
      <c r="A1633" s="49" t="s">
        <v>39</v>
      </c>
      <c r="B1633" s="33" t="s">
        <v>36</v>
      </c>
      <c r="C1633" s="34" t="s">
        <v>36</v>
      </c>
      <c r="D1633" s="34" t="s">
        <v>36</v>
      </c>
      <c r="E1633" s="39" t="s">
        <v>36</v>
      </c>
      <c r="F1633" s="40" t="s">
        <v>36</v>
      </c>
      <c r="G1633" s="40" t="s">
        <v>36</v>
      </c>
      <c r="H1633" s="36" t="s">
        <v>36</v>
      </c>
      <c r="I1633" s="34" t="s">
        <v>36</v>
      </c>
      <c r="J1633" s="51"/>
      <c r="K1633" s="34"/>
      <c r="L1633" s="34" t="s">
        <v>36</v>
      </c>
      <c r="M1633" s="34" t="s">
        <v>36</v>
      </c>
      <c r="N1633" s="51"/>
      <c r="O1633" s="34"/>
      <c r="P1633" s="34" t="s">
        <v>36</v>
      </c>
      <c r="Q1633" s="34" t="s">
        <v>36</v>
      </c>
      <c r="R1633" s="34">
        <v>0</v>
      </c>
      <c r="S1633" s="37"/>
    </row>
    <row r="1634" spans="1:19" s="1" customFormat="1" ht="18.75" hidden="1" thickBot="1">
      <c r="A1634" s="50" t="s">
        <v>41</v>
      </c>
      <c r="B1634" s="33"/>
      <c r="C1634" s="51" t="e">
        <v>#DIV/0!</v>
      </c>
      <c r="D1634" s="51" t="e">
        <v>#DIV/0!</v>
      </c>
      <c r="E1634" s="39">
        <v>0</v>
      </c>
      <c r="F1634" s="40">
        <v>0</v>
      </c>
      <c r="G1634" s="40">
        <v>0</v>
      </c>
      <c r="H1634" s="36">
        <v>0</v>
      </c>
      <c r="I1634" s="34">
        <v>0</v>
      </c>
      <c r="J1634" s="34">
        <v>0</v>
      </c>
      <c r="K1634" s="34"/>
      <c r="L1634" s="34">
        <v>0</v>
      </c>
      <c r="M1634" s="34">
        <v>0</v>
      </c>
      <c r="N1634" s="34">
        <v>0</v>
      </c>
      <c r="O1634" s="34"/>
      <c r="P1634" s="34">
        <v>0</v>
      </c>
      <c r="Q1634" s="34">
        <v>0</v>
      </c>
      <c r="R1634" s="34">
        <v>0</v>
      </c>
      <c r="S1634" s="37"/>
    </row>
    <row r="1635" spans="1:19" s="1" customFormat="1" ht="15.75" hidden="1" thickBot="1">
      <c r="A1635" s="49" t="s">
        <v>37</v>
      </c>
      <c r="B1635" s="33" t="s">
        <v>36</v>
      </c>
      <c r="C1635" s="34" t="e">
        <v>#DIV/0!</v>
      </c>
      <c r="D1635" s="34" t="e">
        <v>#DIV/0!</v>
      </c>
      <c r="E1635" s="52"/>
      <c r="F1635" s="53"/>
      <c r="G1635" s="53"/>
      <c r="H1635" s="54"/>
      <c r="I1635" s="51"/>
      <c r="J1635" s="34" t="s">
        <v>36</v>
      </c>
      <c r="K1635" s="34"/>
      <c r="L1635" s="51"/>
      <c r="M1635" s="51"/>
      <c r="N1635" s="34" t="s">
        <v>36</v>
      </c>
      <c r="O1635" s="34"/>
      <c r="P1635" s="34">
        <v>0</v>
      </c>
      <c r="Q1635" s="34">
        <v>0</v>
      </c>
      <c r="R1635" s="34" t="s">
        <v>36</v>
      </c>
      <c r="S1635" s="37"/>
    </row>
    <row r="1636" spans="1:19" s="1" customFormat="1" ht="15.75" hidden="1" thickBot="1">
      <c r="A1636" s="49" t="s">
        <v>38</v>
      </c>
      <c r="B1636" s="33" t="s">
        <v>36</v>
      </c>
      <c r="C1636" s="34" t="e">
        <v>#DIV/0!</v>
      </c>
      <c r="D1636" s="34" t="e">
        <v>#DIV/0!</v>
      </c>
      <c r="E1636" s="52"/>
      <c r="F1636" s="53"/>
      <c r="G1636" s="53"/>
      <c r="H1636" s="54"/>
      <c r="I1636" s="51"/>
      <c r="J1636" s="34" t="s">
        <v>36</v>
      </c>
      <c r="K1636" s="34"/>
      <c r="L1636" s="51"/>
      <c r="M1636" s="51"/>
      <c r="N1636" s="34" t="s">
        <v>36</v>
      </c>
      <c r="O1636" s="34"/>
      <c r="P1636" s="34">
        <v>0</v>
      </c>
      <c r="Q1636" s="34">
        <v>0</v>
      </c>
      <c r="R1636" s="34" t="s">
        <v>36</v>
      </c>
      <c r="S1636" s="37"/>
    </row>
    <row r="1637" spans="1:19" s="1" customFormat="1" ht="15.75" hidden="1" thickBot="1">
      <c r="A1637" s="49" t="s">
        <v>39</v>
      </c>
      <c r="B1637" s="33" t="s">
        <v>36</v>
      </c>
      <c r="C1637" s="34" t="s">
        <v>36</v>
      </c>
      <c r="D1637" s="34" t="s">
        <v>36</v>
      </c>
      <c r="E1637" s="39" t="s">
        <v>36</v>
      </c>
      <c r="F1637" s="40" t="s">
        <v>36</v>
      </c>
      <c r="G1637" s="40" t="s">
        <v>36</v>
      </c>
      <c r="H1637" s="36" t="s">
        <v>36</v>
      </c>
      <c r="I1637" s="34" t="s">
        <v>36</v>
      </c>
      <c r="J1637" s="51"/>
      <c r="K1637" s="34"/>
      <c r="L1637" s="34" t="s">
        <v>36</v>
      </c>
      <c r="M1637" s="34" t="s">
        <v>36</v>
      </c>
      <c r="N1637" s="51"/>
      <c r="O1637" s="34"/>
      <c r="P1637" s="34" t="s">
        <v>36</v>
      </c>
      <c r="Q1637" s="34" t="s">
        <v>36</v>
      </c>
      <c r="R1637" s="34">
        <v>0</v>
      </c>
      <c r="S1637" s="37"/>
    </row>
    <row r="1638" spans="1:19" s="1" customFormat="1" ht="18.75" hidden="1" thickBot="1">
      <c r="A1638" s="50" t="s">
        <v>41</v>
      </c>
      <c r="B1638" s="33"/>
      <c r="C1638" s="51" t="e">
        <v>#DIV/0!</v>
      </c>
      <c r="D1638" s="51" t="e">
        <v>#DIV/0!</v>
      </c>
      <c r="E1638" s="39">
        <v>0</v>
      </c>
      <c r="F1638" s="40">
        <v>0</v>
      </c>
      <c r="G1638" s="40">
        <v>0</v>
      </c>
      <c r="H1638" s="36">
        <v>0</v>
      </c>
      <c r="I1638" s="34">
        <v>0</v>
      </c>
      <c r="J1638" s="34">
        <v>0</v>
      </c>
      <c r="K1638" s="34"/>
      <c r="L1638" s="34">
        <v>0</v>
      </c>
      <c r="M1638" s="34">
        <v>0</v>
      </c>
      <c r="N1638" s="34">
        <v>0</v>
      </c>
      <c r="O1638" s="34"/>
      <c r="P1638" s="34">
        <v>0</v>
      </c>
      <c r="Q1638" s="34">
        <v>0</v>
      </c>
      <c r="R1638" s="34">
        <v>0</v>
      </c>
      <c r="S1638" s="37"/>
    </row>
    <row r="1639" spans="1:19" s="1" customFormat="1" ht="15.75" hidden="1" thickBot="1">
      <c r="A1639" s="49" t="s">
        <v>37</v>
      </c>
      <c r="B1639" s="33" t="s">
        <v>36</v>
      </c>
      <c r="C1639" s="34" t="e">
        <v>#DIV/0!</v>
      </c>
      <c r="D1639" s="34" t="e">
        <v>#DIV/0!</v>
      </c>
      <c r="E1639" s="52"/>
      <c r="F1639" s="53"/>
      <c r="G1639" s="53"/>
      <c r="H1639" s="54"/>
      <c r="I1639" s="51"/>
      <c r="J1639" s="34" t="s">
        <v>36</v>
      </c>
      <c r="K1639" s="34"/>
      <c r="L1639" s="51"/>
      <c r="M1639" s="51"/>
      <c r="N1639" s="34" t="s">
        <v>36</v>
      </c>
      <c r="O1639" s="34"/>
      <c r="P1639" s="34">
        <v>0</v>
      </c>
      <c r="Q1639" s="34">
        <v>0</v>
      </c>
      <c r="R1639" s="34" t="s">
        <v>36</v>
      </c>
      <c r="S1639" s="37"/>
    </row>
    <row r="1640" spans="1:19" s="1" customFormat="1" ht="15.75" hidden="1" thickBot="1">
      <c r="A1640" s="49" t="s">
        <v>38</v>
      </c>
      <c r="B1640" s="33" t="s">
        <v>36</v>
      </c>
      <c r="C1640" s="34" t="e">
        <v>#DIV/0!</v>
      </c>
      <c r="D1640" s="34" t="e">
        <v>#DIV/0!</v>
      </c>
      <c r="E1640" s="52"/>
      <c r="F1640" s="53"/>
      <c r="G1640" s="53"/>
      <c r="H1640" s="54"/>
      <c r="I1640" s="51"/>
      <c r="J1640" s="34" t="s">
        <v>36</v>
      </c>
      <c r="K1640" s="34"/>
      <c r="L1640" s="51"/>
      <c r="M1640" s="51"/>
      <c r="N1640" s="34" t="s">
        <v>36</v>
      </c>
      <c r="O1640" s="34"/>
      <c r="P1640" s="34">
        <v>0</v>
      </c>
      <c r="Q1640" s="34">
        <v>0</v>
      </c>
      <c r="R1640" s="34" t="s">
        <v>36</v>
      </c>
      <c r="S1640" s="37"/>
    </row>
    <row r="1641" spans="1:19" s="1" customFormat="1" ht="15.75" hidden="1" thickBot="1">
      <c r="A1641" s="49" t="s">
        <v>39</v>
      </c>
      <c r="B1641" s="33" t="s">
        <v>36</v>
      </c>
      <c r="C1641" s="34" t="s">
        <v>36</v>
      </c>
      <c r="D1641" s="34" t="s">
        <v>36</v>
      </c>
      <c r="E1641" s="39" t="s">
        <v>36</v>
      </c>
      <c r="F1641" s="40" t="s">
        <v>36</v>
      </c>
      <c r="G1641" s="40" t="s">
        <v>36</v>
      </c>
      <c r="H1641" s="36" t="s">
        <v>36</v>
      </c>
      <c r="I1641" s="34" t="s">
        <v>36</v>
      </c>
      <c r="J1641" s="51"/>
      <c r="K1641" s="34"/>
      <c r="L1641" s="34" t="s">
        <v>36</v>
      </c>
      <c r="M1641" s="34" t="s">
        <v>36</v>
      </c>
      <c r="N1641" s="51"/>
      <c r="O1641" s="34"/>
      <c r="P1641" s="34" t="s">
        <v>36</v>
      </c>
      <c r="Q1641" s="34" t="s">
        <v>36</v>
      </c>
      <c r="R1641" s="34">
        <v>0</v>
      </c>
      <c r="S1641" s="37"/>
    </row>
    <row r="1642" spans="1:19" s="1" customFormat="1" ht="18.75" hidden="1" thickBot="1">
      <c r="A1642" s="50" t="s">
        <v>41</v>
      </c>
      <c r="B1642" s="33"/>
      <c r="C1642" s="51" t="e">
        <v>#DIV/0!</v>
      </c>
      <c r="D1642" s="51" t="e">
        <v>#DIV/0!</v>
      </c>
      <c r="E1642" s="39">
        <v>0</v>
      </c>
      <c r="F1642" s="40">
        <v>0</v>
      </c>
      <c r="G1642" s="40">
        <v>0</v>
      </c>
      <c r="H1642" s="36">
        <v>0</v>
      </c>
      <c r="I1642" s="34">
        <v>0</v>
      </c>
      <c r="J1642" s="34">
        <v>0</v>
      </c>
      <c r="K1642" s="34"/>
      <c r="L1642" s="34">
        <v>0</v>
      </c>
      <c r="M1642" s="34">
        <v>0</v>
      </c>
      <c r="N1642" s="34">
        <v>0</v>
      </c>
      <c r="O1642" s="34"/>
      <c r="P1642" s="34">
        <v>0</v>
      </c>
      <c r="Q1642" s="34">
        <v>0</v>
      </c>
      <c r="R1642" s="34">
        <v>0</v>
      </c>
      <c r="S1642" s="37"/>
    </row>
    <row r="1643" spans="1:19" s="1" customFormat="1" ht="15.75" hidden="1" thickBot="1">
      <c r="A1643" s="49" t="s">
        <v>37</v>
      </c>
      <c r="B1643" s="33" t="s">
        <v>36</v>
      </c>
      <c r="C1643" s="34" t="e">
        <v>#DIV/0!</v>
      </c>
      <c r="D1643" s="34" t="e">
        <v>#DIV/0!</v>
      </c>
      <c r="E1643" s="52"/>
      <c r="F1643" s="53"/>
      <c r="G1643" s="53"/>
      <c r="H1643" s="54"/>
      <c r="I1643" s="51"/>
      <c r="J1643" s="34" t="s">
        <v>36</v>
      </c>
      <c r="K1643" s="34"/>
      <c r="L1643" s="51"/>
      <c r="M1643" s="51"/>
      <c r="N1643" s="34" t="s">
        <v>36</v>
      </c>
      <c r="O1643" s="34"/>
      <c r="P1643" s="34">
        <v>0</v>
      </c>
      <c r="Q1643" s="34">
        <v>0</v>
      </c>
      <c r="R1643" s="34" t="s">
        <v>36</v>
      </c>
      <c r="S1643" s="37"/>
    </row>
    <row r="1644" spans="1:19" s="1" customFormat="1" ht="15.75" hidden="1" thickBot="1">
      <c r="A1644" s="49" t="s">
        <v>38</v>
      </c>
      <c r="B1644" s="33" t="s">
        <v>36</v>
      </c>
      <c r="C1644" s="34" t="e">
        <v>#DIV/0!</v>
      </c>
      <c r="D1644" s="34" t="e">
        <v>#DIV/0!</v>
      </c>
      <c r="E1644" s="52"/>
      <c r="F1644" s="53"/>
      <c r="G1644" s="53"/>
      <c r="H1644" s="54"/>
      <c r="I1644" s="51"/>
      <c r="J1644" s="34" t="s">
        <v>36</v>
      </c>
      <c r="K1644" s="34"/>
      <c r="L1644" s="51"/>
      <c r="M1644" s="51"/>
      <c r="N1644" s="34" t="s">
        <v>36</v>
      </c>
      <c r="O1644" s="34"/>
      <c r="P1644" s="34">
        <v>0</v>
      </c>
      <c r="Q1644" s="34">
        <v>0</v>
      </c>
      <c r="R1644" s="34" t="s">
        <v>36</v>
      </c>
      <c r="S1644" s="37"/>
    </row>
    <row r="1645" spans="1:19" s="1" customFormat="1" ht="15.75" hidden="1" thickBot="1">
      <c r="A1645" s="49" t="s">
        <v>39</v>
      </c>
      <c r="B1645" s="33" t="s">
        <v>36</v>
      </c>
      <c r="C1645" s="34" t="s">
        <v>36</v>
      </c>
      <c r="D1645" s="34" t="s">
        <v>36</v>
      </c>
      <c r="E1645" s="39" t="s">
        <v>36</v>
      </c>
      <c r="F1645" s="40" t="s">
        <v>36</v>
      </c>
      <c r="G1645" s="40" t="s">
        <v>36</v>
      </c>
      <c r="H1645" s="36" t="s">
        <v>36</v>
      </c>
      <c r="I1645" s="34" t="s">
        <v>36</v>
      </c>
      <c r="J1645" s="51"/>
      <c r="K1645" s="34"/>
      <c r="L1645" s="34" t="s">
        <v>36</v>
      </c>
      <c r="M1645" s="34" t="s">
        <v>36</v>
      </c>
      <c r="N1645" s="51"/>
      <c r="O1645" s="34"/>
      <c r="P1645" s="34" t="s">
        <v>36</v>
      </c>
      <c r="Q1645" s="34" t="s">
        <v>36</v>
      </c>
      <c r="R1645" s="34">
        <v>0</v>
      </c>
      <c r="S1645" s="37"/>
    </row>
    <row r="1646" spans="1:19" s="1" customFormat="1" ht="18.75" hidden="1" thickBot="1">
      <c r="A1646" s="50" t="s">
        <v>41</v>
      </c>
      <c r="B1646" s="33"/>
      <c r="C1646" s="51" t="e">
        <v>#DIV/0!</v>
      </c>
      <c r="D1646" s="51" t="e">
        <v>#DIV/0!</v>
      </c>
      <c r="E1646" s="39">
        <v>0</v>
      </c>
      <c r="F1646" s="40">
        <v>0</v>
      </c>
      <c r="G1646" s="40">
        <v>0</v>
      </c>
      <c r="H1646" s="36">
        <v>0</v>
      </c>
      <c r="I1646" s="34">
        <v>0</v>
      </c>
      <c r="J1646" s="34">
        <v>0</v>
      </c>
      <c r="K1646" s="34"/>
      <c r="L1646" s="34">
        <v>0</v>
      </c>
      <c r="M1646" s="34">
        <v>0</v>
      </c>
      <c r="N1646" s="34">
        <v>0</v>
      </c>
      <c r="O1646" s="34"/>
      <c r="P1646" s="34">
        <v>0</v>
      </c>
      <c r="Q1646" s="34">
        <v>0</v>
      </c>
      <c r="R1646" s="34">
        <v>0</v>
      </c>
      <c r="S1646" s="37"/>
    </row>
    <row r="1647" spans="1:19" s="1" customFormat="1" ht="15.75" hidden="1" thickBot="1">
      <c r="A1647" s="49" t="s">
        <v>37</v>
      </c>
      <c r="B1647" s="33" t="s">
        <v>36</v>
      </c>
      <c r="C1647" s="34" t="e">
        <v>#DIV/0!</v>
      </c>
      <c r="D1647" s="34" t="e">
        <v>#DIV/0!</v>
      </c>
      <c r="E1647" s="52"/>
      <c r="F1647" s="53"/>
      <c r="G1647" s="53"/>
      <c r="H1647" s="54"/>
      <c r="I1647" s="51"/>
      <c r="J1647" s="34" t="s">
        <v>36</v>
      </c>
      <c r="K1647" s="34"/>
      <c r="L1647" s="51"/>
      <c r="M1647" s="51"/>
      <c r="N1647" s="34" t="s">
        <v>36</v>
      </c>
      <c r="O1647" s="34"/>
      <c r="P1647" s="34">
        <v>0</v>
      </c>
      <c r="Q1647" s="34">
        <v>0</v>
      </c>
      <c r="R1647" s="34" t="s">
        <v>36</v>
      </c>
      <c r="S1647" s="37"/>
    </row>
    <row r="1648" spans="1:19" s="1" customFormat="1" ht="15.75" hidden="1" thickBot="1">
      <c r="A1648" s="49" t="s">
        <v>38</v>
      </c>
      <c r="B1648" s="33" t="s">
        <v>36</v>
      </c>
      <c r="C1648" s="34" t="e">
        <v>#DIV/0!</v>
      </c>
      <c r="D1648" s="34" t="e">
        <v>#DIV/0!</v>
      </c>
      <c r="E1648" s="52"/>
      <c r="F1648" s="53"/>
      <c r="G1648" s="53"/>
      <c r="H1648" s="54"/>
      <c r="I1648" s="51"/>
      <c r="J1648" s="34" t="s">
        <v>36</v>
      </c>
      <c r="K1648" s="34"/>
      <c r="L1648" s="51"/>
      <c r="M1648" s="51"/>
      <c r="N1648" s="34" t="s">
        <v>36</v>
      </c>
      <c r="O1648" s="34"/>
      <c r="P1648" s="34">
        <v>0</v>
      </c>
      <c r="Q1648" s="34">
        <v>0</v>
      </c>
      <c r="R1648" s="34" t="s">
        <v>36</v>
      </c>
      <c r="S1648" s="37"/>
    </row>
    <row r="1649" spans="1:19" s="1" customFormat="1" ht="15.75" hidden="1" thickBot="1">
      <c r="A1649" s="49" t="s">
        <v>39</v>
      </c>
      <c r="B1649" s="33" t="s">
        <v>36</v>
      </c>
      <c r="C1649" s="34" t="s">
        <v>36</v>
      </c>
      <c r="D1649" s="34" t="s">
        <v>36</v>
      </c>
      <c r="E1649" s="39" t="s">
        <v>36</v>
      </c>
      <c r="F1649" s="40" t="s">
        <v>36</v>
      </c>
      <c r="G1649" s="40" t="s">
        <v>36</v>
      </c>
      <c r="H1649" s="36" t="s">
        <v>36</v>
      </c>
      <c r="I1649" s="34" t="s">
        <v>36</v>
      </c>
      <c r="J1649" s="51"/>
      <c r="K1649" s="34"/>
      <c r="L1649" s="34" t="s">
        <v>36</v>
      </c>
      <c r="M1649" s="34" t="s">
        <v>36</v>
      </c>
      <c r="N1649" s="51"/>
      <c r="O1649" s="34"/>
      <c r="P1649" s="34" t="s">
        <v>36</v>
      </c>
      <c r="Q1649" s="34" t="s">
        <v>36</v>
      </c>
      <c r="R1649" s="34">
        <v>0</v>
      </c>
      <c r="S1649" s="37"/>
    </row>
    <row r="1650" spans="1:19" s="1" customFormat="1" ht="18.75" hidden="1" thickBot="1">
      <c r="A1650" s="50" t="s">
        <v>41</v>
      </c>
      <c r="B1650" s="33"/>
      <c r="C1650" s="51" t="e">
        <v>#DIV/0!</v>
      </c>
      <c r="D1650" s="51" t="e">
        <v>#DIV/0!</v>
      </c>
      <c r="E1650" s="39">
        <v>0</v>
      </c>
      <c r="F1650" s="40">
        <v>0</v>
      </c>
      <c r="G1650" s="40">
        <v>0</v>
      </c>
      <c r="H1650" s="36">
        <v>0</v>
      </c>
      <c r="I1650" s="34">
        <v>0</v>
      </c>
      <c r="J1650" s="34">
        <v>0</v>
      </c>
      <c r="K1650" s="34"/>
      <c r="L1650" s="34">
        <v>0</v>
      </c>
      <c r="M1650" s="34">
        <v>0</v>
      </c>
      <c r="N1650" s="34">
        <v>0</v>
      </c>
      <c r="O1650" s="34"/>
      <c r="P1650" s="34">
        <v>0</v>
      </c>
      <c r="Q1650" s="34">
        <v>0</v>
      </c>
      <c r="R1650" s="34">
        <v>0</v>
      </c>
      <c r="S1650" s="37"/>
    </row>
    <row r="1651" spans="1:19" s="1" customFormat="1" ht="15.75" hidden="1" thickBot="1">
      <c r="A1651" s="49" t="s">
        <v>37</v>
      </c>
      <c r="B1651" s="33" t="s">
        <v>36</v>
      </c>
      <c r="C1651" s="34" t="e">
        <v>#DIV/0!</v>
      </c>
      <c r="D1651" s="34" t="e">
        <v>#DIV/0!</v>
      </c>
      <c r="E1651" s="52"/>
      <c r="F1651" s="53"/>
      <c r="G1651" s="53"/>
      <c r="H1651" s="54"/>
      <c r="I1651" s="51"/>
      <c r="J1651" s="34" t="s">
        <v>36</v>
      </c>
      <c r="K1651" s="34"/>
      <c r="L1651" s="51"/>
      <c r="M1651" s="51"/>
      <c r="N1651" s="34" t="s">
        <v>36</v>
      </c>
      <c r="O1651" s="34"/>
      <c r="P1651" s="34">
        <v>0</v>
      </c>
      <c r="Q1651" s="34">
        <v>0</v>
      </c>
      <c r="R1651" s="34" t="s">
        <v>36</v>
      </c>
      <c r="S1651" s="37"/>
    </row>
    <row r="1652" spans="1:19" s="1" customFormat="1" ht="15.75" hidden="1" thickBot="1">
      <c r="A1652" s="49" t="s">
        <v>38</v>
      </c>
      <c r="B1652" s="33" t="s">
        <v>36</v>
      </c>
      <c r="C1652" s="34" t="e">
        <v>#DIV/0!</v>
      </c>
      <c r="D1652" s="34" t="e">
        <v>#DIV/0!</v>
      </c>
      <c r="E1652" s="52"/>
      <c r="F1652" s="53"/>
      <c r="G1652" s="53"/>
      <c r="H1652" s="54"/>
      <c r="I1652" s="51"/>
      <c r="J1652" s="34" t="s">
        <v>36</v>
      </c>
      <c r="K1652" s="34"/>
      <c r="L1652" s="51"/>
      <c r="M1652" s="51"/>
      <c r="N1652" s="34" t="s">
        <v>36</v>
      </c>
      <c r="O1652" s="34"/>
      <c r="P1652" s="34">
        <v>0</v>
      </c>
      <c r="Q1652" s="34">
        <v>0</v>
      </c>
      <c r="R1652" s="34" t="s">
        <v>36</v>
      </c>
      <c r="S1652" s="37"/>
    </row>
    <row r="1653" spans="1:19" s="1" customFormat="1" ht="15.75" hidden="1" thickBot="1">
      <c r="A1653" s="63" t="s">
        <v>39</v>
      </c>
      <c r="B1653" s="64" t="s">
        <v>36</v>
      </c>
      <c r="C1653" s="65" t="s">
        <v>36</v>
      </c>
      <c r="D1653" s="65" t="s">
        <v>36</v>
      </c>
      <c r="E1653" s="66" t="s">
        <v>36</v>
      </c>
      <c r="F1653" s="67" t="s">
        <v>36</v>
      </c>
      <c r="G1653" s="67" t="s">
        <v>36</v>
      </c>
      <c r="H1653" s="68" t="s">
        <v>36</v>
      </c>
      <c r="I1653" s="65" t="s">
        <v>36</v>
      </c>
      <c r="J1653" s="69"/>
      <c r="K1653" s="65"/>
      <c r="L1653" s="65" t="s">
        <v>36</v>
      </c>
      <c r="M1653" s="65" t="s">
        <v>36</v>
      </c>
      <c r="N1653" s="69"/>
      <c r="O1653" s="65"/>
      <c r="P1653" s="65" t="s">
        <v>36</v>
      </c>
      <c r="Q1653" s="65" t="s">
        <v>36</v>
      </c>
      <c r="R1653" s="65">
        <v>0</v>
      </c>
      <c r="S1653" s="70"/>
    </row>
    <row r="1654" spans="1:19" s="1" customFormat="1" ht="16.5" hidden="1" thickBot="1">
      <c r="A1654" s="42" t="s">
        <v>46</v>
      </c>
      <c r="B1654" s="43" t="s">
        <v>36</v>
      </c>
      <c r="C1654" s="44" t="e">
        <v>#DIV/0!</v>
      </c>
      <c r="D1654" s="44" t="e">
        <v>#DIV/0!</v>
      </c>
      <c r="E1654" s="45">
        <v>0</v>
      </c>
      <c r="F1654" s="46">
        <v>0</v>
      </c>
      <c r="G1654" s="46">
        <v>0</v>
      </c>
      <c r="H1654" s="47">
        <v>0</v>
      </c>
      <c r="I1654" s="46">
        <v>0</v>
      </c>
      <c r="J1654" s="46">
        <v>0</v>
      </c>
      <c r="K1654" s="46"/>
      <c r="L1654" s="46">
        <v>0</v>
      </c>
      <c r="M1654" s="46">
        <v>0</v>
      </c>
      <c r="N1654" s="46">
        <v>0</v>
      </c>
      <c r="O1654" s="46"/>
      <c r="P1654" s="46">
        <v>0</v>
      </c>
      <c r="Q1654" s="46">
        <v>0</v>
      </c>
      <c r="R1654" s="46">
        <v>0</v>
      </c>
      <c r="S1654" s="48"/>
    </row>
    <row r="1655" spans="1:19" s="1" customFormat="1" ht="15.75" hidden="1" thickBot="1">
      <c r="A1655" s="49" t="s">
        <v>37</v>
      </c>
      <c r="B1655" s="33" t="s">
        <v>36</v>
      </c>
      <c r="C1655" s="34" t="e">
        <v>#DIV/0!</v>
      </c>
      <c r="D1655" s="34" t="e">
        <v>#DIV/0!</v>
      </c>
      <c r="E1655" s="35">
        <v>0</v>
      </c>
      <c r="F1655" s="34">
        <v>0</v>
      </c>
      <c r="G1655" s="34">
        <v>0</v>
      </c>
      <c r="H1655" s="36">
        <v>0</v>
      </c>
      <c r="I1655" s="34">
        <v>0</v>
      </c>
      <c r="J1655" s="34" t="s">
        <v>36</v>
      </c>
      <c r="K1655" s="34"/>
      <c r="L1655" s="34">
        <v>0</v>
      </c>
      <c r="M1655" s="34">
        <v>0</v>
      </c>
      <c r="N1655" s="34" t="s">
        <v>36</v>
      </c>
      <c r="O1655" s="34"/>
      <c r="P1655" s="34">
        <v>0</v>
      </c>
      <c r="Q1655" s="34">
        <v>0</v>
      </c>
      <c r="R1655" s="34" t="s">
        <v>36</v>
      </c>
      <c r="S1655" s="37"/>
    </row>
    <row r="1656" spans="1:19" s="1" customFormat="1" ht="15.75" hidden="1" thickBot="1">
      <c r="A1656" s="49" t="s">
        <v>38</v>
      </c>
      <c r="B1656" s="33" t="s">
        <v>36</v>
      </c>
      <c r="C1656" s="34" t="e">
        <v>#DIV/0!</v>
      </c>
      <c r="D1656" s="34" t="e">
        <v>#DIV/0!</v>
      </c>
      <c r="E1656" s="35">
        <v>0</v>
      </c>
      <c r="F1656" s="34">
        <v>0</v>
      </c>
      <c r="G1656" s="34">
        <v>0</v>
      </c>
      <c r="H1656" s="36">
        <v>0</v>
      </c>
      <c r="I1656" s="34">
        <v>0</v>
      </c>
      <c r="J1656" s="34" t="s">
        <v>36</v>
      </c>
      <c r="K1656" s="34"/>
      <c r="L1656" s="34">
        <v>0</v>
      </c>
      <c r="M1656" s="34">
        <v>0</v>
      </c>
      <c r="N1656" s="34" t="s">
        <v>36</v>
      </c>
      <c r="O1656" s="34"/>
      <c r="P1656" s="34">
        <v>0</v>
      </c>
      <c r="Q1656" s="34">
        <v>0</v>
      </c>
      <c r="R1656" s="34" t="s">
        <v>36</v>
      </c>
      <c r="S1656" s="37"/>
    </row>
    <row r="1657" spans="1:19" s="1" customFormat="1" ht="15.75" hidden="1" thickBot="1">
      <c r="A1657" s="49" t="s">
        <v>39</v>
      </c>
      <c r="B1657" s="33" t="s">
        <v>36</v>
      </c>
      <c r="C1657" s="34" t="s">
        <v>36</v>
      </c>
      <c r="D1657" s="34" t="s">
        <v>36</v>
      </c>
      <c r="E1657" s="39" t="s">
        <v>36</v>
      </c>
      <c r="F1657" s="40" t="s">
        <v>36</v>
      </c>
      <c r="G1657" s="40" t="s">
        <v>36</v>
      </c>
      <c r="H1657" s="36" t="s">
        <v>36</v>
      </c>
      <c r="I1657" s="34" t="s">
        <v>36</v>
      </c>
      <c r="J1657" s="34">
        <v>0</v>
      </c>
      <c r="K1657" s="34"/>
      <c r="L1657" s="34" t="s">
        <v>36</v>
      </c>
      <c r="M1657" s="34" t="s">
        <v>36</v>
      </c>
      <c r="N1657" s="34">
        <v>0</v>
      </c>
      <c r="O1657" s="34"/>
      <c r="P1657" s="34" t="s">
        <v>36</v>
      </c>
      <c r="Q1657" s="34" t="s">
        <v>36</v>
      </c>
      <c r="R1657" s="34">
        <v>0</v>
      </c>
      <c r="S1657" s="37"/>
    </row>
    <row r="1658" spans="1:19" s="1" customFormat="1" ht="18.75" hidden="1" thickBot="1">
      <c r="A1658" s="50" t="s">
        <v>41</v>
      </c>
      <c r="B1658" s="33"/>
      <c r="C1658" s="51" t="e">
        <v>#DIV/0!</v>
      </c>
      <c r="D1658" s="51" t="e">
        <v>#DIV/0!</v>
      </c>
      <c r="E1658" s="39">
        <v>0</v>
      </c>
      <c r="F1658" s="40">
        <v>0</v>
      </c>
      <c r="G1658" s="40">
        <v>0</v>
      </c>
      <c r="H1658" s="36">
        <v>0</v>
      </c>
      <c r="I1658" s="34">
        <v>0</v>
      </c>
      <c r="J1658" s="34">
        <v>0</v>
      </c>
      <c r="K1658" s="34"/>
      <c r="L1658" s="34">
        <v>0</v>
      </c>
      <c r="M1658" s="34">
        <v>0</v>
      </c>
      <c r="N1658" s="34">
        <v>0</v>
      </c>
      <c r="O1658" s="34"/>
      <c r="P1658" s="34">
        <v>0</v>
      </c>
      <c r="Q1658" s="34">
        <v>0</v>
      </c>
      <c r="R1658" s="34">
        <v>0</v>
      </c>
      <c r="S1658" s="37"/>
    </row>
    <row r="1659" spans="1:19" s="1" customFormat="1" ht="15.75" hidden="1" thickBot="1">
      <c r="A1659" s="49" t="s">
        <v>37</v>
      </c>
      <c r="B1659" s="33" t="s">
        <v>36</v>
      </c>
      <c r="C1659" s="34" t="e">
        <v>#DIV/0!</v>
      </c>
      <c r="D1659" s="34" t="e">
        <v>#DIV/0!</v>
      </c>
      <c r="E1659" s="52"/>
      <c r="F1659" s="53"/>
      <c r="G1659" s="53"/>
      <c r="H1659" s="54"/>
      <c r="I1659" s="51"/>
      <c r="J1659" s="34" t="s">
        <v>36</v>
      </c>
      <c r="K1659" s="34"/>
      <c r="L1659" s="51"/>
      <c r="M1659" s="51"/>
      <c r="N1659" s="34" t="s">
        <v>36</v>
      </c>
      <c r="O1659" s="34"/>
      <c r="P1659" s="34">
        <v>0</v>
      </c>
      <c r="Q1659" s="34">
        <v>0</v>
      </c>
      <c r="R1659" s="34" t="s">
        <v>36</v>
      </c>
      <c r="S1659" s="37"/>
    </row>
    <row r="1660" spans="1:19" s="1" customFormat="1" ht="15.75" hidden="1" thickBot="1">
      <c r="A1660" s="49" t="s">
        <v>38</v>
      </c>
      <c r="B1660" s="33" t="s">
        <v>36</v>
      </c>
      <c r="C1660" s="34" t="e">
        <v>#DIV/0!</v>
      </c>
      <c r="D1660" s="34" t="e">
        <v>#DIV/0!</v>
      </c>
      <c r="E1660" s="52"/>
      <c r="F1660" s="53"/>
      <c r="G1660" s="53"/>
      <c r="H1660" s="54"/>
      <c r="I1660" s="51"/>
      <c r="J1660" s="34" t="s">
        <v>36</v>
      </c>
      <c r="K1660" s="34"/>
      <c r="L1660" s="51"/>
      <c r="M1660" s="51"/>
      <c r="N1660" s="34" t="s">
        <v>36</v>
      </c>
      <c r="O1660" s="34"/>
      <c r="P1660" s="34">
        <v>0</v>
      </c>
      <c r="Q1660" s="34">
        <v>0</v>
      </c>
      <c r="R1660" s="34" t="s">
        <v>36</v>
      </c>
      <c r="S1660" s="37"/>
    </row>
    <row r="1661" spans="1:19" s="1" customFormat="1" ht="15.75" hidden="1" thickBot="1">
      <c r="A1661" s="49" t="s">
        <v>39</v>
      </c>
      <c r="B1661" s="33" t="s">
        <v>36</v>
      </c>
      <c r="C1661" s="34" t="s">
        <v>36</v>
      </c>
      <c r="D1661" s="34" t="s">
        <v>36</v>
      </c>
      <c r="E1661" s="39" t="s">
        <v>36</v>
      </c>
      <c r="F1661" s="40" t="s">
        <v>36</v>
      </c>
      <c r="G1661" s="40" t="s">
        <v>36</v>
      </c>
      <c r="H1661" s="36" t="s">
        <v>36</v>
      </c>
      <c r="I1661" s="34" t="s">
        <v>36</v>
      </c>
      <c r="J1661" s="51"/>
      <c r="K1661" s="34"/>
      <c r="L1661" s="34" t="s">
        <v>36</v>
      </c>
      <c r="M1661" s="34" t="s">
        <v>36</v>
      </c>
      <c r="N1661" s="51"/>
      <c r="O1661" s="34"/>
      <c r="P1661" s="34" t="s">
        <v>36</v>
      </c>
      <c r="Q1661" s="34" t="s">
        <v>36</v>
      </c>
      <c r="R1661" s="34">
        <v>0</v>
      </c>
      <c r="S1661" s="37"/>
    </row>
    <row r="1662" spans="1:19" s="1" customFormat="1" ht="18.75" hidden="1" thickBot="1">
      <c r="A1662" s="50" t="s">
        <v>41</v>
      </c>
      <c r="B1662" s="33"/>
      <c r="C1662" s="51" t="e">
        <v>#DIV/0!</v>
      </c>
      <c r="D1662" s="51" t="e">
        <v>#DIV/0!</v>
      </c>
      <c r="E1662" s="39">
        <v>0</v>
      </c>
      <c r="F1662" s="40">
        <v>0</v>
      </c>
      <c r="G1662" s="40">
        <v>0</v>
      </c>
      <c r="H1662" s="36">
        <v>0</v>
      </c>
      <c r="I1662" s="34">
        <v>0</v>
      </c>
      <c r="J1662" s="34">
        <v>0</v>
      </c>
      <c r="K1662" s="34"/>
      <c r="L1662" s="34">
        <v>0</v>
      </c>
      <c r="M1662" s="34">
        <v>0</v>
      </c>
      <c r="N1662" s="34">
        <v>0</v>
      </c>
      <c r="O1662" s="34"/>
      <c r="P1662" s="34">
        <v>0</v>
      </c>
      <c r="Q1662" s="34">
        <v>0</v>
      </c>
      <c r="R1662" s="34">
        <v>0</v>
      </c>
      <c r="S1662" s="37"/>
    </row>
    <row r="1663" spans="1:19" s="1" customFormat="1" ht="15.75" hidden="1" thickBot="1">
      <c r="A1663" s="49" t="s">
        <v>37</v>
      </c>
      <c r="B1663" s="33" t="s">
        <v>36</v>
      </c>
      <c r="C1663" s="34" t="e">
        <v>#DIV/0!</v>
      </c>
      <c r="D1663" s="34" t="e">
        <v>#DIV/0!</v>
      </c>
      <c r="E1663" s="52"/>
      <c r="F1663" s="53"/>
      <c r="G1663" s="53"/>
      <c r="H1663" s="54"/>
      <c r="I1663" s="51"/>
      <c r="J1663" s="34" t="s">
        <v>36</v>
      </c>
      <c r="K1663" s="34"/>
      <c r="L1663" s="51"/>
      <c r="M1663" s="51"/>
      <c r="N1663" s="34" t="s">
        <v>36</v>
      </c>
      <c r="O1663" s="34"/>
      <c r="P1663" s="34">
        <v>0</v>
      </c>
      <c r="Q1663" s="34">
        <v>0</v>
      </c>
      <c r="R1663" s="34" t="s">
        <v>36</v>
      </c>
      <c r="S1663" s="37"/>
    </row>
    <row r="1664" spans="1:19" s="1" customFormat="1" ht="15.75" hidden="1" thickBot="1">
      <c r="A1664" s="49" t="s">
        <v>38</v>
      </c>
      <c r="B1664" s="33" t="s">
        <v>36</v>
      </c>
      <c r="C1664" s="34" t="e">
        <v>#DIV/0!</v>
      </c>
      <c r="D1664" s="34" t="e">
        <v>#DIV/0!</v>
      </c>
      <c r="E1664" s="52"/>
      <c r="F1664" s="53"/>
      <c r="G1664" s="53"/>
      <c r="H1664" s="54"/>
      <c r="I1664" s="51"/>
      <c r="J1664" s="34" t="s">
        <v>36</v>
      </c>
      <c r="K1664" s="34"/>
      <c r="L1664" s="51"/>
      <c r="M1664" s="51"/>
      <c r="N1664" s="34" t="s">
        <v>36</v>
      </c>
      <c r="O1664" s="34"/>
      <c r="P1664" s="34">
        <v>0</v>
      </c>
      <c r="Q1664" s="34">
        <v>0</v>
      </c>
      <c r="R1664" s="34" t="s">
        <v>36</v>
      </c>
      <c r="S1664" s="37"/>
    </row>
    <row r="1665" spans="1:19" s="1" customFormat="1" ht="15.75" hidden="1" thickBot="1">
      <c r="A1665" s="49" t="s">
        <v>39</v>
      </c>
      <c r="B1665" s="33" t="s">
        <v>36</v>
      </c>
      <c r="C1665" s="34" t="s">
        <v>36</v>
      </c>
      <c r="D1665" s="34" t="s">
        <v>36</v>
      </c>
      <c r="E1665" s="39" t="s">
        <v>36</v>
      </c>
      <c r="F1665" s="40" t="s">
        <v>36</v>
      </c>
      <c r="G1665" s="40" t="s">
        <v>36</v>
      </c>
      <c r="H1665" s="36" t="s">
        <v>36</v>
      </c>
      <c r="I1665" s="34" t="s">
        <v>36</v>
      </c>
      <c r="J1665" s="51"/>
      <c r="K1665" s="34"/>
      <c r="L1665" s="34" t="s">
        <v>36</v>
      </c>
      <c r="M1665" s="34" t="s">
        <v>36</v>
      </c>
      <c r="N1665" s="51"/>
      <c r="O1665" s="34"/>
      <c r="P1665" s="34" t="s">
        <v>36</v>
      </c>
      <c r="Q1665" s="34" t="s">
        <v>36</v>
      </c>
      <c r="R1665" s="34">
        <v>0</v>
      </c>
      <c r="S1665" s="37"/>
    </row>
    <row r="1666" spans="1:19" s="1" customFormat="1" ht="18.75" hidden="1" thickBot="1">
      <c r="A1666" s="50" t="s">
        <v>41</v>
      </c>
      <c r="B1666" s="33"/>
      <c r="C1666" s="51" t="e">
        <v>#DIV/0!</v>
      </c>
      <c r="D1666" s="51" t="e">
        <v>#DIV/0!</v>
      </c>
      <c r="E1666" s="39">
        <v>0</v>
      </c>
      <c r="F1666" s="40">
        <v>0</v>
      </c>
      <c r="G1666" s="40">
        <v>0</v>
      </c>
      <c r="H1666" s="36">
        <v>0</v>
      </c>
      <c r="I1666" s="34">
        <v>0</v>
      </c>
      <c r="J1666" s="34">
        <v>0</v>
      </c>
      <c r="K1666" s="34"/>
      <c r="L1666" s="34">
        <v>0</v>
      </c>
      <c r="M1666" s="34">
        <v>0</v>
      </c>
      <c r="N1666" s="34">
        <v>0</v>
      </c>
      <c r="O1666" s="34"/>
      <c r="P1666" s="34">
        <v>0</v>
      </c>
      <c r="Q1666" s="34">
        <v>0</v>
      </c>
      <c r="R1666" s="34">
        <v>0</v>
      </c>
      <c r="S1666" s="37"/>
    </row>
    <row r="1667" spans="1:19" s="1" customFormat="1" ht="15.75" hidden="1" thickBot="1">
      <c r="A1667" s="49" t="s">
        <v>37</v>
      </c>
      <c r="B1667" s="33" t="s">
        <v>36</v>
      </c>
      <c r="C1667" s="34" t="e">
        <v>#DIV/0!</v>
      </c>
      <c r="D1667" s="34" t="e">
        <v>#DIV/0!</v>
      </c>
      <c r="E1667" s="52"/>
      <c r="F1667" s="53"/>
      <c r="G1667" s="53"/>
      <c r="H1667" s="54"/>
      <c r="I1667" s="51"/>
      <c r="J1667" s="34" t="s">
        <v>36</v>
      </c>
      <c r="K1667" s="34"/>
      <c r="L1667" s="51"/>
      <c r="M1667" s="51"/>
      <c r="N1667" s="34" t="s">
        <v>36</v>
      </c>
      <c r="O1667" s="34"/>
      <c r="P1667" s="34">
        <v>0</v>
      </c>
      <c r="Q1667" s="34">
        <v>0</v>
      </c>
      <c r="R1667" s="34" t="s">
        <v>36</v>
      </c>
      <c r="S1667" s="37"/>
    </row>
    <row r="1668" spans="1:19" s="1" customFormat="1" ht="15.75" hidden="1" thickBot="1">
      <c r="A1668" s="49" t="s">
        <v>38</v>
      </c>
      <c r="B1668" s="33" t="s">
        <v>36</v>
      </c>
      <c r="C1668" s="34" t="e">
        <v>#DIV/0!</v>
      </c>
      <c r="D1668" s="34" t="e">
        <v>#DIV/0!</v>
      </c>
      <c r="E1668" s="52"/>
      <c r="F1668" s="53"/>
      <c r="G1668" s="53"/>
      <c r="H1668" s="54"/>
      <c r="I1668" s="51"/>
      <c r="J1668" s="34" t="s">
        <v>36</v>
      </c>
      <c r="K1668" s="34"/>
      <c r="L1668" s="51"/>
      <c r="M1668" s="51"/>
      <c r="N1668" s="34" t="s">
        <v>36</v>
      </c>
      <c r="O1668" s="34"/>
      <c r="P1668" s="34">
        <v>0</v>
      </c>
      <c r="Q1668" s="34">
        <v>0</v>
      </c>
      <c r="R1668" s="34" t="s">
        <v>36</v>
      </c>
      <c r="S1668" s="37"/>
    </row>
    <row r="1669" spans="1:19" s="1" customFormat="1" ht="15.75" hidden="1" thickBot="1">
      <c r="A1669" s="49" t="s">
        <v>39</v>
      </c>
      <c r="B1669" s="33" t="s">
        <v>36</v>
      </c>
      <c r="C1669" s="34" t="s">
        <v>36</v>
      </c>
      <c r="D1669" s="34" t="s">
        <v>36</v>
      </c>
      <c r="E1669" s="39" t="s">
        <v>36</v>
      </c>
      <c r="F1669" s="40" t="s">
        <v>36</v>
      </c>
      <c r="G1669" s="40" t="s">
        <v>36</v>
      </c>
      <c r="H1669" s="36" t="s">
        <v>36</v>
      </c>
      <c r="I1669" s="34" t="s">
        <v>36</v>
      </c>
      <c r="J1669" s="51"/>
      <c r="K1669" s="34"/>
      <c r="L1669" s="34" t="s">
        <v>36</v>
      </c>
      <c r="M1669" s="34" t="s">
        <v>36</v>
      </c>
      <c r="N1669" s="51"/>
      <c r="O1669" s="34"/>
      <c r="P1669" s="34" t="s">
        <v>36</v>
      </c>
      <c r="Q1669" s="34" t="s">
        <v>36</v>
      </c>
      <c r="R1669" s="34">
        <v>0</v>
      </c>
      <c r="S1669" s="37"/>
    </row>
    <row r="1670" spans="1:19" s="1" customFormat="1" ht="18.75" hidden="1" thickBot="1">
      <c r="A1670" s="50" t="s">
        <v>41</v>
      </c>
      <c r="B1670" s="33"/>
      <c r="C1670" s="51" t="e">
        <v>#DIV/0!</v>
      </c>
      <c r="D1670" s="51" t="e">
        <v>#DIV/0!</v>
      </c>
      <c r="E1670" s="39">
        <v>0</v>
      </c>
      <c r="F1670" s="40">
        <v>0</v>
      </c>
      <c r="G1670" s="40">
        <v>0</v>
      </c>
      <c r="H1670" s="36">
        <v>0</v>
      </c>
      <c r="I1670" s="34">
        <v>0</v>
      </c>
      <c r="J1670" s="34">
        <v>0</v>
      </c>
      <c r="K1670" s="34"/>
      <c r="L1670" s="34">
        <v>0</v>
      </c>
      <c r="M1670" s="34">
        <v>0</v>
      </c>
      <c r="N1670" s="34">
        <v>0</v>
      </c>
      <c r="O1670" s="34"/>
      <c r="P1670" s="34">
        <v>0</v>
      </c>
      <c r="Q1670" s="34">
        <v>0</v>
      </c>
      <c r="R1670" s="34">
        <v>0</v>
      </c>
      <c r="S1670" s="37"/>
    </row>
    <row r="1671" spans="1:19" s="1" customFormat="1" ht="15.75" hidden="1" thickBot="1">
      <c r="A1671" s="49" t="s">
        <v>37</v>
      </c>
      <c r="B1671" s="33" t="s">
        <v>36</v>
      </c>
      <c r="C1671" s="34" t="e">
        <v>#DIV/0!</v>
      </c>
      <c r="D1671" s="34" t="e">
        <v>#DIV/0!</v>
      </c>
      <c r="E1671" s="52"/>
      <c r="F1671" s="53"/>
      <c r="G1671" s="53"/>
      <c r="H1671" s="54"/>
      <c r="I1671" s="51"/>
      <c r="J1671" s="34" t="s">
        <v>36</v>
      </c>
      <c r="K1671" s="34"/>
      <c r="L1671" s="51"/>
      <c r="M1671" s="51"/>
      <c r="N1671" s="34" t="s">
        <v>36</v>
      </c>
      <c r="O1671" s="34"/>
      <c r="P1671" s="34">
        <v>0</v>
      </c>
      <c r="Q1671" s="34">
        <v>0</v>
      </c>
      <c r="R1671" s="34" t="s">
        <v>36</v>
      </c>
      <c r="S1671" s="37"/>
    </row>
    <row r="1672" spans="1:19" s="1" customFormat="1" ht="15.75" hidden="1" thickBot="1">
      <c r="A1672" s="49" t="s">
        <v>38</v>
      </c>
      <c r="B1672" s="33" t="s">
        <v>36</v>
      </c>
      <c r="C1672" s="34" t="e">
        <v>#DIV/0!</v>
      </c>
      <c r="D1672" s="34" t="e">
        <v>#DIV/0!</v>
      </c>
      <c r="E1672" s="52"/>
      <c r="F1672" s="53"/>
      <c r="G1672" s="53"/>
      <c r="H1672" s="54"/>
      <c r="I1672" s="51"/>
      <c r="J1672" s="34" t="s">
        <v>36</v>
      </c>
      <c r="K1672" s="34"/>
      <c r="L1672" s="51"/>
      <c r="M1672" s="51"/>
      <c r="N1672" s="34" t="s">
        <v>36</v>
      </c>
      <c r="O1672" s="34"/>
      <c r="P1672" s="34">
        <v>0</v>
      </c>
      <c r="Q1672" s="34">
        <v>0</v>
      </c>
      <c r="R1672" s="34" t="s">
        <v>36</v>
      </c>
      <c r="S1672" s="37"/>
    </row>
    <row r="1673" spans="1:19" s="1" customFormat="1" ht="15.75" hidden="1" thickBot="1">
      <c r="A1673" s="49" t="s">
        <v>39</v>
      </c>
      <c r="B1673" s="33" t="s">
        <v>36</v>
      </c>
      <c r="C1673" s="34" t="s">
        <v>36</v>
      </c>
      <c r="D1673" s="34" t="s">
        <v>36</v>
      </c>
      <c r="E1673" s="39" t="s">
        <v>36</v>
      </c>
      <c r="F1673" s="40" t="s">
        <v>36</v>
      </c>
      <c r="G1673" s="40" t="s">
        <v>36</v>
      </c>
      <c r="H1673" s="36" t="s">
        <v>36</v>
      </c>
      <c r="I1673" s="34" t="s">
        <v>36</v>
      </c>
      <c r="J1673" s="51"/>
      <c r="K1673" s="34"/>
      <c r="L1673" s="34" t="s">
        <v>36</v>
      </c>
      <c r="M1673" s="34" t="s">
        <v>36</v>
      </c>
      <c r="N1673" s="51"/>
      <c r="O1673" s="34"/>
      <c r="P1673" s="34" t="s">
        <v>36</v>
      </c>
      <c r="Q1673" s="34" t="s">
        <v>36</v>
      </c>
      <c r="R1673" s="34">
        <v>0</v>
      </c>
      <c r="S1673" s="37"/>
    </row>
    <row r="1674" spans="1:19" s="1" customFormat="1" ht="18.75" hidden="1" thickBot="1">
      <c r="A1674" s="50" t="s">
        <v>41</v>
      </c>
      <c r="B1674" s="33"/>
      <c r="C1674" s="51" t="e">
        <v>#DIV/0!</v>
      </c>
      <c r="D1674" s="51" t="e">
        <v>#DIV/0!</v>
      </c>
      <c r="E1674" s="39">
        <v>0</v>
      </c>
      <c r="F1674" s="40">
        <v>0</v>
      </c>
      <c r="G1674" s="40">
        <v>0</v>
      </c>
      <c r="H1674" s="36">
        <v>0</v>
      </c>
      <c r="I1674" s="34">
        <v>0</v>
      </c>
      <c r="J1674" s="34">
        <v>0</v>
      </c>
      <c r="K1674" s="34"/>
      <c r="L1674" s="34">
        <v>0</v>
      </c>
      <c r="M1674" s="34">
        <v>0</v>
      </c>
      <c r="N1674" s="34">
        <v>0</v>
      </c>
      <c r="O1674" s="34"/>
      <c r="P1674" s="34">
        <v>0</v>
      </c>
      <c r="Q1674" s="34">
        <v>0</v>
      </c>
      <c r="R1674" s="34">
        <v>0</v>
      </c>
      <c r="S1674" s="37"/>
    </row>
    <row r="1675" spans="1:19" s="1" customFormat="1" ht="15.75" hidden="1" thickBot="1">
      <c r="A1675" s="49" t="s">
        <v>37</v>
      </c>
      <c r="B1675" s="33" t="s">
        <v>36</v>
      </c>
      <c r="C1675" s="34" t="e">
        <v>#DIV/0!</v>
      </c>
      <c r="D1675" s="34" t="e">
        <v>#DIV/0!</v>
      </c>
      <c r="E1675" s="52"/>
      <c r="F1675" s="53"/>
      <c r="G1675" s="53"/>
      <c r="H1675" s="54"/>
      <c r="I1675" s="51"/>
      <c r="J1675" s="34" t="s">
        <v>36</v>
      </c>
      <c r="K1675" s="34"/>
      <c r="L1675" s="51"/>
      <c r="M1675" s="51"/>
      <c r="N1675" s="34" t="s">
        <v>36</v>
      </c>
      <c r="O1675" s="34"/>
      <c r="P1675" s="34">
        <v>0</v>
      </c>
      <c r="Q1675" s="34">
        <v>0</v>
      </c>
      <c r="R1675" s="34" t="s">
        <v>36</v>
      </c>
      <c r="S1675" s="37"/>
    </row>
    <row r="1676" spans="1:19" s="1" customFormat="1" ht="15.75" hidden="1" thickBot="1">
      <c r="A1676" s="49" t="s">
        <v>38</v>
      </c>
      <c r="B1676" s="33" t="s">
        <v>36</v>
      </c>
      <c r="C1676" s="34" t="e">
        <v>#DIV/0!</v>
      </c>
      <c r="D1676" s="34" t="e">
        <v>#DIV/0!</v>
      </c>
      <c r="E1676" s="52"/>
      <c r="F1676" s="53"/>
      <c r="G1676" s="53"/>
      <c r="H1676" s="54"/>
      <c r="I1676" s="51"/>
      <c r="J1676" s="34" t="s">
        <v>36</v>
      </c>
      <c r="K1676" s="34"/>
      <c r="L1676" s="51"/>
      <c r="M1676" s="51"/>
      <c r="N1676" s="34" t="s">
        <v>36</v>
      </c>
      <c r="O1676" s="34"/>
      <c r="P1676" s="34">
        <v>0</v>
      </c>
      <c r="Q1676" s="34">
        <v>0</v>
      </c>
      <c r="R1676" s="34" t="s">
        <v>36</v>
      </c>
      <c r="S1676" s="37"/>
    </row>
    <row r="1677" spans="1:19" s="1" customFormat="1" ht="15.75" hidden="1" thickBot="1">
      <c r="A1677" s="49" t="s">
        <v>39</v>
      </c>
      <c r="B1677" s="33" t="s">
        <v>36</v>
      </c>
      <c r="C1677" s="34" t="s">
        <v>36</v>
      </c>
      <c r="D1677" s="34" t="s">
        <v>36</v>
      </c>
      <c r="E1677" s="39" t="s">
        <v>36</v>
      </c>
      <c r="F1677" s="40" t="s">
        <v>36</v>
      </c>
      <c r="G1677" s="40" t="s">
        <v>36</v>
      </c>
      <c r="H1677" s="36" t="s">
        <v>36</v>
      </c>
      <c r="I1677" s="34" t="s">
        <v>36</v>
      </c>
      <c r="J1677" s="51"/>
      <c r="K1677" s="34"/>
      <c r="L1677" s="34" t="s">
        <v>36</v>
      </c>
      <c r="M1677" s="34" t="s">
        <v>36</v>
      </c>
      <c r="N1677" s="51"/>
      <c r="O1677" s="34"/>
      <c r="P1677" s="34" t="s">
        <v>36</v>
      </c>
      <c r="Q1677" s="34" t="s">
        <v>36</v>
      </c>
      <c r="R1677" s="34">
        <v>0</v>
      </c>
      <c r="S1677" s="37"/>
    </row>
    <row r="1678" spans="1:19" s="1" customFormat="1" ht="18.75" hidden="1" thickBot="1">
      <c r="A1678" s="50" t="s">
        <v>41</v>
      </c>
      <c r="B1678" s="33"/>
      <c r="C1678" s="51" t="e">
        <v>#DIV/0!</v>
      </c>
      <c r="D1678" s="51" t="e">
        <v>#DIV/0!</v>
      </c>
      <c r="E1678" s="39">
        <v>0</v>
      </c>
      <c r="F1678" s="40">
        <v>0</v>
      </c>
      <c r="G1678" s="40">
        <v>0</v>
      </c>
      <c r="H1678" s="36">
        <v>0</v>
      </c>
      <c r="I1678" s="34">
        <v>0</v>
      </c>
      <c r="J1678" s="34">
        <v>0</v>
      </c>
      <c r="K1678" s="34"/>
      <c r="L1678" s="34">
        <v>0</v>
      </c>
      <c r="M1678" s="34">
        <v>0</v>
      </c>
      <c r="N1678" s="34">
        <v>0</v>
      </c>
      <c r="O1678" s="34"/>
      <c r="P1678" s="34">
        <v>0</v>
      </c>
      <c r="Q1678" s="34">
        <v>0</v>
      </c>
      <c r="R1678" s="34">
        <v>0</v>
      </c>
      <c r="S1678" s="37"/>
    </row>
    <row r="1679" spans="1:19" s="1" customFormat="1" ht="15.75" hidden="1" thickBot="1">
      <c r="A1679" s="49" t="s">
        <v>37</v>
      </c>
      <c r="B1679" s="33" t="s">
        <v>36</v>
      </c>
      <c r="C1679" s="34" t="e">
        <v>#DIV/0!</v>
      </c>
      <c r="D1679" s="34" t="e">
        <v>#DIV/0!</v>
      </c>
      <c r="E1679" s="52"/>
      <c r="F1679" s="53"/>
      <c r="G1679" s="53"/>
      <c r="H1679" s="54"/>
      <c r="I1679" s="51"/>
      <c r="J1679" s="34" t="s">
        <v>36</v>
      </c>
      <c r="K1679" s="34"/>
      <c r="L1679" s="51"/>
      <c r="M1679" s="51"/>
      <c r="N1679" s="34" t="s">
        <v>36</v>
      </c>
      <c r="O1679" s="34"/>
      <c r="P1679" s="34">
        <v>0</v>
      </c>
      <c r="Q1679" s="34">
        <v>0</v>
      </c>
      <c r="R1679" s="34" t="s">
        <v>36</v>
      </c>
      <c r="S1679" s="37"/>
    </row>
    <row r="1680" spans="1:19" s="1" customFormat="1" ht="15.75" hidden="1" thickBot="1">
      <c r="A1680" s="49" t="s">
        <v>38</v>
      </c>
      <c r="B1680" s="33" t="s">
        <v>36</v>
      </c>
      <c r="C1680" s="34" t="e">
        <v>#DIV/0!</v>
      </c>
      <c r="D1680" s="34" t="e">
        <v>#DIV/0!</v>
      </c>
      <c r="E1680" s="52"/>
      <c r="F1680" s="53"/>
      <c r="G1680" s="53"/>
      <c r="H1680" s="54"/>
      <c r="I1680" s="51"/>
      <c r="J1680" s="34" t="s">
        <v>36</v>
      </c>
      <c r="K1680" s="34"/>
      <c r="L1680" s="51"/>
      <c r="M1680" s="51"/>
      <c r="N1680" s="34" t="s">
        <v>36</v>
      </c>
      <c r="O1680" s="34"/>
      <c r="P1680" s="34">
        <v>0</v>
      </c>
      <c r="Q1680" s="34">
        <v>0</v>
      </c>
      <c r="R1680" s="34" t="s">
        <v>36</v>
      </c>
      <c r="S1680" s="37"/>
    </row>
    <row r="1681" spans="1:19" s="1" customFormat="1" ht="15.75" hidden="1" thickBot="1">
      <c r="A1681" s="49" t="s">
        <v>39</v>
      </c>
      <c r="B1681" s="33" t="s">
        <v>36</v>
      </c>
      <c r="C1681" s="34" t="s">
        <v>36</v>
      </c>
      <c r="D1681" s="34" t="s">
        <v>36</v>
      </c>
      <c r="E1681" s="39" t="s">
        <v>36</v>
      </c>
      <c r="F1681" s="40" t="s">
        <v>36</v>
      </c>
      <c r="G1681" s="40" t="s">
        <v>36</v>
      </c>
      <c r="H1681" s="36" t="s">
        <v>36</v>
      </c>
      <c r="I1681" s="34" t="s">
        <v>36</v>
      </c>
      <c r="J1681" s="51"/>
      <c r="K1681" s="34"/>
      <c r="L1681" s="34" t="s">
        <v>36</v>
      </c>
      <c r="M1681" s="34" t="s">
        <v>36</v>
      </c>
      <c r="N1681" s="51"/>
      <c r="O1681" s="34"/>
      <c r="P1681" s="34" t="s">
        <v>36</v>
      </c>
      <c r="Q1681" s="34" t="s">
        <v>36</v>
      </c>
      <c r="R1681" s="34">
        <v>0</v>
      </c>
      <c r="S1681" s="37"/>
    </row>
    <row r="1682" spans="1:19" s="1" customFormat="1" ht="18.75" hidden="1" thickBot="1">
      <c r="A1682" s="50" t="s">
        <v>41</v>
      </c>
      <c r="B1682" s="33"/>
      <c r="C1682" s="51" t="e">
        <v>#DIV/0!</v>
      </c>
      <c r="D1682" s="51" t="e">
        <v>#DIV/0!</v>
      </c>
      <c r="E1682" s="39">
        <v>0</v>
      </c>
      <c r="F1682" s="40">
        <v>0</v>
      </c>
      <c r="G1682" s="40">
        <v>0</v>
      </c>
      <c r="H1682" s="36">
        <v>0</v>
      </c>
      <c r="I1682" s="34">
        <v>0</v>
      </c>
      <c r="J1682" s="34">
        <v>0</v>
      </c>
      <c r="K1682" s="34"/>
      <c r="L1682" s="34">
        <v>0</v>
      </c>
      <c r="M1682" s="34">
        <v>0</v>
      </c>
      <c r="N1682" s="34">
        <v>0</v>
      </c>
      <c r="O1682" s="34"/>
      <c r="P1682" s="34">
        <v>0</v>
      </c>
      <c r="Q1682" s="34">
        <v>0</v>
      </c>
      <c r="R1682" s="34">
        <v>0</v>
      </c>
      <c r="S1682" s="37"/>
    </row>
    <row r="1683" spans="1:19" s="1" customFormat="1" ht="15.75" hidden="1" thickBot="1">
      <c r="A1683" s="49" t="s">
        <v>37</v>
      </c>
      <c r="B1683" s="33" t="s">
        <v>36</v>
      </c>
      <c r="C1683" s="34" t="e">
        <v>#DIV/0!</v>
      </c>
      <c r="D1683" s="34" t="e">
        <v>#DIV/0!</v>
      </c>
      <c r="E1683" s="52"/>
      <c r="F1683" s="53"/>
      <c r="G1683" s="53"/>
      <c r="H1683" s="54"/>
      <c r="I1683" s="51"/>
      <c r="J1683" s="34" t="s">
        <v>36</v>
      </c>
      <c r="K1683" s="34"/>
      <c r="L1683" s="51"/>
      <c r="M1683" s="51"/>
      <c r="N1683" s="34" t="s">
        <v>36</v>
      </c>
      <c r="O1683" s="34"/>
      <c r="P1683" s="34">
        <v>0</v>
      </c>
      <c r="Q1683" s="34">
        <v>0</v>
      </c>
      <c r="R1683" s="34" t="s">
        <v>36</v>
      </c>
      <c r="S1683" s="37"/>
    </row>
    <row r="1684" spans="1:19" s="1" customFormat="1" ht="15.75" hidden="1" thickBot="1">
      <c r="A1684" s="49" t="s">
        <v>38</v>
      </c>
      <c r="B1684" s="33" t="s">
        <v>36</v>
      </c>
      <c r="C1684" s="34" t="e">
        <v>#DIV/0!</v>
      </c>
      <c r="D1684" s="34" t="e">
        <v>#DIV/0!</v>
      </c>
      <c r="E1684" s="52"/>
      <c r="F1684" s="53"/>
      <c r="G1684" s="53"/>
      <c r="H1684" s="54"/>
      <c r="I1684" s="51"/>
      <c r="J1684" s="34" t="s">
        <v>36</v>
      </c>
      <c r="K1684" s="34"/>
      <c r="L1684" s="51"/>
      <c r="M1684" s="51"/>
      <c r="N1684" s="34" t="s">
        <v>36</v>
      </c>
      <c r="O1684" s="34"/>
      <c r="P1684" s="34">
        <v>0</v>
      </c>
      <c r="Q1684" s="34">
        <v>0</v>
      </c>
      <c r="R1684" s="34" t="s">
        <v>36</v>
      </c>
      <c r="S1684" s="37"/>
    </row>
    <row r="1685" spans="1:19" s="1" customFormat="1" ht="15.75" hidden="1" thickBot="1">
      <c r="A1685" s="63" t="s">
        <v>39</v>
      </c>
      <c r="B1685" s="64" t="s">
        <v>36</v>
      </c>
      <c r="C1685" s="65" t="s">
        <v>36</v>
      </c>
      <c r="D1685" s="65" t="s">
        <v>36</v>
      </c>
      <c r="E1685" s="66" t="s">
        <v>36</v>
      </c>
      <c r="F1685" s="67" t="s">
        <v>36</v>
      </c>
      <c r="G1685" s="67" t="s">
        <v>36</v>
      </c>
      <c r="H1685" s="68" t="s">
        <v>36</v>
      </c>
      <c r="I1685" s="65" t="s">
        <v>36</v>
      </c>
      <c r="J1685" s="69"/>
      <c r="K1685" s="65"/>
      <c r="L1685" s="65" t="s">
        <v>36</v>
      </c>
      <c r="M1685" s="65" t="s">
        <v>36</v>
      </c>
      <c r="N1685" s="69"/>
      <c r="O1685" s="65"/>
      <c r="P1685" s="65" t="s">
        <v>36</v>
      </c>
      <c r="Q1685" s="65" t="s">
        <v>36</v>
      </c>
      <c r="R1685" s="65">
        <v>0</v>
      </c>
      <c r="S1685" s="70"/>
    </row>
    <row r="1686" spans="1:19" s="1" customFormat="1" ht="16.5" hidden="1" thickBot="1">
      <c r="A1686" s="42" t="s">
        <v>46</v>
      </c>
      <c r="B1686" s="43" t="s">
        <v>36</v>
      </c>
      <c r="C1686" s="44" t="e">
        <v>#DIV/0!</v>
      </c>
      <c r="D1686" s="44" t="e">
        <v>#DIV/0!</v>
      </c>
      <c r="E1686" s="45">
        <v>0</v>
      </c>
      <c r="F1686" s="46">
        <v>0</v>
      </c>
      <c r="G1686" s="46">
        <v>0</v>
      </c>
      <c r="H1686" s="47">
        <v>0</v>
      </c>
      <c r="I1686" s="46">
        <v>0</v>
      </c>
      <c r="J1686" s="46">
        <v>0</v>
      </c>
      <c r="K1686" s="46"/>
      <c r="L1686" s="46">
        <v>0</v>
      </c>
      <c r="M1686" s="46">
        <v>0</v>
      </c>
      <c r="N1686" s="46">
        <v>0</v>
      </c>
      <c r="O1686" s="46"/>
      <c r="P1686" s="46">
        <v>0</v>
      </c>
      <c r="Q1686" s="46">
        <v>0</v>
      </c>
      <c r="R1686" s="46">
        <v>0</v>
      </c>
      <c r="S1686" s="48"/>
    </row>
    <row r="1687" spans="1:19" s="1" customFormat="1" ht="15.75" hidden="1" thickBot="1">
      <c r="A1687" s="49" t="s">
        <v>37</v>
      </c>
      <c r="B1687" s="33" t="s">
        <v>36</v>
      </c>
      <c r="C1687" s="34" t="e">
        <v>#DIV/0!</v>
      </c>
      <c r="D1687" s="34" t="e">
        <v>#DIV/0!</v>
      </c>
      <c r="E1687" s="35">
        <v>0</v>
      </c>
      <c r="F1687" s="34">
        <v>0</v>
      </c>
      <c r="G1687" s="34">
        <v>0</v>
      </c>
      <c r="H1687" s="36">
        <v>0</v>
      </c>
      <c r="I1687" s="34">
        <v>0</v>
      </c>
      <c r="J1687" s="34" t="s">
        <v>36</v>
      </c>
      <c r="K1687" s="34"/>
      <c r="L1687" s="34">
        <v>0</v>
      </c>
      <c r="M1687" s="34">
        <v>0</v>
      </c>
      <c r="N1687" s="34" t="s">
        <v>36</v>
      </c>
      <c r="O1687" s="34"/>
      <c r="P1687" s="34">
        <v>0</v>
      </c>
      <c r="Q1687" s="34">
        <v>0</v>
      </c>
      <c r="R1687" s="34" t="s">
        <v>36</v>
      </c>
      <c r="S1687" s="37"/>
    </row>
    <row r="1688" spans="1:19" s="1" customFormat="1" ht="15.75" hidden="1" thickBot="1">
      <c r="A1688" s="49" t="s">
        <v>38</v>
      </c>
      <c r="B1688" s="33" t="s">
        <v>36</v>
      </c>
      <c r="C1688" s="34" t="e">
        <v>#DIV/0!</v>
      </c>
      <c r="D1688" s="34" t="e">
        <v>#DIV/0!</v>
      </c>
      <c r="E1688" s="35">
        <v>0</v>
      </c>
      <c r="F1688" s="34">
        <v>0</v>
      </c>
      <c r="G1688" s="34">
        <v>0</v>
      </c>
      <c r="H1688" s="36">
        <v>0</v>
      </c>
      <c r="I1688" s="34">
        <v>0</v>
      </c>
      <c r="J1688" s="34" t="s">
        <v>36</v>
      </c>
      <c r="K1688" s="34"/>
      <c r="L1688" s="34">
        <v>0</v>
      </c>
      <c r="M1688" s="34">
        <v>0</v>
      </c>
      <c r="N1688" s="34" t="s">
        <v>36</v>
      </c>
      <c r="O1688" s="34"/>
      <c r="P1688" s="34">
        <v>0</v>
      </c>
      <c r="Q1688" s="34">
        <v>0</v>
      </c>
      <c r="R1688" s="34" t="s">
        <v>36</v>
      </c>
      <c r="S1688" s="37"/>
    </row>
    <row r="1689" spans="1:19" s="1" customFormat="1" ht="15.75" hidden="1" thickBot="1">
      <c r="A1689" s="49" t="s">
        <v>39</v>
      </c>
      <c r="B1689" s="33" t="s">
        <v>36</v>
      </c>
      <c r="C1689" s="34" t="s">
        <v>36</v>
      </c>
      <c r="D1689" s="34" t="s">
        <v>36</v>
      </c>
      <c r="E1689" s="39" t="s">
        <v>36</v>
      </c>
      <c r="F1689" s="40" t="s">
        <v>36</v>
      </c>
      <c r="G1689" s="40" t="s">
        <v>36</v>
      </c>
      <c r="H1689" s="36" t="s">
        <v>36</v>
      </c>
      <c r="I1689" s="34" t="s">
        <v>36</v>
      </c>
      <c r="J1689" s="34">
        <v>0</v>
      </c>
      <c r="K1689" s="34"/>
      <c r="L1689" s="34" t="s">
        <v>36</v>
      </c>
      <c r="M1689" s="34" t="s">
        <v>36</v>
      </c>
      <c r="N1689" s="34">
        <v>0</v>
      </c>
      <c r="O1689" s="34"/>
      <c r="P1689" s="34" t="s">
        <v>36</v>
      </c>
      <c r="Q1689" s="34" t="s">
        <v>36</v>
      </c>
      <c r="R1689" s="34">
        <v>0</v>
      </c>
      <c r="S1689" s="37"/>
    </row>
    <row r="1690" spans="1:19" s="1" customFormat="1" ht="18.75" hidden="1" thickBot="1">
      <c r="A1690" s="50" t="s">
        <v>41</v>
      </c>
      <c r="B1690" s="33"/>
      <c r="C1690" s="51" t="e">
        <v>#DIV/0!</v>
      </c>
      <c r="D1690" s="51" t="e">
        <v>#DIV/0!</v>
      </c>
      <c r="E1690" s="39">
        <v>0</v>
      </c>
      <c r="F1690" s="40">
        <v>0</v>
      </c>
      <c r="G1690" s="40">
        <v>0</v>
      </c>
      <c r="H1690" s="36">
        <v>0</v>
      </c>
      <c r="I1690" s="34">
        <v>0</v>
      </c>
      <c r="J1690" s="34">
        <v>0</v>
      </c>
      <c r="K1690" s="34"/>
      <c r="L1690" s="34">
        <v>0</v>
      </c>
      <c r="M1690" s="34">
        <v>0</v>
      </c>
      <c r="N1690" s="34">
        <v>0</v>
      </c>
      <c r="O1690" s="34"/>
      <c r="P1690" s="34">
        <v>0</v>
      </c>
      <c r="Q1690" s="34">
        <v>0</v>
      </c>
      <c r="R1690" s="34">
        <v>0</v>
      </c>
      <c r="S1690" s="37"/>
    </row>
    <row r="1691" spans="1:19" s="1" customFormat="1" ht="15.75" hidden="1" thickBot="1">
      <c r="A1691" s="49" t="s">
        <v>37</v>
      </c>
      <c r="B1691" s="33" t="s">
        <v>36</v>
      </c>
      <c r="C1691" s="34" t="e">
        <v>#DIV/0!</v>
      </c>
      <c r="D1691" s="34" t="e">
        <v>#DIV/0!</v>
      </c>
      <c r="E1691" s="52"/>
      <c r="F1691" s="53"/>
      <c r="G1691" s="53"/>
      <c r="H1691" s="54"/>
      <c r="I1691" s="51"/>
      <c r="J1691" s="34" t="s">
        <v>36</v>
      </c>
      <c r="K1691" s="34"/>
      <c r="L1691" s="51"/>
      <c r="M1691" s="51"/>
      <c r="N1691" s="34" t="s">
        <v>36</v>
      </c>
      <c r="O1691" s="34"/>
      <c r="P1691" s="34">
        <v>0</v>
      </c>
      <c r="Q1691" s="34">
        <v>0</v>
      </c>
      <c r="R1691" s="34" t="s">
        <v>36</v>
      </c>
      <c r="S1691" s="37"/>
    </row>
    <row r="1692" spans="1:19" s="1" customFormat="1" ht="15.75" hidden="1" thickBot="1">
      <c r="A1692" s="49" t="s">
        <v>38</v>
      </c>
      <c r="B1692" s="33" t="s">
        <v>36</v>
      </c>
      <c r="C1692" s="34" t="e">
        <v>#DIV/0!</v>
      </c>
      <c r="D1692" s="34" t="e">
        <v>#DIV/0!</v>
      </c>
      <c r="E1692" s="52"/>
      <c r="F1692" s="53"/>
      <c r="G1692" s="53"/>
      <c r="H1692" s="54"/>
      <c r="I1692" s="51"/>
      <c r="J1692" s="34" t="s">
        <v>36</v>
      </c>
      <c r="K1692" s="34"/>
      <c r="L1692" s="51"/>
      <c r="M1692" s="51"/>
      <c r="N1692" s="34" t="s">
        <v>36</v>
      </c>
      <c r="O1692" s="34"/>
      <c r="P1692" s="34">
        <v>0</v>
      </c>
      <c r="Q1692" s="34">
        <v>0</v>
      </c>
      <c r="R1692" s="34" t="s">
        <v>36</v>
      </c>
      <c r="S1692" s="37"/>
    </row>
    <row r="1693" spans="1:19" s="1" customFormat="1" ht="15.75" hidden="1" thickBot="1">
      <c r="A1693" s="49" t="s">
        <v>39</v>
      </c>
      <c r="B1693" s="33" t="s">
        <v>36</v>
      </c>
      <c r="C1693" s="34" t="s">
        <v>36</v>
      </c>
      <c r="D1693" s="34" t="s">
        <v>36</v>
      </c>
      <c r="E1693" s="39" t="s">
        <v>36</v>
      </c>
      <c r="F1693" s="40" t="s">
        <v>36</v>
      </c>
      <c r="G1693" s="40" t="s">
        <v>36</v>
      </c>
      <c r="H1693" s="36" t="s">
        <v>36</v>
      </c>
      <c r="I1693" s="34" t="s">
        <v>36</v>
      </c>
      <c r="J1693" s="51"/>
      <c r="K1693" s="34"/>
      <c r="L1693" s="34" t="s">
        <v>36</v>
      </c>
      <c r="M1693" s="34" t="s">
        <v>36</v>
      </c>
      <c r="N1693" s="51"/>
      <c r="O1693" s="34"/>
      <c r="P1693" s="34" t="s">
        <v>36</v>
      </c>
      <c r="Q1693" s="34" t="s">
        <v>36</v>
      </c>
      <c r="R1693" s="34">
        <v>0</v>
      </c>
      <c r="S1693" s="37"/>
    </row>
    <row r="1694" spans="1:19" s="1" customFormat="1" ht="18.75" hidden="1" thickBot="1">
      <c r="A1694" s="50" t="s">
        <v>41</v>
      </c>
      <c r="B1694" s="33"/>
      <c r="C1694" s="51" t="e">
        <v>#DIV/0!</v>
      </c>
      <c r="D1694" s="51" t="e">
        <v>#DIV/0!</v>
      </c>
      <c r="E1694" s="39">
        <v>0</v>
      </c>
      <c r="F1694" s="40">
        <v>0</v>
      </c>
      <c r="G1694" s="40">
        <v>0</v>
      </c>
      <c r="H1694" s="36">
        <v>0</v>
      </c>
      <c r="I1694" s="34">
        <v>0</v>
      </c>
      <c r="J1694" s="34">
        <v>0</v>
      </c>
      <c r="K1694" s="34"/>
      <c r="L1694" s="34">
        <v>0</v>
      </c>
      <c r="M1694" s="34">
        <v>0</v>
      </c>
      <c r="N1694" s="34">
        <v>0</v>
      </c>
      <c r="O1694" s="34"/>
      <c r="P1694" s="34">
        <v>0</v>
      </c>
      <c r="Q1694" s="34">
        <v>0</v>
      </c>
      <c r="R1694" s="34">
        <v>0</v>
      </c>
      <c r="S1694" s="37"/>
    </row>
    <row r="1695" spans="1:19" s="1" customFormat="1" ht="15.75" hidden="1" thickBot="1">
      <c r="A1695" s="49" t="s">
        <v>37</v>
      </c>
      <c r="B1695" s="33" t="s">
        <v>36</v>
      </c>
      <c r="C1695" s="34" t="e">
        <v>#DIV/0!</v>
      </c>
      <c r="D1695" s="34" t="e">
        <v>#DIV/0!</v>
      </c>
      <c r="E1695" s="52"/>
      <c r="F1695" s="53"/>
      <c r="G1695" s="53"/>
      <c r="H1695" s="54"/>
      <c r="I1695" s="51"/>
      <c r="J1695" s="34" t="s">
        <v>36</v>
      </c>
      <c r="K1695" s="34"/>
      <c r="L1695" s="51"/>
      <c r="M1695" s="51"/>
      <c r="N1695" s="34" t="s">
        <v>36</v>
      </c>
      <c r="O1695" s="34"/>
      <c r="P1695" s="34">
        <v>0</v>
      </c>
      <c r="Q1695" s="34">
        <v>0</v>
      </c>
      <c r="R1695" s="34" t="s">
        <v>36</v>
      </c>
      <c r="S1695" s="37"/>
    </row>
    <row r="1696" spans="1:19" s="1" customFormat="1" ht="15.75" hidden="1" thickBot="1">
      <c r="A1696" s="49" t="s">
        <v>38</v>
      </c>
      <c r="B1696" s="33" t="s">
        <v>36</v>
      </c>
      <c r="C1696" s="34" t="e">
        <v>#DIV/0!</v>
      </c>
      <c r="D1696" s="34" t="e">
        <v>#DIV/0!</v>
      </c>
      <c r="E1696" s="52"/>
      <c r="F1696" s="53"/>
      <c r="G1696" s="53"/>
      <c r="H1696" s="54"/>
      <c r="I1696" s="51"/>
      <c r="J1696" s="34" t="s">
        <v>36</v>
      </c>
      <c r="K1696" s="34"/>
      <c r="L1696" s="51"/>
      <c r="M1696" s="51"/>
      <c r="N1696" s="34" t="s">
        <v>36</v>
      </c>
      <c r="O1696" s="34"/>
      <c r="P1696" s="34">
        <v>0</v>
      </c>
      <c r="Q1696" s="34">
        <v>0</v>
      </c>
      <c r="R1696" s="34" t="s">
        <v>36</v>
      </c>
      <c r="S1696" s="37"/>
    </row>
    <row r="1697" spans="1:19" s="1" customFormat="1" ht="15.75" hidden="1" thickBot="1">
      <c r="A1697" s="49" t="s">
        <v>39</v>
      </c>
      <c r="B1697" s="33" t="s">
        <v>36</v>
      </c>
      <c r="C1697" s="34" t="s">
        <v>36</v>
      </c>
      <c r="D1697" s="34" t="s">
        <v>36</v>
      </c>
      <c r="E1697" s="39" t="s">
        <v>36</v>
      </c>
      <c r="F1697" s="40" t="s">
        <v>36</v>
      </c>
      <c r="G1697" s="40" t="s">
        <v>36</v>
      </c>
      <c r="H1697" s="36" t="s">
        <v>36</v>
      </c>
      <c r="I1697" s="34" t="s">
        <v>36</v>
      </c>
      <c r="J1697" s="51"/>
      <c r="K1697" s="34"/>
      <c r="L1697" s="34" t="s">
        <v>36</v>
      </c>
      <c r="M1697" s="34" t="s">
        <v>36</v>
      </c>
      <c r="N1697" s="51"/>
      <c r="O1697" s="34"/>
      <c r="P1697" s="34" t="s">
        <v>36</v>
      </c>
      <c r="Q1697" s="34" t="s">
        <v>36</v>
      </c>
      <c r="R1697" s="34">
        <v>0</v>
      </c>
      <c r="S1697" s="37"/>
    </row>
    <row r="1698" spans="1:19" s="1" customFormat="1" ht="18.75" hidden="1" thickBot="1">
      <c r="A1698" s="50" t="s">
        <v>41</v>
      </c>
      <c r="B1698" s="33"/>
      <c r="C1698" s="51" t="e">
        <v>#DIV/0!</v>
      </c>
      <c r="D1698" s="51" t="e">
        <v>#DIV/0!</v>
      </c>
      <c r="E1698" s="39">
        <v>0</v>
      </c>
      <c r="F1698" s="40">
        <v>0</v>
      </c>
      <c r="G1698" s="40">
        <v>0</v>
      </c>
      <c r="H1698" s="36">
        <v>0</v>
      </c>
      <c r="I1698" s="34">
        <v>0</v>
      </c>
      <c r="J1698" s="34">
        <v>0</v>
      </c>
      <c r="K1698" s="34"/>
      <c r="L1698" s="34">
        <v>0</v>
      </c>
      <c r="M1698" s="34">
        <v>0</v>
      </c>
      <c r="N1698" s="34">
        <v>0</v>
      </c>
      <c r="O1698" s="34"/>
      <c r="P1698" s="34">
        <v>0</v>
      </c>
      <c r="Q1698" s="34">
        <v>0</v>
      </c>
      <c r="R1698" s="34">
        <v>0</v>
      </c>
      <c r="S1698" s="37"/>
    </row>
    <row r="1699" spans="1:19" s="1" customFormat="1" ht="15.75" hidden="1" thickBot="1">
      <c r="A1699" s="49" t="s">
        <v>37</v>
      </c>
      <c r="B1699" s="33" t="s">
        <v>36</v>
      </c>
      <c r="C1699" s="34" t="e">
        <v>#DIV/0!</v>
      </c>
      <c r="D1699" s="34" t="e">
        <v>#DIV/0!</v>
      </c>
      <c r="E1699" s="52"/>
      <c r="F1699" s="53"/>
      <c r="G1699" s="53"/>
      <c r="H1699" s="54"/>
      <c r="I1699" s="51"/>
      <c r="J1699" s="34" t="s">
        <v>36</v>
      </c>
      <c r="K1699" s="34"/>
      <c r="L1699" s="51"/>
      <c r="M1699" s="51"/>
      <c r="N1699" s="34" t="s">
        <v>36</v>
      </c>
      <c r="O1699" s="34"/>
      <c r="P1699" s="34">
        <v>0</v>
      </c>
      <c r="Q1699" s="34">
        <v>0</v>
      </c>
      <c r="R1699" s="34" t="s">
        <v>36</v>
      </c>
      <c r="S1699" s="37"/>
    </row>
    <row r="1700" spans="1:19" s="1" customFormat="1" ht="15.75" hidden="1" thickBot="1">
      <c r="A1700" s="49" t="s">
        <v>38</v>
      </c>
      <c r="B1700" s="33" t="s">
        <v>36</v>
      </c>
      <c r="C1700" s="34" t="e">
        <v>#DIV/0!</v>
      </c>
      <c r="D1700" s="34" t="e">
        <v>#DIV/0!</v>
      </c>
      <c r="E1700" s="52"/>
      <c r="F1700" s="53"/>
      <c r="G1700" s="53"/>
      <c r="H1700" s="54"/>
      <c r="I1700" s="51"/>
      <c r="J1700" s="34" t="s">
        <v>36</v>
      </c>
      <c r="K1700" s="34"/>
      <c r="L1700" s="51"/>
      <c r="M1700" s="51"/>
      <c r="N1700" s="34" t="s">
        <v>36</v>
      </c>
      <c r="O1700" s="34"/>
      <c r="P1700" s="34">
        <v>0</v>
      </c>
      <c r="Q1700" s="34">
        <v>0</v>
      </c>
      <c r="R1700" s="34" t="s">
        <v>36</v>
      </c>
      <c r="S1700" s="37"/>
    </row>
    <row r="1701" spans="1:19" s="1" customFormat="1" ht="15.75" hidden="1" thickBot="1">
      <c r="A1701" s="49" t="s">
        <v>39</v>
      </c>
      <c r="B1701" s="33" t="s">
        <v>36</v>
      </c>
      <c r="C1701" s="34" t="s">
        <v>36</v>
      </c>
      <c r="D1701" s="34" t="s">
        <v>36</v>
      </c>
      <c r="E1701" s="39" t="s">
        <v>36</v>
      </c>
      <c r="F1701" s="40" t="s">
        <v>36</v>
      </c>
      <c r="G1701" s="40" t="s">
        <v>36</v>
      </c>
      <c r="H1701" s="36" t="s">
        <v>36</v>
      </c>
      <c r="I1701" s="34" t="s">
        <v>36</v>
      </c>
      <c r="J1701" s="51"/>
      <c r="K1701" s="34"/>
      <c r="L1701" s="34" t="s">
        <v>36</v>
      </c>
      <c r="M1701" s="34" t="s">
        <v>36</v>
      </c>
      <c r="N1701" s="51"/>
      <c r="O1701" s="34"/>
      <c r="P1701" s="34" t="s">
        <v>36</v>
      </c>
      <c r="Q1701" s="34" t="s">
        <v>36</v>
      </c>
      <c r="R1701" s="34">
        <v>0</v>
      </c>
      <c r="S1701" s="37"/>
    </row>
    <row r="1702" spans="1:19" s="1" customFormat="1" ht="18.75" hidden="1" thickBot="1">
      <c r="A1702" s="50" t="s">
        <v>41</v>
      </c>
      <c r="B1702" s="33"/>
      <c r="C1702" s="51" t="e">
        <v>#DIV/0!</v>
      </c>
      <c r="D1702" s="51" t="e">
        <v>#DIV/0!</v>
      </c>
      <c r="E1702" s="39">
        <v>0</v>
      </c>
      <c r="F1702" s="40">
        <v>0</v>
      </c>
      <c r="G1702" s="40">
        <v>0</v>
      </c>
      <c r="H1702" s="36">
        <v>0</v>
      </c>
      <c r="I1702" s="34">
        <v>0</v>
      </c>
      <c r="J1702" s="34">
        <v>0</v>
      </c>
      <c r="K1702" s="34"/>
      <c r="L1702" s="34">
        <v>0</v>
      </c>
      <c r="M1702" s="34">
        <v>0</v>
      </c>
      <c r="N1702" s="34">
        <v>0</v>
      </c>
      <c r="O1702" s="34"/>
      <c r="P1702" s="34">
        <v>0</v>
      </c>
      <c r="Q1702" s="34">
        <v>0</v>
      </c>
      <c r="R1702" s="34">
        <v>0</v>
      </c>
      <c r="S1702" s="37"/>
    </row>
    <row r="1703" spans="1:19" s="1" customFormat="1" ht="15.75" hidden="1" thickBot="1">
      <c r="A1703" s="49" t="s">
        <v>37</v>
      </c>
      <c r="B1703" s="33" t="s">
        <v>36</v>
      </c>
      <c r="C1703" s="34" t="e">
        <v>#DIV/0!</v>
      </c>
      <c r="D1703" s="34" t="e">
        <v>#DIV/0!</v>
      </c>
      <c r="E1703" s="52"/>
      <c r="F1703" s="53"/>
      <c r="G1703" s="53"/>
      <c r="H1703" s="54"/>
      <c r="I1703" s="51"/>
      <c r="J1703" s="34" t="s">
        <v>36</v>
      </c>
      <c r="K1703" s="34"/>
      <c r="L1703" s="51"/>
      <c r="M1703" s="51"/>
      <c r="N1703" s="34" t="s">
        <v>36</v>
      </c>
      <c r="O1703" s="34"/>
      <c r="P1703" s="34">
        <v>0</v>
      </c>
      <c r="Q1703" s="34">
        <v>0</v>
      </c>
      <c r="R1703" s="34" t="s">
        <v>36</v>
      </c>
      <c r="S1703" s="37"/>
    </row>
    <row r="1704" spans="1:19" s="1" customFormat="1" ht="15.75" hidden="1" thickBot="1">
      <c r="A1704" s="49" t="s">
        <v>38</v>
      </c>
      <c r="B1704" s="33" t="s">
        <v>36</v>
      </c>
      <c r="C1704" s="34" t="e">
        <v>#DIV/0!</v>
      </c>
      <c r="D1704" s="34" t="e">
        <v>#DIV/0!</v>
      </c>
      <c r="E1704" s="52"/>
      <c r="F1704" s="53"/>
      <c r="G1704" s="53"/>
      <c r="H1704" s="54"/>
      <c r="I1704" s="51"/>
      <c r="J1704" s="34" t="s">
        <v>36</v>
      </c>
      <c r="K1704" s="34"/>
      <c r="L1704" s="51"/>
      <c r="M1704" s="51"/>
      <c r="N1704" s="34" t="s">
        <v>36</v>
      </c>
      <c r="O1704" s="34"/>
      <c r="P1704" s="34">
        <v>0</v>
      </c>
      <c r="Q1704" s="34">
        <v>0</v>
      </c>
      <c r="R1704" s="34" t="s">
        <v>36</v>
      </c>
      <c r="S1704" s="37"/>
    </row>
    <row r="1705" spans="1:19" s="1" customFormat="1" ht="15.75" hidden="1" thickBot="1">
      <c r="A1705" s="49" t="s">
        <v>39</v>
      </c>
      <c r="B1705" s="33" t="s">
        <v>36</v>
      </c>
      <c r="C1705" s="34" t="s">
        <v>36</v>
      </c>
      <c r="D1705" s="34" t="s">
        <v>36</v>
      </c>
      <c r="E1705" s="39" t="s">
        <v>36</v>
      </c>
      <c r="F1705" s="40" t="s">
        <v>36</v>
      </c>
      <c r="G1705" s="40" t="s">
        <v>36</v>
      </c>
      <c r="H1705" s="36" t="s">
        <v>36</v>
      </c>
      <c r="I1705" s="34" t="s">
        <v>36</v>
      </c>
      <c r="J1705" s="51"/>
      <c r="K1705" s="34"/>
      <c r="L1705" s="34" t="s">
        <v>36</v>
      </c>
      <c r="M1705" s="34" t="s">
        <v>36</v>
      </c>
      <c r="N1705" s="51"/>
      <c r="O1705" s="34"/>
      <c r="P1705" s="34" t="s">
        <v>36</v>
      </c>
      <c r="Q1705" s="34" t="s">
        <v>36</v>
      </c>
      <c r="R1705" s="34">
        <v>0</v>
      </c>
      <c r="S1705" s="37"/>
    </row>
    <row r="1706" spans="1:19" s="1" customFormat="1" ht="18.75" hidden="1" thickBot="1">
      <c r="A1706" s="50" t="s">
        <v>41</v>
      </c>
      <c r="B1706" s="33"/>
      <c r="C1706" s="51" t="e">
        <v>#DIV/0!</v>
      </c>
      <c r="D1706" s="51" t="e">
        <v>#DIV/0!</v>
      </c>
      <c r="E1706" s="39">
        <v>0</v>
      </c>
      <c r="F1706" s="40">
        <v>0</v>
      </c>
      <c r="G1706" s="40">
        <v>0</v>
      </c>
      <c r="H1706" s="36">
        <v>0</v>
      </c>
      <c r="I1706" s="34">
        <v>0</v>
      </c>
      <c r="J1706" s="34">
        <v>0</v>
      </c>
      <c r="K1706" s="34"/>
      <c r="L1706" s="34">
        <v>0</v>
      </c>
      <c r="M1706" s="34">
        <v>0</v>
      </c>
      <c r="N1706" s="34">
        <v>0</v>
      </c>
      <c r="O1706" s="34"/>
      <c r="P1706" s="34">
        <v>0</v>
      </c>
      <c r="Q1706" s="34">
        <v>0</v>
      </c>
      <c r="R1706" s="34">
        <v>0</v>
      </c>
      <c r="S1706" s="37"/>
    </row>
    <row r="1707" spans="1:19" s="1" customFormat="1" ht="15.75" hidden="1" thickBot="1">
      <c r="A1707" s="49" t="s">
        <v>37</v>
      </c>
      <c r="B1707" s="33" t="s">
        <v>36</v>
      </c>
      <c r="C1707" s="34" t="e">
        <v>#DIV/0!</v>
      </c>
      <c r="D1707" s="34" t="e">
        <v>#DIV/0!</v>
      </c>
      <c r="E1707" s="52"/>
      <c r="F1707" s="53"/>
      <c r="G1707" s="53"/>
      <c r="H1707" s="54"/>
      <c r="I1707" s="51"/>
      <c r="J1707" s="34" t="s">
        <v>36</v>
      </c>
      <c r="K1707" s="34"/>
      <c r="L1707" s="51"/>
      <c r="M1707" s="51"/>
      <c r="N1707" s="34" t="s">
        <v>36</v>
      </c>
      <c r="O1707" s="34"/>
      <c r="P1707" s="34">
        <v>0</v>
      </c>
      <c r="Q1707" s="34">
        <v>0</v>
      </c>
      <c r="R1707" s="34" t="s">
        <v>36</v>
      </c>
      <c r="S1707" s="37"/>
    </row>
    <row r="1708" spans="1:19" s="1" customFormat="1" ht="15.75" hidden="1" thickBot="1">
      <c r="A1708" s="49" t="s">
        <v>38</v>
      </c>
      <c r="B1708" s="33" t="s">
        <v>36</v>
      </c>
      <c r="C1708" s="34" t="e">
        <v>#DIV/0!</v>
      </c>
      <c r="D1708" s="34" t="e">
        <v>#DIV/0!</v>
      </c>
      <c r="E1708" s="52"/>
      <c r="F1708" s="53"/>
      <c r="G1708" s="53"/>
      <c r="H1708" s="54"/>
      <c r="I1708" s="51"/>
      <c r="J1708" s="34" t="s">
        <v>36</v>
      </c>
      <c r="K1708" s="34"/>
      <c r="L1708" s="51"/>
      <c r="M1708" s="51"/>
      <c r="N1708" s="34" t="s">
        <v>36</v>
      </c>
      <c r="O1708" s="34"/>
      <c r="P1708" s="34">
        <v>0</v>
      </c>
      <c r="Q1708" s="34">
        <v>0</v>
      </c>
      <c r="R1708" s="34" t="s">
        <v>36</v>
      </c>
      <c r="S1708" s="37"/>
    </row>
    <row r="1709" spans="1:19" s="1" customFormat="1" ht="15.75" hidden="1" thickBot="1">
      <c r="A1709" s="49" t="s">
        <v>39</v>
      </c>
      <c r="B1709" s="33" t="s">
        <v>36</v>
      </c>
      <c r="C1709" s="34" t="s">
        <v>36</v>
      </c>
      <c r="D1709" s="34" t="s">
        <v>36</v>
      </c>
      <c r="E1709" s="39" t="s">
        <v>36</v>
      </c>
      <c r="F1709" s="40" t="s">
        <v>36</v>
      </c>
      <c r="G1709" s="40" t="s">
        <v>36</v>
      </c>
      <c r="H1709" s="36" t="s">
        <v>36</v>
      </c>
      <c r="I1709" s="34" t="s">
        <v>36</v>
      </c>
      <c r="J1709" s="51"/>
      <c r="K1709" s="34"/>
      <c r="L1709" s="34" t="s">
        <v>36</v>
      </c>
      <c r="M1709" s="34" t="s">
        <v>36</v>
      </c>
      <c r="N1709" s="51"/>
      <c r="O1709" s="34"/>
      <c r="P1709" s="34" t="s">
        <v>36</v>
      </c>
      <c r="Q1709" s="34" t="s">
        <v>36</v>
      </c>
      <c r="R1709" s="34">
        <v>0</v>
      </c>
      <c r="S1709" s="37"/>
    </row>
    <row r="1710" spans="1:19" s="1" customFormat="1" ht="18.75" hidden="1" thickBot="1">
      <c r="A1710" s="50" t="s">
        <v>41</v>
      </c>
      <c r="B1710" s="33"/>
      <c r="C1710" s="51" t="e">
        <v>#DIV/0!</v>
      </c>
      <c r="D1710" s="51" t="e">
        <v>#DIV/0!</v>
      </c>
      <c r="E1710" s="39">
        <v>0</v>
      </c>
      <c r="F1710" s="40">
        <v>0</v>
      </c>
      <c r="G1710" s="40">
        <v>0</v>
      </c>
      <c r="H1710" s="36">
        <v>0</v>
      </c>
      <c r="I1710" s="34">
        <v>0</v>
      </c>
      <c r="J1710" s="34">
        <v>0</v>
      </c>
      <c r="K1710" s="34"/>
      <c r="L1710" s="34">
        <v>0</v>
      </c>
      <c r="M1710" s="34">
        <v>0</v>
      </c>
      <c r="N1710" s="34">
        <v>0</v>
      </c>
      <c r="O1710" s="34"/>
      <c r="P1710" s="34">
        <v>0</v>
      </c>
      <c r="Q1710" s="34">
        <v>0</v>
      </c>
      <c r="R1710" s="34">
        <v>0</v>
      </c>
      <c r="S1710" s="37"/>
    </row>
    <row r="1711" spans="1:19" s="1" customFormat="1" ht="15.75" hidden="1" thickBot="1">
      <c r="A1711" s="49" t="s">
        <v>37</v>
      </c>
      <c r="B1711" s="33" t="s">
        <v>36</v>
      </c>
      <c r="C1711" s="34" t="e">
        <v>#DIV/0!</v>
      </c>
      <c r="D1711" s="34" t="e">
        <v>#DIV/0!</v>
      </c>
      <c r="E1711" s="52"/>
      <c r="F1711" s="53"/>
      <c r="G1711" s="53"/>
      <c r="H1711" s="54"/>
      <c r="I1711" s="51"/>
      <c r="J1711" s="34" t="s">
        <v>36</v>
      </c>
      <c r="K1711" s="34"/>
      <c r="L1711" s="51"/>
      <c r="M1711" s="51"/>
      <c r="N1711" s="34" t="s">
        <v>36</v>
      </c>
      <c r="O1711" s="34"/>
      <c r="P1711" s="34">
        <v>0</v>
      </c>
      <c r="Q1711" s="34">
        <v>0</v>
      </c>
      <c r="R1711" s="34" t="s">
        <v>36</v>
      </c>
      <c r="S1711" s="37"/>
    </row>
    <row r="1712" spans="1:19" s="1" customFormat="1" ht="15.75" hidden="1" thickBot="1">
      <c r="A1712" s="49" t="s">
        <v>38</v>
      </c>
      <c r="B1712" s="33" t="s">
        <v>36</v>
      </c>
      <c r="C1712" s="34" t="e">
        <v>#DIV/0!</v>
      </c>
      <c r="D1712" s="34" t="e">
        <v>#DIV/0!</v>
      </c>
      <c r="E1712" s="52"/>
      <c r="F1712" s="53"/>
      <c r="G1712" s="53"/>
      <c r="H1712" s="54"/>
      <c r="I1712" s="51"/>
      <c r="J1712" s="34" t="s">
        <v>36</v>
      </c>
      <c r="K1712" s="34"/>
      <c r="L1712" s="51"/>
      <c r="M1712" s="51"/>
      <c r="N1712" s="34" t="s">
        <v>36</v>
      </c>
      <c r="O1712" s="34"/>
      <c r="P1712" s="34">
        <v>0</v>
      </c>
      <c r="Q1712" s="34">
        <v>0</v>
      </c>
      <c r="R1712" s="34" t="s">
        <v>36</v>
      </c>
      <c r="S1712" s="37"/>
    </row>
    <row r="1713" spans="1:19" s="1" customFormat="1" ht="15.75" hidden="1" thickBot="1">
      <c r="A1713" s="49" t="s">
        <v>39</v>
      </c>
      <c r="B1713" s="33" t="s">
        <v>36</v>
      </c>
      <c r="C1713" s="34" t="s">
        <v>36</v>
      </c>
      <c r="D1713" s="34" t="s">
        <v>36</v>
      </c>
      <c r="E1713" s="39" t="s">
        <v>36</v>
      </c>
      <c r="F1713" s="40" t="s">
        <v>36</v>
      </c>
      <c r="G1713" s="40" t="s">
        <v>36</v>
      </c>
      <c r="H1713" s="36" t="s">
        <v>36</v>
      </c>
      <c r="I1713" s="34" t="s">
        <v>36</v>
      </c>
      <c r="J1713" s="51"/>
      <c r="K1713" s="34"/>
      <c r="L1713" s="34" t="s">
        <v>36</v>
      </c>
      <c r="M1713" s="34" t="s">
        <v>36</v>
      </c>
      <c r="N1713" s="51"/>
      <c r="O1713" s="34"/>
      <c r="P1713" s="34" t="s">
        <v>36</v>
      </c>
      <c r="Q1713" s="34" t="s">
        <v>36</v>
      </c>
      <c r="R1713" s="34">
        <v>0</v>
      </c>
      <c r="S1713" s="37"/>
    </row>
    <row r="1714" spans="1:19" s="1" customFormat="1" ht="18.75" hidden="1" thickBot="1">
      <c r="A1714" s="50" t="s">
        <v>41</v>
      </c>
      <c r="B1714" s="33"/>
      <c r="C1714" s="51" t="e">
        <v>#DIV/0!</v>
      </c>
      <c r="D1714" s="51" t="e">
        <v>#DIV/0!</v>
      </c>
      <c r="E1714" s="39">
        <v>0</v>
      </c>
      <c r="F1714" s="40">
        <v>0</v>
      </c>
      <c r="G1714" s="40">
        <v>0</v>
      </c>
      <c r="H1714" s="36">
        <v>0</v>
      </c>
      <c r="I1714" s="34">
        <v>0</v>
      </c>
      <c r="J1714" s="34">
        <v>0</v>
      </c>
      <c r="K1714" s="34"/>
      <c r="L1714" s="34">
        <v>0</v>
      </c>
      <c r="M1714" s="34">
        <v>0</v>
      </c>
      <c r="N1714" s="34">
        <v>0</v>
      </c>
      <c r="O1714" s="34"/>
      <c r="P1714" s="34">
        <v>0</v>
      </c>
      <c r="Q1714" s="34">
        <v>0</v>
      </c>
      <c r="R1714" s="34">
        <v>0</v>
      </c>
      <c r="S1714" s="37"/>
    </row>
    <row r="1715" spans="1:19" s="1" customFormat="1" ht="15.75" hidden="1" thickBot="1">
      <c r="A1715" s="49" t="s">
        <v>37</v>
      </c>
      <c r="B1715" s="33" t="s">
        <v>36</v>
      </c>
      <c r="C1715" s="34" t="e">
        <v>#DIV/0!</v>
      </c>
      <c r="D1715" s="34" t="e">
        <v>#DIV/0!</v>
      </c>
      <c r="E1715" s="52"/>
      <c r="F1715" s="53"/>
      <c r="G1715" s="53"/>
      <c r="H1715" s="54"/>
      <c r="I1715" s="51"/>
      <c r="J1715" s="34" t="s">
        <v>36</v>
      </c>
      <c r="K1715" s="34"/>
      <c r="L1715" s="51"/>
      <c r="M1715" s="51"/>
      <c r="N1715" s="34" t="s">
        <v>36</v>
      </c>
      <c r="O1715" s="34"/>
      <c r="P1715" s="34">
        <v>0</v>
      </c>
      <c r="Q1715" s="34">
        <v>0</v>
      </c>
      <c r="R1715" s="34" t="s">
        <v>36</v>
      </c>
      <c r="S1715" s="37"/>
    </row>
    <row r="1716" spans="1:19" s="1" customFormat="1" ht="15.75" hidden="1" thickBot="1">
      <c r="A1716" s="49" t="s">
        <v>38</v>
      </c>
      <c r="B1716" s="33" t="s">
        <v>36</v>
      </c>
      <c r="C1716" s="34" t="e">
        <v>#DIV/0!</v>
      </c>
      <c r="D1716" s="34" t="e">
        <v>#DIV/0!</v>
      </c>
      <c r="E1716" s="52"/>
      <c r="F1716" s="53"/>
      <c r="G1716" s="53"/>
      <c r="H1716" s="54"/>
      <c r="I1716" s="51"/>
      <c r="J1716" s="34" t="s">
        <v>36</v>
      </c>
      <c r="K1716" s="34"/>
      <c r="L1716" s="51"/>
      <c r="M1716" s="51"/>
      <c r="N1716" s="34" t="s">
        <v>36</v>
      </c>
      <c r="O1716" s="34"/>
      <c r="P1716" s="34">
        <v>0</v>
      </c>
      <c r="Q1716" s="34">
        <v>0</v>
      </c>
      <c r="R1716" s="34" t="s">
        <v>36</v>
      </c>
      <c r="S1716" s="37"/>
    </row>
    <row r="1717" spans="1:19" s="1" customFormat="1" ht="15.75" hidden="1" thickBot="1">
      <c r="A1717" s="63" t="s">
        <v>39</v>
      </c>
      <c r="B1717" s="64" t="s">
        <v>36</v>
      </c>
      <c r="C1717" s="65" t="s">
        <v>36</v>
      </c>
      <c r="D1717" s="65" t="s">
        <v>36</v>
      </c>
      <c r="E1717" s="66" t="s">
        <v>36</v>
      </c>
      <c r="F1717" s="67" t="s">
        <v>36</v>
      </c>
      <c r="G1717" s="67" t="s">
        <v>36</v>
      </c>
      <c r="H1717" s="68" t="s">
        <v>36</v>
      </c>
      <c r="I1717" s="65" t="s">
        <v>36</v>
      </c>
      <c r="J1717" s="69"/>
      <c r="K1717" s="65"/>
      <c r="L1717" s="65" t="s">
        <v>36</v>
      </c>
      <c r="M1717" s="65" t="s">
        <v>36</v>
      </c>
      <c r="N1717" s="69"/>
      <c r="O1717" s="65"/>
      <c r="P1717" s="65" t="s">
        <v>36</v>
      </c>
      <c r="Q1717" s="65" t="s">
        <v>36</v>
      </c>
      <c r="R1717" s="65">
        <v>0</v>
      </c>
      <c r="S1717" s="70"/>
    </row>
    <row r="1718" spans="1:19" s="1" customFormat="1" ht="16.5" hidden="1" thickBot="1">
      <c r="A1718" s="42" t="s">
        <v>46</v>
      </c>
      <c r="B1718" s="43" t="s">
        <v>36</v>
      </c>
      <c r="C1718" s="44" t="e">
        <v>#DIV/0!</v>
      </c>
      <c r="D1718" s="44" t="e">
        <v>#DIV/0!</v>
      </c>
      <c r="E1718" s="45">
        <v>0</v>
      </c>
      <c r="F1718" s="46">
        <v>0</v>
      </c>
      <c r="G1718" s="46">
        <v>0</v>
      </c>
      <c r="H1718" s="47">
        <v>0</v>
      </c>
      <c r="I1718" s="46">
        <v>0</v>
      </c>
      <c r="J1718" s="46">
        <v>0</v>
      </c>
      <c r="K1718" s="46"/>
      <c r="L1718" s="46">
        <v>0</v>
      </c>
      <c r="M1718" s="46">
        <v>0</v>
      </c>
      <c r="N1718" s="46">
        <v>0</v>
      </c>
      <c r="O1718" s="46"/>
      <c r="P1718" s="46">
        <v>0</v>
      </c>
      <c r="Q1718" s="46">
        <v>0</v>
      </c>
      <c r="R1718" s="46">
        <v>0</v>
      </c>
      <c r="S1718" s="48"/>
    </row>
    <row r="1719" spans="1:19" s="1" customFormat="1" ht="15.75" hidden="1" thickBot="1">
      <c r="A1719" s="49" t="s">
        <v>37</v>
      </c>
      <c r="B1719" s="33" t="s">
        <v>36</v>
      </c>
      <c r="C1719" s="34" t="e">
        <v>#DIV/0!</v>
      </c>
      <c r="D1719" s="34" t="e">
        <v>#DIV/0!</v>
      </c>
      <c r="E1719" s="35">
        <v>0</v>
      </c>
      <c r="F1719" s="34">
        <v>0</v>
      </c>
      <c r="G1719" s="34">
        <v>0</v>
      </c>
      <c r="H1719" s="36">
        <v>0</v>
      </c>
      <c r="I1719" s="34">
        <v>0</v>
      </c>
      <c r="J1719" s="34" t="s">
        <v>36</v>
      </c>
      <c r="K1719" s="34"/>
      <c r="L1719" s="34">
        <v>0</v>
      </c>
      <c r="M1719" s="34">
        <v>0</v>
      </c>
      <c r="N1719" s="34" t="s">
        <v>36</v>
      </c>
      <c r="O1719" s="34"/>
      <c r="P1719" s="34">
        <v>0</v>
      </c>
      <c r="Q1719" s="34">
        <v>0</v>
      </c>
      <c r="R1719" s="34" t="s">
        <v>36</v>
      </c>
      <c r="S1719" s="37"/>
    </row>
    <row r="1720" spans="1:19" s="1" customFormat="1" ht="15.75" hidden="1" thickBot="1">
      <c r="A1720" s="49" t="s">
        <v>38</v>
      </c>
      <c r="B1720" s="33" t="s">
        <v>36</v>
      </c>
      <c r="C1720" s="34" t="e">
        <v>#DIV/0!</v>
      </c>
      <c r="D1720" s="34" t="e">
        <v>#DIV/0!</v>
      </c>
      <c r="E1720" s="35">
        <v>0</v>
      </c>
      <c r="F1720" s="34">
        <v>0</v>
      </c>
      <c r="G1720" s="34">
        <v>0</v>
      </c>
      <c r="H1720" s="36">
        <v>0</v>
      </c>
      <c r="I1720" s="34">
        <v>0</v>
      </c>
      <c r="J1720" s="34" t="s">
        <v>36</v>
      </c>
      <c r="K1720" s="34"/>
      <c r="L1720" s="34">
        <v>0</v>
      </c>
      <c r="M1720" s="34">
        <v>0</v>
      </c>
      <c r="N1720" s="34" t="s">
        <v>36</v>
      </c>
      <c r="O1720" s="34"/>
      <c r="P1720" s="34">
        <v>0</v>
      </c>
      <c r="Q1720" s="34">
        <v>0</v>
      </c>
      <c r="R1720" s="34" t="s">
        <v>36</v>
      </c>
      <c r="S1720" s="37"/>
    </row>
    <row r="1721" spans="1:19" s="1" customFormat="1" ht="15.75" hidden="1" thickBot="1">
      <c r="A1721" s="49" t="s">
        <v>39</v>
      </c>
      <c r="B1721" s="33" t="s">
        <v>36</v>
      </c>
      <c r="C1721" s="34" t="s">
        <v>36</v>
      </c>
      <c r="D1721" s="34" t="s">
        <v>36</v>
      </c>
      <c r="E1721" s="39" t="s">
        <v>36</v>
      </c>
      <c r="F1721" s="40" t="s">
        <v>36</v>
      </c>
      <c r="G1721" s="40" t="s">
        <v>36</v>
      </c>
      <c r="H1721" s="36" t="s">
        <v>36</v>
      </c>
      <c r="I1721" s="34" t="s">
        <v>36</v>
      </c>
      <c r="J1721" s="34">
        <v>0</v>
      </c>
      <c r="K1721" s="34"/>
      <c r="L1721" s="34" t="s">
        <v>36</v>
      </c>
      <c r="M1721" s="34" t="s">
        <v>36</v>
      </c>
      <c r="N1721" s="34">
        <v>0</v>
      </c>
      <c r="O1721" s="34"/>
      <c r="P1721" s="34" t="s">
        <v>36</v>
      </c>
      <c r="Q1721" s="34" t="s">
        <v>36</v>
      </c>
      <c r="R1721" s="34">
        <v>0</v>
      </c>
      <c r="S1721" s="37"/>
    </row>
    <row r="1722" spans="1:19" s="1" customFormat="1" ht="18.75" hidden="1" thickBot="1">
      <c r="A1722" s="50" t="s">
        <v>41</v>
      </c>
      <c r="B1722" s="33"/>
      <c r="C1722" s="51" t="e">
        <v>#DIV/0!</v>
      </c>
      <c r="D1722" s="51" t="e">
        <v>#DIV/0!</v>
      </c>
      <c r="E1722" s="39">
        <v>0</v>
      </c>
      <c r="F1722" s="40">
        <v>0</v>
      </c>
      <c r="G1722" s="40">
        <v>0</v>
      </c>
      <c r="H1722" s="36">
        <v>0</v>
      </c>
      <c r="I1722" s="34">
        <v>0</v>
      </c>
      <c r="J1722" s="34">
        <v>0</v>
      </c>
      <c r="K1722" s="34"/>
      <c r="L1722" s="34">
        <v>0</v>
      </c>
      <c r="M1722" s="34">
        <v>0</v>
      </c>
      <c r="N1722" s="34">
        <v>0</v>
      </c>
      <c r="O1722" s="34"/>
      <c r="P1722" s="34">
        <v>0</v>
      </c>
      <c r="Q1722" s="34">
        <v>0</v>
      </c>
      <c r="R1722" s="34">
        <v>0</v>
      </c>
      <c r="S1722" s="37"/>
    </row>
    <row r="1723" spans="1:19" s="1" customFormat="1" ht="15.75" hidden="1" thickBot="1">
      <c r="A1723" s="49" t="s">
        <v>37</v>
      </c>
      <c r="B1723" s="33" t="s">
        <v>36</v>
      </c>
      <c r="C1723" s="34" t="e">
        <v>#DIV/0!</v>
      </c>
      <c r="D1723" s="34" t="e">
        <v>#DIV/0!</v>
      </c>
      <c r="E1723" s="52"/>
      <c r="F1723" s="53"/>
      <c r="G1723" s="53"/>
      <c r="H1723" s="54"/>
      <c r="I1723" s="51"/>
      <c r="J1723" s="34" t="s">
        <v>36</v>
      </c>
      <c r="K1723" s="34"/>
      <c r="L1723" s="51"/>
      <c r="M1723" s="51"/>
      <c r="N1723" s="34" t="s">
        <v>36</v>
      </c>
      <c r="O1723" s="34"/>
      <c r="P1723" s="34">
        <v>0</v>
      </c>
      <c r="Q1723" s="34">
        <v>0</v>
      </c>
      <c r="R1723" s="34" t="s">
        <v>36</v>
      </c>
      <c r="S1723" s="37"/>
    </row>
    <row r="1724" spans="1:19" s="1" customFormat="1" ht="15.75" hidden="1" thickBot="1">
      <c r="A1724" s="49" t="s">
        <v>38</v>
      </c>
      <c r="B1724" s="33" t="s">
        <v>36</v>
      </c>
      <c r="C1724" s="34" t="e">
        <v>#DIV/0!</v>
      </c>
      <c r="D1724" s="34" t="e">
        <v>#DIV/0!</v>
      </c>
      <c r="E1724" s="52"/>
      <c r="F1724" s="53"/>
      <c r="G1724" s="53"/>
      <c r="H1724" s="54"/>
      <c r="I1724" s="51"/>
      <c r="J1724" s="34" t="s">
        <v>36</v>
      </c>
      <c r="K1724" s="34"/>
      <c r="L1724" s="51"/>
      <c r="M1724" s="51"/>
      <c r="N1724" s="34" t="s">
        <v>36</v>
      </c>
      <c r="O1724" s="34"/>
      <c r="P1724" s="34">
        <v>0</v>
      </c>
      <c r="Q1724" s="34">
        <v>0</v>
      </c>
      <c r="R1724" s="34" t="s">
        <v>36</v>
      </c>
      <c r="S1724" s="37"/>
    </row>
    <row r="1725" spans="1:19" s="1" customFormat="1" ht="15.75" hidden="1" thickBot="1">
      <c r="A1725" s="49" t="s">
        <v>39</v>
      </c>
      <c r="B1725" s="33" t="s">
        <v>36</v>
      </c>
      <c r="C1725" s="34" t="s">
        <v>36</v>
      </c>
      <c r="D1725" s="34" t="s">
        <v>36</v>
      </c>
      <c r="E1725" s="39" t="s">
        <v>36</v>
      </c>
      <c r="F1725" s="40" t="s">
        <v>36</v>
      </c>
      <c r="G1725" s="40" t="s">
        <v>36</v>
      </c>
      <c r="H1725" s="36" t="s">
        <v>36</v>
      </c>
      <c r="I1725" s="34" t="s">
        <v>36</v>
      </c>
      <c r="J1725" s="51"/>
      <c r="K1725" s="34"/>
      <c r="L1725" s="34" t="s">
        <v>36</v>
      </c>
      <c r="M1725" s="34" t="s">
        <v>36</v>
      </c>
      <c r="N1725" s="51"/>
      <c r="O1725" s="34"/>
      <c r="P1725" s="34" t="s">
        <v>36</v>
      </c>
      <c r="Q1725" s="34" t="s">
        <v>36</v>
      </c>
      <c r="R1725" s="34">
        <v>0</v>
      </c>
      <c r="S1725" s="37"/>
    </row>
    <row r="1726" spans="1:19" s="1" customFormat="1" ht="18.75" hidden="1" thickBot="1">
      <c r="A1726" s="50" t="s">
        <v>41</v>
      </c>
      <c r="B1726" s="33"/>
      <c r="C1726" s="51" t="e">
        <v>#DIV/0!</v>
      </c>
      <c r="D1726" s="51" t="e">
        <v>#DIV/0!</v>
      </c>
      <c r="E1726" s="39">
        <v>0</v>
      </c>
      <c r="F1726" s="40">
        <v>0</v>
      </c>
      <c r="G1726" s="40">
        <v>0</v>
      </c>
      <c r="H1726" s="36">
        <v>0</v>
      </c>
      <c r="I1726" s="34">
        <v>0</v>
      </c>
      <c r="J1726" s="34">
        <v>0</v>
      </c>
      <c r="K1726" s="34"/>
      <c r="L1726" s="34">
        <v>0</v>
      </c>
      <c r="M1726" s="34">
        <v>0</v>
      </c>
      <c r="N1726" s="34">
        <v>0</v>
      </c>
      <c r="O1726" s="34"/>
      <c r="P1726" s="34">
        <v>0</v>
      </c>
      <c r="Q1726" s="34">
        <v>0</v>
      </c>
      <c r="R1726" s="34">
        <v>0</v>
      </c>
      <c r="S1726" s="37"/>
    </row>
    <row r="1727" spans="1:19" s="1" customFormat="1" ht="15.75" hidden="1" thickBot="1">
      <c r="A1727" s="49" t="s">
        <v>37</v>
      </c>
      <c r="B1727" s="33" t="s">
        <v>36</v>
      </c>
      <c r="C1727" s="34" t="e">
        <v>#DIV/0!</v>
      </c>
      <c r="D1727" s="34" t="e">
        <v>#DIV/0!</v>
      </c>
      <c r="E1727" s="52"/>
      <c r="F1727" s="53"/>
      <c r="G1727" s="53"/>
      <c r="H1727" s="54"/>
      <c r="I1727" s="51"/>
      <c r="J1727" s="34" t="s">
        <v>36</v>
      </c>
      <c r="K1727" s="34"/>
      <c r="L1727" s="51"/>
      <c r="M1727" s="51"/>
      <c r="N1727" s="34" t="s">
        <v>36</v>
      </c>
      <c r="O1727" s="34"/>
      <c r="P1727" s="34">
        <v>0</v>
      </c>
      <c r="Q1727" s="34">
        <v>0</v>
      </c>
      <c r="R1727" s="34" t="s">
        <v>36</v>
      </c>
      <c r="S1727" s="37"/>
    </row>
    <row r="1728" spans="1:19" s="1" customFormat="1" ht="15.75" hidden="1" thickBot="1">
      <c r="A1728" s="49" t="s">
        <v>38</v>
      </c>
      <c r="B1728" s="33" t="s">
        <v>36</v>
      </c>
      <c r="C1728" s="34" t="e">
        <v>#DIV/0!</v>
      </c>
      <c r="D1728" s="34" t="e">
        <v>#DIV/0!</v>
      </c>
      <c r="E1728" s="52"/>
      <c r="F1728" s="53"/>
      <c r="G1728" s="53"/>
      <c r="H1728" s="54"/>
      <c r="I1728" s="51"/>
      <c r="J1728" s="34" t="s">
        <v>36</v>
      </c>
      <c r="K1728" s="34"/>
      <c r="L1728" s="51"/>
      <c r="M1728" s="51"/>
      <c r="N1728" s="34" t="s">
        <v>36</v>
      </c>
      <c r="O1728" s="34"/>
      <c r="P1728" s="34">
        <v>0</v>
      </c>
      <c r="Q1728" s="34">
        <v>0</v>
      </c>
      <c r="R1728" s="34" t="s">
        <v>36</v>
      </c>
      <c r="S1728" s="37"/>
    </row>
    <row r="1729" spans="1:19" s="1" customFormat="1" ht="15.75" hidden="1" thickBot="1">
      <c r="A1729" s="49" t="s">
        <v>39</v>
      </c>
      <c r="B1729" s="33" t="s">
        <v>36</v>
      </c>
      <c r="C1729" s="34" t="s">
        <v>36</v>
      </c>
      <c r="D1729" s="34" t="s">
        <v>36</v>
      </c>
      <c r="E1729" s="39" t="s">
        <v>36</v>
      </c>
      <c r="F1729" s="40" t="s">
        <v>36</v>
      </c>
      <c r="G1729" s="40" t="s">
        <v>36</v>
      </c>
      <c r="H1729" s="36" t="s">
        <v>36</v>
      </c>
      <c r="I1729" s="34" t="s">
        <v>36</v>
      </c>
      <c r="J1729" s="51"/>
      <c r="K1729" s="34"/>
      <c r="L1729" s="34" t="s">
        <v>36</v>
      </c>
      <c r="M1729" s="34" t="s">
        <v>36</v>
      </c>
      <c r="N1729" s="51"/>
      <c r="O1729" s="34"/>
      <c r="P1729" s="34" t="s">
        <v>36</v>
      </c>
      <c r="Q1729" s="34" t="s">
        <v>36</v>
      </c>
      <c r="R1729" s="34">
        <v>0</v>
      </c>
      <c r="S1729" s="37"/>
    </row>
    <row r="1730" spans="1:19" s="1" customFormat="1" ht="18.75" hidden="1" thickBot="1">
      <c r="A1730" s="50" t="s">
        <v>41</v>
      </c>
      <c r="B1730" s="33"/>
      <c r="C1730" s="51" t="e">
        <v>#DIV/0!</v>
      </c>
      <c r="D1730" s="51" t="e">
        <v>#DIV/0!</v>
      </c>
      <c r="E1730" s="39">
        <v>0</v>
      </c>
      <c r="F1730" s="40">
        <v>0</v>
      </c>
      <c r="G1730" s="40">
        <v>0</v>
      </c>
      <c r="H1730" s="36">
        <v>0</v>
      </c>
      <c r="I1730" s="34">
        <v>0</v>
      </c>
      <c r="J1730" s="34">
        <v>0</v>
      </c>
      <c r="K1730" s="34"/>
      <c r="L1730" s="34">
        <v>0</v>
      </c>
      <c r="M1730" s="34">
        <v>0</v>
      </c>
      <c r="N1730" s="34">
        <v>0</v>
      </c>
      <c r="O1730" s="34"/>
      <c r="P1730" s="34">
        <v>0</v>
      </c>
      <c r="Q1730" s="34">
        <v>0</v>
      </c>
      <c r="R1730" s="34">
        <v>0</v>
      </c>
      <c r="S1730" s="37"/>
    </row>
    <row r="1731" spans="1:19" s="1" customFormat="1" ht="15.75" hidden="1" thickBot="1">
      <c r="A1731" s="49" t="s">
        <v>37</v>
      </c>
      <c r="B1731" s="33" t="s">
        <v>36</v>
      </c>
      <c r="C1731" s="34" t="e">
        <v>#DIV/0!</v>
      </c>
      <c r="D1731" s="34" t="e">
        <v>#DIV/0!</v>
      </c>
      <c r="E1731" s="52"/>
      <c r="F1731" s="53"/>
      <c r="G1731" s="53"/>
      <c r="H1731" s="54"/>
      <c r="I1731" s="51"/>
      <c r="J1731" s="34" t="s">
        <v>36</v>
      </c>
      <c r="K1731" s="34"/>
      <c r="L1731" s="51"/>
      <c r="M1731" s="51"/>
      <c r="N1731" s="34" t="s">
        <v>36</v>
      </c>
      <c r="O1731" s="34"/>
      <c r="P1731" s="34">
        <v>0</v>
      </c>
      <c r="Q1731" s="34">
        <v>0</v>
      </c>
      <c r="R1731" s="34" t="s">
        <v>36</v>
      </c>
      <c r="S1731" s="37"/>
    </row>
    <row r="1732" spans="1:19" s="1" customFormat="1" ht="15.75" hidden="1" thickBot="1">
      <c r="A1732" s="49" t="s">
        <v>38</v>
      </c>
      <c r="B1732" s="33" t="s">
        <v>36</v>
      </c>
      <c r="C1732" s="34" t="e">
        <v>#DIV/0!</v>
      </c>
      <c r="D1732" s="34" t="e">
        <v>#DIV/0!</v>
      </c>
      <c r="E1732" s="52"/>
      <c r="F1732" s="53"/>
      <c r="G1732" s="53"/>
      <c r="H1732" s="54"/>
      <c r="I1732" s="51"/>
      <c r="J1732" s="34" t="s">
        <v>36</v>
      </c>
      <c r="K1732" s="34"/>
      <c r="L1732" s="51"/>
      <c r="M1732" s="51"/>
      <c r="N1732" s="34" t="s">
        <v>36</v>
      </c>
      <c r="O1732" s="34"/>
      <c r="P1732" s="34">
        <v>0</v>
      </c>
      <c r="Q1732" s="34">
        <v>0</v>
      </c>
      <c r="R1732" s="34" t="s">
        <v>36</v>
      </c>
      <c r="S1732" s="37"/>
    </row>
    <row r="1733" spans="1:19" s="1" customFormat="1" ht="15.75" hidden="1" thickBot="1">
      <c r="A1733" s="49" t="s">
        <v>39</v>
      </c>
      <c r="B1733" s="33" t="s">
        <v>36</v>
      </c>
      <c r="C1733" s="34" t="s">
        <v>36</v>
      </c>
      <c r="D1733" s="34" t="s">
        <v>36</v>
      </c>
      <c r="E1733" s="39" t="s">
        <v>36</v>
      </c>
      <c r="F1733" s="40" t="s">
        <v>36</v>
      </c>
      <c r="G1733" s="40" t="s">
        <v>36</v>
      </c>
      <c r="H1733" s="36" t="s">
        <v>36</v>
      </c>
      <c r="I1733" s="34" t="s">
        <v>36</v>
      </c>
      <c r="J1733" s="51"/>
      <c r="K1733" s="34"/>
      <c r="L1733" s="34" t="s">
        <v>36</v>
      </c>
      <c r="M1733" s="34" t="s">
        <v>36</v>
      </c>
      <c r="N1733" s="51"/>
      <c r="O1733" s="34"/>
      <c r="P1733" s="34" t="s">
        <v>36</v>
      </c>
      <c r="Q1733" s="34" t="s">
        <v>36</v>
      </c>
      <c r="R1733" s="34">
        <v>0</v>
      </c>
      <c r="S1733" s="37"/>
    </row>
    <row r="1734" spans="1:19" s="1" customFormat="1" ht="18.75" hidden="1" thickBot="1">
      <c r="A1734" s="50" t="s">
        <v>41</v>
      </c>
      <c r="B1734" s="33"/>
      <c r="C1734" s="51" t="e">
        <v>#DIV/0!</v>
      </c>
      <c r="D1734" s="51" t="e">
        <v>#DIV/0!</v>
      </c>
      <c r="E1734" s="39">
        <v>0</v>
      </c>
      <c r="F1734" s="40">
        <v>0</v>
      </c>
      <c r="G1734" s="40">
        <v>0</v>
      </c>
      <c r="H1734" s="36">
        <v>0</v>
      </c>
      <c r="I1734" s="34">
        <v>0</v>
      </c>
      <c r="J1734" s="34">
        <v>0</v>
      </c>
      <c r="K1734" s="34"/>
      <c r="L1734" s="34">
        <v>0</v>
      </c>
      <c r="M1734" s="34">
        <v>0</v>
      </c>
      <c r="N1734" s="34">
        <v>0</v>
      </c>
      <c r="O1734" s="34"/>
      <c r="P1734" s="34">
        <v>0</v>
      </c>
      <c r="Q1734" s="34">
        <v>0</v>
      </c>
      <c r="R1734" s="34">
        <v>0</v>
      </c>
      <c r="S1734" s="37"/>
    </row>
    <row r="1735" spans="1:19" s="1" customFormat="1" ht="15.75" hidden="1" thickBot="1">
      <c r="A1735" s="49" t="s">
        <v>37</v>
      </c>
      <c r="B1735" s="33" t="s">
        <v>36</v>
      </c>
      <c r="C1735" s="34" t="e">
        <v>#DIV/0!</v>
      </c>
      <c r="D1735" s="34" t="e">
        <v>#DIV/0!</v>
      </c>
      <c r="E1735" s="52"/>
      <c r="F1735" s="53"/>
      <c r="G1735" s="53"/>
      <c r="H1735" s="54"/>
      <c r="I1735" s="51"/>
      <c r="J1735" s="34" t="s">
        <v>36</v>
      </c>
      <c r="K1735" s="34"/>
      <c r="L1735" s="51"/>
      <c r="M1735" s="51"/>
      <c r="N1735" s="34" t="s">
        <v>36</v>
      </c>
      <c r="O1735" s="34"/>
      <c r="P1735" s="34">
        <v>0</v>
      </c>
      <c r="Q1735" s="34">
        <v>0</v>
      </c>
      <c r="R1735" s="34" t="s">
        <v>36</v>
      </c>
      <c r="S1735" s="37"/>
    </row>
    <row r="1736" spans="1:19" s="1" customFormat="1" ht="15.75" hidden="1" thickBot="1">
      <c r="A1736" s="49" t="s">
        <v>38</v>
      </c>
      <c r="B1736" s="33" t="s">
        <v>36</v>
      </c>
      <c r="C1736" s="34" t="e">
        <v>#DIV/0!</v>
      </c>
      <c r="D1736" s="34" t="e">
        <v>#DIV/0!</v>
      </c>
      <c r="E1736" s="52"/>
      <c r="F1736" s="53"/>
      <c r="G1736" s="53"/>
      <c r="H1736" s="54"/>
      <c r="I1736" s="51"/>
      <c r="J1736" s="34" t="s">
        <v>36</v>
      </c>
      <c r="K1736" s="34"/>
      <c r="L1736" s="51"/>
      <c r="M1736" s="51"/>
      <c r="N1736" s="34" t="s">
        <v>36</v>
      </c>
      <c r="O1736" s="34"/>
      <c r="P1736" s="34">
        <v>0</v>
      </c>
      <c r="Q1736" s="34">
        <v>0</v>
      </c>
      <c r="R1736" s="34" t="s">
        <v>36</v>
      </c>
      <c r="S1736" s="37"/>
    </row>
    <row r="1737" spans="1:19" s="1" customFormat="1" ht="15.75" hidden="1" thickBot="1">
      <c r="A1737" s="49" t="s">
        <v>39</v>
      </c>
      <c r="B1737" s="33" t="s">
        <v>36</v>
      </c>
      <c r="C1737" s="34" t="s">
        <v>36</v>
      </c>
      <c r="D1737" s="34" t="s">
        <v>36</v>
      </c>
      <c r="E1737" s="39" t="s">
        <v>36</v>
      </c>
      <c r="F1737" s="40" t="s">
        <v>36</v>
      </c>
      <c r="G1737" s="40" t="s">
        <v>36</v>
      </c>
      <c r="H1737" s="36" t="s">
        <v>36</v>
      </c>
      <c r="I1737" s="34" t="s">
        <v>36</v>
      </c>
      <c r="J1737" s="51"/>
      <c r="K1737" s="34"/>
      <c r="L1737" s="34" t="s">
        <v>36</v>
      </c>
      <c r="M1737" s="34" t="s">
        <v>36</v>
      </c>
      <c r="N1737" s="51"/>
      <c r="O1737" s="34"/>
      <c r="P1737" s="34" t="s">
        <v>36</v>
      </c>
      <c r="Q1737" s="34" t="s">
        <v>36</v>
      </c>
      <c r="R1737" s="34">
        <v>0</v>
      </c>
      <c r="S1737" s="37"/>
    </row>
    <row r="1738" spans="1:19" s="1" customFormat="1" ht="18.75" hidden="1" thickBot="1">
      <c r="A1738" s="50" t="s">
        <v>41</v>
      </c>
      <c r="B1738" s="33"/>
      <c r="C1738" s="51" t="e">
        <v>#DIV/0!</v>
      </c>
      <c r="D1738" s="51" t="e">
        <v>#DIV/0!</v>
      </c>
      <c r="E1738" s="39">
        <v>0</v>
      </c>
      <c r="F1738" s="40">
        <v>0</v>
      </c>
      <c r="G1738" s="40">
        <v>0</v>
      </c>
      <c r="H1738" s="36">
        <v>0</v>
      </c>
      <c r="I1738" s="34">
        <v>0</v>
      </c>
      <c r="J1738" s="34">
        <v>0</v>
      </c>
      <c r="K1738" s="34"/>
      <c r="L1738" s="34">
        <v>0</v>
      </c>
      <c r="M1738" s="34">
        <v>0</v>
      </c>
      <c r="N1738" s="34">
        <v>0</v>
      </c>
      <c r="O1738" s="34"/>
      <c r="P1738" s="34">
        <v>0</v>
      </c>
      <c r="Q1738" s="34">
        <v>0</v>
      </c>
      <c r="R1738" s="34">
        <v>0</v>
      </c>
      <c r="S1738" s="37"/>
    </row>
    <row r="1739" spans="1:19" s="1" customFormat="1" ht="15.75" hidden="1" thickBot="1">
      <c r="A1739" s="49" t="s">
        <v>37</v>
      </c>
      <c r="B1739" s="33" t="s">
        <v>36</v>
      </c>
      <c r="C1739" s="34" t="e">
        <v>#DIV/0!</v>
      </c>
      <c r="D1739" s="34" t="e">
        <v>#DIV/0!</v>
      </c>
      <c r="E1739" s="52"/>
      <c r="F1739" s="53"/>
      <c r="G1739" s="53"/>
      <c r="H1739" s="54"/>
      <c r="I1739" s="51"/>
      <c r="J1739" s="34" t="s">
        <v>36</v>
      </c>
      <c r="K1739" s="34"/>
      <c r="L1739" s="51"/>
      <c r="M1739" s="51"/>
      <c r="N1739" s="34" t="s">
        <v>36</v>
      </c>
      <c r="O1739" s="34"/>
      <c r="P1739" s="34">
        <v>0</v>
      </c>
      <c r="Q1739" s="34">
        <v>0</v>
      </c>
      <c r="R1739" s="34" t="s">
        <v>36</v>
      </c>
      <c r="S1739" s="37"/>
    </row>
    <row r="1740" spans="1:19" s="1" customFormat="1" ht="15.75" hidden="1" thickBot="1">
      <c r="A1740" s="49" t="s">
        <v>38</v>
      </c>
      <c r="B1740" s="33" t="s">
        <v>36</v>
      </c>
      <c r="C1740" s="34" t="e">
        <v>#DIV/0!</v>
      </c>
      <c r="D1740" s="34" t="e">
        <v>#DIV/0!</v>
      </c>
      <c r="E1740" s="52"/>
      <c r="F1740" s="53"/>
      <c r="G1740" s="53"/>
      <c r="H1740" s="54"/>
      <c r="I1740" s="51"/>
      <c r="J1740" s="34" t="s">
        <v>36</v>
      </c>
      <c r="K1740" s="34"/>
      <c r="L1740" s="51"/>
      <c r="M1740" s="51"/>
      <c r="N1740" s="34" t="s">
        <v>36</v>
      </c>
      <c r="O1740" s="34"/>
      <c r="P1740" s="34">
        <v>0</v>
      </c>
      <c r="Q1740" s="34">
        <v>0</v>
      </c>
      <c r="R1740" s="34" t="s">
        <v>36</v>
      </c>
      <c r="S1740" s="37"/>
    </row>
    <row r="1741" spans="1:19" s="1" customFormat="1" ht="15.75" hidden="1" thickBot="1">
      <c r="A1741" s="49" t="s">
        <v>39</v>
      </c>
      <c r="B1741" s="33" t="s">
        <v>36</v>
      </c>
      <c r="C1741" s="34" t="s">
        <v>36</v>
      </c>
      <c r="D1741" s="34" t="s">
        <v>36</v>
      </c>
      <c r="E1741" s="39" t="s">
        <v>36</v>
      </c>
      <c r="F1741" s="40" t="s">
        <v>36</v>
      </c>
      <c r="G1741" s="40" t="s">
        <v>36</v>
      </c>
      <c r="H1741" s="36" t="s">
        <v>36</v>
      </c>
      <c r="I1741" s="34" t="s">
        <v>36</v>
      </c>
      <c r="J1741" s="51"/>
      <c r="K1741" s="34"/>
      <c r="L1741" s="34" t="s">
        <v>36</v>
      </c>
      <c r="M1741" s="34" t="s">
        <v>36</v>
      </c>
      <c r="N1741" s="51"/>
      <c r="O1741" s="34"/>
      <c r="P1741" s="34" t="s">
        <v>36</v>
      </c>
      <c r="Q1741" s="34" t="s">
        <v>36</v>
      </c>
      <c r="R1741" s="34">
        <v>0</v>
      </c>
      <c r="S1741" s="37"/>
    </row>
    <row r="1742" spans="1:19" s="1" customFormat="1" ht="18.75" hidden="1" thickBot="1">
      <c r="A1742" s="50" t="s">
        <v>41</v>
      </c>
      <c r="B1742" s="33"/>
      <c r="C1742" s="51" t="e">
        <v>#DIV/0!</v>
      </c>
      <c r="D1742" s="51" t="e">
        <v>#DIV/0!</v>
      </c>
      <c r="E1742" s="39">
        <v>0</v>
      </c>
      <c r="F1742" s="40">
        <v>0</v>
      </c>
      <c r="G1742" s="40">
        <v>0</v>
      </c>
      <c r="H1742" s="36">
        <v>0</v>
      </c>
      <c r="I1742" s="34">
        <v>0</v>
      </c>
      <c r="J1742" s="34">
        <v>0</v>
      </c>
      <c r="K1742" s="34"/>
      <c r="L1742" s="34">
        <v>0</v>
      </c>
      <c r="M1742" s="34">
        <v>0</v>
      </c>
      <c r="N1742" s="34">
        <v>0</v>
      </c>
      <c r="O1742" s="34"/>
      <c r="P1742" s="34">
        <v>0</v>
      </c>
      <c r="Q1742" s="34">
        <v>0</v>
      </c>
      <c r="R1742" s="34">
        <v>0</v>
      </c>
      <c r="S1742" s="37"/>
    </row>
    <row r="1743" spans="1:19" s="1" customFormat="1" ht="15.75" hidden="1" thickBot="1">
      <c r="A1743" s="49" t="s">
        <v>37</v>
      </c>
      <c r="B1743" s="33" t="s">
        <v>36</v>
      </c>
      <c r="C1743" s="34" t="e">
        <v>#DIV/0!</v>
      </c>
      <c r="D1743" s="34" t="e">
        <v>#DIV/0!</v>
      </c>
      <c r="E1743" s="52"/>
      <c r="F1743" s="53"/>
      <c r="G1743" s="53"/>
      <c r="H1743" s="54"/>
      <c r="I1743" s="51"/>
      <c r="J1743" s="34" t="s">
        <v>36</v>
      </c>
      <c r="K1743" s="34"/>
      <c r="L1743" s="51"/>
      <c r="M1743" s="51"/>
      <c r="N1743" s="34" t="s">
        <v>36</v>
      </c>
      <c r="O1743" s="34"/>
      <c r="P1743" s="34">
        <v>0</v>
      </c>
      <c r="Q1743" s="34">
        <v>0</v>
      </c>
      <c r="R1743" s="34" t="s">
        <v>36</v>
      </c>
      <c r="S1743" s="37"/>
    </row>
    <row r="1744" spans="1:19" s="1" customFormat="1" ht="15.75" hidden="1" thickBot="1">
      <c r="A1744" s="49" t="s">
        <v>38</v>
      </c>
      <c r="B1744" s="33" t="s">
        <v>36</v>
      </c>
      <c r="C1744" s="34" t="e">
        <v>#DIV/0!</v>
      </c>
      <c r="D1744" s="34" t="e">
        <v>#DIV/0!</v>
      </c>
      <c r="E1744" s="52"/>
      <c r="F1744" s="53"/>
      <c r="G1744" s="53"/>
      <c r="H1744" s="54"/>
      <c r="I1744" s="51"/>
      <c r="J1744" s="34" t="s">
        <v>36</v>
      </c>
      <c r="K1744" s="34"/>
      <c r="L1744" s="51"/>
      <c r="M1744" s="51"/>
      <c r="N1744" s="34" t="s">
        <v>36</v>
      </c>
      <c r="O1744" s="34"/>
      <c r="P1744" s="34">
        <v>0</v>
      </c>
      <c r="Q1744" s="34">
        <v>0</v>
      </c>
      <c r="R1744" s="34" t="s">
        <v>36</v>
      </c>
      <c r="S1744" s="37"/>
    </row>
    <row r="1745" spans="1:19" s="1" customFormat="1" ht="15.75" hidden="1" thickBot="1">
      <c r="A1745" s="49" t="s">
        <v>39</v>
      </c>
      <c r="B1745" s="33" t="s">
        <v>36</v>
      </c>
      <c r="C1745" s="34" t="s">
        <v>36</v>
      </c>
      <c r="D1745" s="34" t="s">
        <v>36</v>
      </c>
      <c r="E1745" s="39" t="s">
        <v>36</v>
      </c>
      <c r="F1745" s="40" t="s">
        <v>36</v>
      </c>
      <c r="G1745" s="40" t="s">
        <v>36</v>
      </c>
      <c r="H1745" s="36" t="s">
        <v>36</v>
      </c>
      <c r="I1745" s="34" t="s">
        <v>36</v>
      </c>
      <c r="J1745" s="51"/>
      <c r="K1745" s="34"/>
      <c r="L1745" s="34" t="s">
        <v>36</v>
      </c>
      <c r="M1745" s="34" t="s">
        <v>36</v>
      </c>
      <c r="N1745" s="51"/>
      <c r="O1745" s="34"/>
      <c r="P1745" s="34" t="s">
        <v>36</v>
      </c>
      <c r="Q1745" s="34" t="s">
        <v>36</v>
      </c>
      <c r="R1745" s="34">
        <v>0</v>
      </c>
      <c r="S1745" s="37"/>
    </row>
    <row r="1746" spans="1:19" s="1" customFormat="1" ht="18.75" hidden="1" thickBot="1">
      <c r="A1746" s="50" t="s">
        <v>41</v>
      </c>
      <c r="B1746" s="33"/>
      <c r="C1746" s="51" t="e">
        <v>#DIV/0!</v>
      </c>
      <c r="D1746" s="51" t="e">
        <v>#DIV/0!</v>
      </c>
      <c r="E1746" s="39">
        <v>0</v>
      </c>
      <c r="F1746" s="40">
        <v>0</v>
      </c>
      <c r="G1746" s="40">
        <v>0</v>
      </c>
      <c r="H1746" s="36">
        <v>0</v>
      </c>
      <c r="I1746" s="34">
        <v>0</v>
      </c>
      <c r="J1746" s="34">
        <v>0</v>
      </c>
      <c r="K1746" s="34"/>
      <c r="L1746" s="34">
        <v>0</v>
      </c>
      <c r="M1746" s="34">
        <v>0</v>
      </c>
      <c r="N1746" s="34">
        <v>0</v>
      </c>
      <c r="O1746" s="34"/>
      <c r="P1746" s="34">
        <v>0</v>
      </c>
      <c r="Q1746" s="34">
        <v>0</v>
      </c>
      <c r="R1746" s="34">
        <v>0</v>
      </c>
      <c r="S1746" s="37"/>
    </row>
    <row r="1747" spans="1:19" s="1" customFormat="1" ht="15.75" hidden="1" thickBot="1">
      <c r="A1747" s="49" t="s">
        <v>37</v>
      </c>
      <c r="B1747" s="33" t="s">
        <v>36</v>
      </c>
      <c r="C1747" s="34" t="e">
        <v>#DIV/0!</v>
      </c>
      <c r="D1747" s="34" t="e">
        <v>#DIV/0!</v>
      </c>
      <c r="E1747" s="52"/>
      <c r="F1747" s="53"/>
      <c r="G1747" s="53"/>
      <c r="H1747" s="54"/>
      <c r="I1747" s="51"/>
      <c r="J1747" s="34" t="s">
        <v>36</v>
      </c>
      <c r="K1747" s="34"/>
      <c r="L1747" s="51"/>
      <c r="M1747" s="51"/>
      <c r="N1747" s="34" t="s">
        <v>36</v>
      </c>
      <c r="O1747" s="34"/>
      <c r="P1747" s="34">
        <v>0</v>
      </c>
      <c r="Q1747" s="34">
        <v>0</v>
      </c>
      <c r="R1747" s="34" t="s">
        <v>36</v>
      </c>
      <c r="S1747" s="37"/>
    </row>
    <row r="1748" spans="1:19" s="1" customFormat="1" ht="15.75" hidden="1" thickBot="1">
      <c r="A1748" s="49" t="s">
        <v>38</v>
      </c>
      <c r="B1748" s="33" t="s">
        <v>36</v>
      </c>
      <c r="C1748" s="34" t="e">
        <v>#DIV/0!</v>
      </c>
      <c r="D1748" s="34" t="e">
        <v>#DIV/0!</v>
      </c>
      <c r="E1748" s="52"/>
      <c r="F1748" s="53"/>
      <c r="G1748" s="53"/>
      <c r="H1748" s="54"/>
      <c r="I1748" s="51"/>
      <c r="J1748" s="34" t="s">
        <v>36</v>
      </c>
      <c r="K1748" s="34"/>
      <c r="L1748" s="51"/>
      <c r="M1748" s="51"/>
      <c r="N1748" s="34" t="s">
        <v>36</v>
      </c>
      <c r="O1748" s="34"/>
      <c r="P1748" s="34">
        <v>0</v>
      </c>
      <c r="Q1748" s="34">
        <v>0</v>
      </c>
      <c r="R1748" s="34" t="s">
        <v>36</v>
      </c>
      <c r="S1748" s="37"/>
    </row>
    <row r="1749" spans="1:19" s="1" customFormat="1" ht="15.75" hidden="1" thickBot="1">
      <c r="A1749" s="63" t="s">
        <v>39</v>
      </c>
      <c r="B1749" s="64" t="s">
        <v>36</v>
      </c>
      <c r="C1749" s="65" t="s">
        <v>36</v>
      </c>
      <c r="D1749" s="65" t="s">
        <v>36</v>
      </c>
      <c r="E1749" s="66" t="s">
        <v>36</v>
      </c>
      <c r="F1749" s="67" t="s">
        <v>36</v>
      </c>
      <c r="G1749" s="67" t="s">
        <v>36</v>
      </c>
      <c r="H1749" s="68" t="s">
        <v>36</v>
      </c>
      <c r="I1749" s="65" t="s">
        <v>36</v>
      </c>
      <c r="J1749" s="69"/>
      <c r="K1749" s="65"/>
      <c r="L1749" s="65" t="s">
        <v>36</v>
      </c>
      <c r="M1749" s="65" t="s">
        <v>36</v>
      </c>
      <c r="N1749" s="69"/>
      <c r="O1749" s="65"/>
      <c r="P1749" s="65" t="s">
        <v>36</v>
      </c>
      <c r="Q1749" s="65" t="s">
        <v>36</v>
      </c>
      <c r="R1749" s="65">
        <v>0</v>
      </c>
      <c r="S1749" s="70"/>
    </row>
    <row r="1750" spans="1:19" s="1" customFormat="1" ht="16.5" hidden="1" thickBot="1">
      <c r="A1750" s="42" t="s">
        <v>46</v>
      </c>
      <c r="B1750" s="43" t="s">
        <v>36</v>
      </c>
      <c r="C1750" s="44" t="e">
        <v>#DIV/0!</v>
      </c>
      <c r="D1750" s="44" t="e">
        <v>#DIV/0!</v>
      </c>
      <c r="E1750" s="45">
        <v>0</v>
      </c>
      <c r="F1750" s="46">
        <v>0</v>
      </c>
      <c r="G1750" s="46">
        <v>0</v>
      </c>
      <c r="H1750" s="47">
        <v>0</v>
      </c>
      <c r="I1750" s="46">
        <v>0</v>
      </c>
      <c r="J1750" s="46">
        <v>0</v>
      </c>
      <c r="K1750" s="46"/>
      <c r="L1750" s="46">
        <v>0</v>
      </c>
      <c r="M1750" s="46">
        <v>0</v>
      </c>
      <c r="N1750" s="46">
        <v>0</v>
      </c>
      <c r="O1750" s="46"/>
      <c r="P1750" s="46">
        <v>0</v>
      </c>
      <c r="Q1750" s="46">
        <v>0</v>
      </c>
      <c r="R1750" s="46">
        <v>0</v>
      </c>
      <c r="S1750" s="48"/>
    </row>
    <row r="1751" spans="1:19" s="1" customFormat="1" ht="15.75" hidden="1" thickBot="1">
      <c r="A1751" s="49" t="s">
        <v>37</v>
      </c>
      <c r="B1751" s="33" t="s">
        <v>36</v>
      </c>
      <c r="C1751" s="34" t="e">
        <v>#DIV/0!</v>
      </c>
      <c r="D1751" s="34" t="e">
        <v>#DIV/0!</v>
      </c>
      <c r="E1751" s="35">
        <v>0</v>
      </c>
      <c r="F1751" s="34">
        <v>0</v>
      </c>
      <c r="G1751" s="34">
        <v>0</v>
      </c>
      <c r="H1751" s="36">
        <v>0</v>
      </c>
      <c r="I1751" s="34">
        <v>0</v>
      </c>
      <c r="J1751" s="34" t="s">
        <v>36</v>
      </c>
      <c r="K1751" s="34"/>
      <c r="L1751" s="34">
        <v>0</v>
      </c>
      <c r="M1751" s="34">
        <v>0</v>
      </c>
      <c r="N1751" s="34" t="s">
        <v>36</v>
      </c>
      <c r="O1751" s="34"/>
      <c r="P1751" s="34">
        <v>0</v>
      </c>
      <c r="Q1751" s="34">
        <v>0</v>
      </c>
      <c r="R1751" s="34" t="s">
        <v>36</v>
      </c>
      <c r="S1751" s="37"/>
    </row>
    <row r="1752" spans="1:19" s="1" customFormat="1" ht="15.75" hidden="1" thickBot="1">
      <c r="A1752" s="49" t="s">
        <v>38</v>
      </c>
      <c r="B1752" s="33" t="s">
        <v>36</v>
      </c>
      <c r="C1752" s="34" t="e">
        <v>#DIV/0!</v>
      </c>
      <c r="D1752" s="34" t="e">
        <v>#DIV/0!</v>
      </c>
      <c r="E1752" s="35">
        <v>0</v>
      </c>
      <c r="F1752" s="34">
        <v>0</v>
      </c>
      <c r="G1752" s="34">
        <v>0</v>
      </c>
      <c r="H1752" s="36">
        <v>0</v>
      </c>
      <c r="I1752" s="34">
        <v>0</v>
      </c>
      <c r="J1752" s="34" t="s">
        <v>36</v>
      </c>
      <c r="K1752" s="34"/>
      <c r="L1752" s="34">
        <v>0</v>
      </c>
      <c r="M1752" s="34">
        <v>0</v>
      </c>
      <c r="N1752" s="34" t="s">
        <v>36</v>
      </c>
      <c r="O1752" s="34"/>
      <c r="P1752" s="34">
        <v>0</v>
      </c>
      <c r="Q1752" s="34">
        <v>0</v>
      </c>
      <c r="R1752" s="34" t="s">
        <v>36</v>
      </c>
      <c r="S1752" s="37"/>
    </row>
    <row r="1753" spans="1:19" s="1" customFormat="1" ht="15.75" hidden="1" thickBot="1">
      <c r="A1753" s="49" t="s">
        <v>39</v>
      </c>
      <c r="B1753" s="33" t="s">
        <v>36</v>
      </c>
      <c r="C1753" s="34" t="s">
        <v>36</v>
      </c>
      <c r="D1753" s="34" t="s">
        <v>36</v>
      </c>
      <c r="E1753" s="39" t="s">
        <v>36</v>
      </c>
      <c r="F1753" s="40" t="s">
        <v>36</v>
      </c>
      <c r="G1753" s="40" t="s">
        <v>36</v>
      </c>
      <c r="H1753" s="36" t="s">
        <v>36</v>
      </c>
      <c r="I1753" s="34" t="s">
        <v>36</v>
      </c>
      <c r="J1753" s="34">
        <v>0</v>
      </c>
      <c r="K1753" s="34"/>
      <c r="L1753" s="34" t="s">
        <v>36</v>
      </c>
      <c r="M1753" s="34" t="s">
        <v>36</v>
      </c>
      <c r="N1753" s="34">
        <v>0</v>
      </c>
      <c r="O1753" s="34"/>
      <c r="P1753" s="34" t="s">
        <v>36</v>
      </c>
      <c r="Q1753" s="34" t="s">
        <v>36</v>
      </c>
      <c r="R1753" s="34">
        <v>0</v>
      </c>
      <c r="S1753" s="37"/>
    </row>
    <row r="1754" spans="1:19" s="1" customFormat="1" ht="18.75" hidden="1" thickBot="1">
      <c r="A1754" s="50" t="s">
        <v>41</v>
      </c>
      <c r="B1754" s="33"/>
      <c r="C1754" s="51" t="e">
        <v>#DIV/0!</v>
      </c>
      <c r="D1754" s="51" t="e">
        <v>#DIV/0!</v>
      </c>
      <c r="E1754" s="39">
        <v>0</v>
      </c>
      <c r="F1754" s="40">
        <v>0</v>
      </c>
      <c r="G1754" s="40">
        <v>0</v>
      </c>
      <c r="H1754" s="36">
        <v>0</v>
      </c>
      <c r="I1754" s="34">
        <v>0</v>
      </c>
      <c r="J1754" s="34">
        <v>0</v>
      </c>
      <c r="K1754" s="34"/>
      <c r="L1754" s="34">
        <v>0</v>
      </c>
      <c r="M1754" s="34">
        <v>0</v>
      </c>
      <c r="N1754" s="34">
        <v>0</v>
      </c>
      <c r="O1754" s="34"/>
      <c r="P1754" s="34">
        <v>0</v>
      </c>
      <c r="Q1754" s="34">
        <v>0</v>
      </c>
      <c r="R1754" s="34">
        <v>0</v>
      </c>
      <c r="S1754" s="37"/>
    </row>
    <row r="1755" spans="1:19" s="1" customFormat="1" ht="15.75" hidden="1" thickBot="1">
      <c r="A1755" s="49" t="s">
        <v>37</v>
      </c>
      <c r="B1755" s="33" t="s">
        <v>36</v>
      </c>
      <c r="C1755" s="34" t="e">
        <v>#DIV/0!</v>
      </c>
      <c r="D1755" s="34" t="e">
        <v>#DIV/0!</v>
      </c>
      <c r="E1755" s="52"/>
      <c r="F1755" s="53"/>
      <c r="G1755" s="53"/>
      <c r="H1755" s="54"/>
      <c r="I1755" s="51"/>
      <c r="J1755" s="34" t="s">
        <v>36</v>
      </c>
      <c r="K1755" s="34"/>
      <c r="L1755" s="51"/>
      <c r="M1755" s="51"/>
      <c r="N1755" s="34" t="s">
        <v>36</v>
      </c>
      <c r="O1755" s="34"/>
      <c r="P1755" s="34">
        <v>0</v>
      </c>
      <c r="Q1755" s="34">
        <v>0</v>
      </c>
      <c r="R1755" s="34" t="s">
        <v>36</v>
      </c>
      <c r="S1755" s="37"/>
    </row>
    <row r="1756" spans="1:19" s="1" customFormat="1" ht="15.75" hidden="1" thickBot="1">
      <c r="A1756" s="49" t="s">
        <v>38</v>
      </c>
      <c r="B1756" s="33" t="s">
        <v>36</v>
      </c>
      <c r="C1756" s="34" t="e">
        <v>#DIV/0!</v>
      </c>
      <c r="D1756" s="34" t="e">
        <v>#DIV/0!</v>
      </c>
      <c r="E1756" s="52"/>
      <c r="F1756" s="53"/>
      <c r="G1756" s="53"/>
      <c r="H1756" s="54"/>
      <c r="I1756" s="51"/>
      <c r="J1756" s="34" t="s">
        <v>36</v>
      </c>
      <c r="K1756" s="34"/>
      <c r="L1756" s="51"/>
      <c r="M1756" s="51"/>
      <c r="N1756" s="34" t="s">
        <v>36</v>
      </c>
      <c r="O1756" s="34"/>
      <c r="P1756" s="34">
        <v>0</v>
      </c>
      <c r="Q1756" s="34">
        <v>0</v>
      </c>
      <c r="R1756" s="34" t="s">
        <v>36</v>
      </c>
      <c r="S1756" s="37"/>
    </row>
    <row r="1757" spans="1:19" s="1" customFormat="1" ht="15.75" hidden="1" thickBot="1">
      <c r="A1757" s="49" t="s">
        <v>39</v>
      </c>
      <c r="B1757" s="33" t="s">
        <v>36</v>
      </c>
      <c r="C1757" s="34" t="s">
        <v>36</v>
      </c>
      <c r="D1757" s="34" t="s">
        <v>36</v>
      </c>
      <c r="E1757" s="39" t="s">
        <v>36</v>
      </c>
      <c r="F1757" s="40" t="s">
        <v>36</v>
      </c>
      <c r="G1757" s="40" t="s">
        <v>36</v>
      </c>
      <c r="H1757" s="36" t="s">
        <v>36</v>
      </c>
      <c r="I1757" s="34" t="s">
        <v>36</v>
      </c>
      <c r="J1757" s="51"/>
      <c r="K1757" s="34"/>
      <c r="L1757" s="34" t="s">
        <v>36</v>
      </c>
      <c r="M1757" s="34" t="s">
        <v>36</v>
      </c>
      <c r="N1757" s="51"/>
      <c r="O1757" s="34"/>
      <c r="P1757" s="34" t="s">
        <v>36</v>
      </c>
      <c r="Q1757" s="34" t="s">
        <v>36</v>
      </c>
      <c r="R1757" s="34">
        <v>0</v>
      </c>
      <c r="S1757" s="37"/>
    </row>
    <row r="1758" spans="1:19" s="1" customFormat="1" ht="18.75" hidden="1" thickBot="1">
      <c r="A1758" s="50" t="s">
        <v>41</v>
      </c>
      <c r="B1758" s="33"/>
      <c r="C1758" s="51" t="e">
        <v>#DIV/0!</v>
      </c>
      <c r="D1758" s="51" t="e">
        <v>#DIV/0!</v>
      </c>
      <c r="E1758" s="39">
        <v>0</v>
      </c>
      <c r="F1758" s="40">
        <v>0</v>
      </c>
      <c r="G1758" s="40">
        <v>0</v>
      </c>
      <c r="H1758" s="36">
        <v>0</v>
      </c>
      <c r="I1758" s="34">
        <v>0</v>
      </c>
      <c r="J1758" s="34">
        <v>0</v>
      </c>
      <c r="K1758" s="34"/>
      <c r="L1758" s="34">
        <v>0</v>
      </c>
      <c r="M1758" s="34">
        <v>0</v>
      </c>
      <c r="N1758" s="34">
        <v>0</v>
      </c>
      <c r="O1758" s="34"/>
      <c r="P1758" s="34">
        <v>0</v>
      </c>
      <c r="Q1758" s="34">
        <v>0</v>
      </c>
      <c r="R1758" s="34">
        <v>0</v>
      </c>
      <c r="S1758" s="37"/>
    </row>
    <row r="1759" spans="1:19" s="1" customFormat="1" ht="15.75" hidden="1" thickBot="1">
      <c r="A1759" s="49" t="s">
        <v>37</v>
      </c>
      <c r="B1759" s="33" t="s">
        <v>36</v>
      </c>
      <c r="C1759" s="34" t="e">
        <v>#DIV/0!</v>
      </c>
      <c r="D1759" s="34" t="e">
        <v>#DIV/0!</v>
      </c>
      <c r="E1759" s="52"/>
      <c r="F1759" s="53"/>
      <c r="G1759" s="53"/>
      <c r="H1759" s="54"/>
      <c r="I1759" s="51"/>
      <c r="J1759" s="34" t="s">
        <v>36</v>
      </c>
      <c r="K1759" s="34"/>
      <c r="L1759" s="51"/>
      <c r="M1759" s="51"/>
      <c r="N1759" s="34" t="s">
        <v>36</v>
      </c>
      <c r="O1759" s="34"/>
      <c r="P1759" s="34">
        <v>0</v>
      </c>
      <c r="Q1759" s="34">
        <v>0</v>
      </c>
      <c r="R1759" s="34" t="s">
        <v>36</v>
      </c>
      <c r="S1759" s="37"/>
    </row>
    <row r="1760" spans="1:19" s="1" customFormat="1" ht="15.75" hidden="1" thickBot="1">
      <c r="A1760" s="49" t="s">
        <v>38</v>
      </c>
      <c r="B1760" s="33" t="s">
        <v>36</v>
      </c>
      <c r="C1760" s="34" t="e">
        <v>#DIV/0!</v>
      </c>
      <c r="D1760" s="34" t="e">
        <v>#DIV/0!</v>
      </c>
      <c r="E1760" s="52"/>
      <c r="F1760" s="53"/>
      <c r="G1760" s="53"/>
      <c r="H1760" s="54"/>
      <c r="I1760" s="51"/>
      <c r="J1760" s="34" t="s">
        <v>36</v>
      </c>
      <c r="K1760" s="34"/>
      <c r="L1760" s="51"/>
      <c r="M1760" s="51"/>
      <c r="N1760" s="34" t="s">
        <v>36</v>
      </c>
      <c r="O1760" s="34"/>
      <c r="P1760" s="34">
        <v>0</v>
      </c>
      <c r="Q1760" s="34">
        <v>0</v>
      </c>
      <c r="R1760" s="34" t="s">
        <v>36</v>
      </c>
      <c r="S1760" s="37"/>
    </row>
    <row r="1761" spans="1:19" s="1" customFormat="1" ht="15.75" hidden="1" thickBot="1">
      <c r="A1761" s="49" t="s">
        <v>39</v>
      </c>
      <c r="B1761" s="33" t="s">
        <v>36</v>
      </c>
      <c r="C1761" s="34" t="s">
        <v>36</v>
      </c>
      <c r="D1761" s="34" t="s">
        <v>36</v>
      </c>
      <c r="E1761" s="39" t="s">
        <v>36</v>
      </c>
      <c r="F1761" s="40" t="s">
        <v>36</v>
      </c>
      <c r="G1761" s="40" t="s">
        <v>36</v>
      </c>
      <c r="H1761" s="36" t="s">
        <v>36</v>
      </c>
      <c r="I1761" s="34" t="s">
        <v>36</v>
      </c>
      <c r="J1761" s="51"/>
      <c r="K1761" s="34"/>
      <c r="L1761" s="34" t="s">
        <v>36</v>
      </c>
      <c r="M1761" s="34" t="s">
        <v>36</v>
      </c>
      <c r="N1761" s="51"/>
      <c r="O1761" s="34"/>
      <c r="P1761" s="34" t="s">
        <v>36</v>
      </c>
      <c r="Q1761" s="34" t="s">
        <v>36</v>
      </c>
      <c r="R1761" s="34">
        <v>0</v>
      </c>
      <c r="S1761" s="37"/>
    </row>
    <row r="1762" spans="1:19" s="1" customFormat="1" ht="18.75" hidden="1" thickBot="1">
      <c r="A1762" s="50" t="s">
        <v>41</v>
      </c>
      <c r="B1762" s="33"/>
      <c r="C1762" s="51" t="e">
        <v>#DIV/0!</v>
      </c>
      <c r="D1762" s="51" t="e">
        <v>#DIV/0!</v>
      </c>
      <c r="E1762" s="39">
        <v>0</v>
      </c>
      <c r="F1762" s="40">
        <v>0</v>
      </c>
      <c r="G1762" s="40">
        <v>0</v>
      </c>
      <c r="H1762" s="36">
        <v>0</v>
      </c>
      <c r="I1762" s="34">
        <v>0</v>
      </c>
      <c r="J1762" s="34">
        <v>0</v>
      </c>
      <c r="K1762" s="34"/>
      <c r="L1762" s="34">
        <v>0</v>
      </c>
      <c r="M1762" s="34">
        <v>0</v>
      </c>
      <c r="N1762" s="34">
        <v>0</v>
      </c>
      <c r="O1762" s="34"/>
      <c r="P1762" s="34">
        <v>0</v>
      </c>
      <c r="Q1762" s="34">
        <v>0</v>
      </c>
      <c r="R1762" s="34">
        <v>0</v>
      </c>
      <c r="S1762" s="37"/>
    </row>
    <row r="1763" spans="1:19" s="1" customFormat="1" ht="15.75" hidden="1" thickBot="1">
      <c r="A1763" s="49" t="s">
        <v>37</v>
      </c>
      <c r="B1763" s="33" t="s">
        <v>36</v>
      </c>
      <c r="C1763" s="34" t="e">
        <v>#DIV/0!</v>
      </c>
      <c r="D1763" s="34" t="e">
        <v>#DIV/0!</v>
      </c>
      <c r="E1763" s="52"/>
      <c r="F1763" s="53"/>
      <c r="G1763" s="53"/>
      <c r="H1763" s="54"/>
      <c r="I1763" s="51"/>
      <c r="J1763" s="34" t="s">
        <v>36</v>
      </c>
      <c r="K1763" s="34"/>
      <c r="L1763" s="51"/>
      <c r="M1763" s="51"/>
      <c r="N1763" s="34" t="s">
        <v>36</v>
      </c>
      <c r="O1763" s="34"/>
      <c r="P1763" s="34">
        <v>0</v>
      </c>
      <c r="Q1763" s="34">
        <v>0</v>
      </c>
      <c r="R1763" s="34" t="s">
        <v>36</v>
      </c>
      <c r="S1763" s="37"/>
    </row>
    <row r="1764" spans="1:19" s="1" customFormat="1" ht="15.75" hidden="1" thickBot="1">
      <c r="A1764" s="49" t="s">
        <v>38</v>
      </c>
      <c r="B1764" s="33" t="s">
        <v>36</v>
      </c>
      <c r="C1764" s="34" t="e">
        <v>#DIV/0!</v>
      </c>
      <c r="D1764" s="34" t="e">
        <v>#DIV/0!</v>
      </c>
      <c r="E1764" s="52"/>
      <c r="F1764" s="53"/>
      <c r="G1764" s="53"/>
      <c r="H1764" s="54"/>
      <c r="I1764" s="51"/>
      <c r="J1764" s="34" t="s">
        <v>36</v>
      </c>
      <c r="K1764" s="34"/>
      <c r="L1764" s="51"/>
      <c r="M1764" s="51"/>
      <c r="N1764" s="34" t="s">
        <v>36</v>
      </c>
      <c r="O1764" s="34"/>
      <c r="P1764" s="34">
        <v>0</v>
      </c>
      <c r="Q1764" s="34">
        <v>0</v>
      </c>
      <c r="R1764" s="34" t="s">
        <v>36</v>
      </c>
      <c r="S1764" s="37"/>
    </row>
    <row r="1765" spans="1:19" s="1" customFormat="1" ht="15.75" hidden="1" thickBot="1">
      <c r="A1765" s="49" t="s">
        <v>39</v>
      </c>
      <c r="B1765" s="33" t="s">
        <v>36</v>
      </c>
      <c r="C1765" s="34" t="s">
        <v>36</v>
      </c>
      <c r="D1765" s="34" t="s">
        <v>36</v>
      </c>
      <c r="E1765" s="39" t="s">
        <v>36</v>
      </c>
      <c r="F1765" s="40" t="s">
        <v>36</v>
      </c>
      <c r="G1765" s="40" t="s">
        <v>36</v>
      </c>
      <c r="H1765" s="36" t="s">
        <v>36</v>
      </c>
      <c r="I1765" s="34" t="s">
        <v>36</v>
      </c>
      <c r="J1765" s="51"/>
      <c r="K1765" s="34"/>
      <c r="L1765" s="34" t="s">
        <v>36</v>
      </c>
      <c r="M1765" s="34" t="s">
        <v>36</v>
      </c>
      <c r="N1765" s="51"/>
      <c r="O1765" s="34"/>
      <c r="P1765" s="34" t="s">
        <v>36</v>
      </c>
      <c r="Q1765" s="34" t="s">
        <v>36</v>
      </c>
      <c r="R1765" s="34">
        <v>0</v>
      </c>
      <c r="S1765" s="37"/>
    </row>
    <row r="1766" spans="1:19" s="1" customFormat="1" ht="18.75" hidden="1" thickBot="1">
      <c r="A1766" s="50" t="s">
        <v>41</v>
      </c>
      <c r="B1766" s="33"/>
      <c r="C1766" s="51" t="e">
        <v>#DIV/0!</v>
      </c>
      <c r="D1766" s="51" t="e">
        <v>#DIV/0!</v>
      </c>
      <c r="E1766" s="39">
        <v>0</v>
      </c>
      <c r="F1766" s="40">
        <v>0</v>
      </c>
      <c r="G1766" s="40">
        <v>0</v>
      </c>
      <c r="H1766" s="36">
        <v>0</v>
      </c>
      <c r="I1766" s="34">
        <v>0</v>
      </c>
      <c r="J1766" s="34">
        <v>0</v>
      </c>
      <c r="K1766" s="34"/>
      <c r="L1766" s="34">
        <v>0</v>
      </c>
      <c r="M1766" s="34">
        <v>0</v>
      </c>
      <c r="N1766" s="34">
        <v>0</v>
      </c>
      <c r="O1766" s="34"/>
      <c r="P1766" s="34">
        <v>0</v>
      </c>
      <c r="Q1766" s="34">
        <v>0</v>
      </c>
      <c r="R1766" s="34">
        <v>0</v>
      </c>
      <c r="S1766" s="37"/>
    </row>
    <row r="1767" spans="1:19" s="1" customFormat="1" ht="15.75" hidden="1" thickBot="1">
      <c r="A1767" s="49" t="s">
        <v>37</v>
      </c>
      <c r="B1767" s="33" t="s">
        <v>36</v>
      </c>
      <c r="C1767" s="34" t="e">
        <v>#DIV/0!</v>
      </c>
      <c r="D1767" s="34" t="e">
        <v>#DIV/0!</v>
      </c>
      <c r="E1767" s="52"/>
      <c r="F1767" s="53"/>
      <c r="G1767" s="53"/>
      <c r="H1767" s="54"/>
      <c r="I1767" s="51"/>
      <c r="J1767" s="34" t="s">
        <v>36</v>
      </c>
      <c r="K1767" s="34"/>
      <c r="L1767" s="51"/>
      <c r="M1767" s="51"/>
      <c r="N1767" s="34" t="s">
        <v>36</v>
      </c>
      <c r="O1767" s="34"/>
      <c r="P1767" s="34">
        <v>0</v>
      </c>
      <c r="Q1767" s="34">
        <v>0</v>
      </c>
      <c r="R1767" s="34" t="s">
        <v>36</v>
      </c>
      <c r="S1767" s="37"/>
    </row>
    <row r="1768" spans="1:19" s="1" customFormat="1" ht="15.75" hidden="1" thickBot="1">
      <c r="A1768" s="49" t="s">
        <v>38</v>
      </c>
      <c r="B1768" s="33" t="s">
        <v>36</v>
      </c>
      <c r="C1768" s="34" t="e">
        <v>#DIV/0!</v>
      </c>
      <c r="D1768" s="34" t="e">
        <v>#DIV/0!</v>
      </c>
      <c r="E1768" s="52"/>
      <c r="F1768" s="53"/>
      <c r="G1768" s="53"/>
      <c r="H1768" s="54"/>
      <c r="I1768" s="51"/>
      <c r="J1768" s="34" t="s">
        <v>36</v>
      </c>
      <c r="K1768" s="34"/>
      <c r="L1768" s="51"/>
      <c r="M1768" s="51"/>
      <c r="N1768" s="34" t="s">
        <v>36</v>
      </c>
      <c r="O1768" s="34"/>
      <c r="P1768" s="34">
        <v>0</v>
      </c>
      <c r="Q1768" s="34">
        <v>0</v>
      </c>
      <c r="R1768" s="34" t="s">
        <v>36</v>
      </c>
      <c r="S1768" s="37"/>
    </row>
    <row r="1769" spans="1:19" s="1" customFormat="1" ht="15.75" hidden="1" thickBot="1">
      <c r="A1769" s="49" t="s">
        <v>39</v>
      </c>
      <c r="B1769" s="33" t="s">
        <v>36</v>
      </c>
      <c r="C1769" s="34" t="s">
        <v>36</v>
      </c>
      <c r="D1769" s="34" t="s">
        <v>36</v>
      </c>
      <c r="E1769" s="39" t="s">
        <v>36</v>
      </c>
      <c r="F1769" s="40" t="s">
        <v>36</v>
      </c>
      <c r="G1769" s="40" t="s">
        <v>36</v>
      </c>
      <c r="H1769" s="36" t="s">
        <v>36</v>
      </c>
      <c r="I1769" s="34" t="s">
        <v>36</v>
      </c>
      <c r="J1769" s="51"/>
      <c r="K1769" s="34"/>
      <c r="L1769" s="34" t="s">
        <v>36</v>
      </c>
      <c r="M1769" s="34" t="s">
        <v>36</v>
      </c>
      <c r="N1769" s="51"/>
      <c r="O1769" s="34"/>
      <c r="P1769" s="34" t="s">
        <v>36</v>
      </c>
      <c r="Q1769" s="34" t="s">
        <v>36</v>
      </c>
      <c r="R1769" s="34">
        <v>0</v>
      </c>
      <c r="S1769" s="37"/>
    </row>
    <row r="1770" spans="1:19" s="1" customFormat="1" ht="18.75" hidden="1" thickBot="1">
      <c r="A1770" s="50" t="s">
        <v>41</v>
      </c>
      <c r="B1770" s="33"/>
      <c r="C1770" s="51" t="e">
        <v>#DIV/0!</v>
      </c>
      <c r="D1770" s="51" t="e">
        <v>#DIV/0!</v>
      </c>
      <c r="E1770" s="39">
        <v>0</v>
      </c>
      <c r="F1770" s="40">
        <v>0</v>
      </c>
      <c r="G1770" s="40">
        <v>0</v>
      </c>
      <c r="H1770" s="36">
        <v>0</v>
      </c>
      <c r="I1770" s="34">
        <v>0</v>
      </c>
      <c r="J1770" s="34">
        <v>0</v>
      </c>
      <c r="K1770" s="34"/>
      <c r="L1770" s="34">
        <v>0</v>
      </c>
      <c r="M1770" s="34">
        <v>0</v>
      </c>
      <c r="N1770" s="34">
        <v>0</v>
      </c>
      <c r="O1770" s="34"/>
      <c r="P1770" s="34">
        <v>0</v>
      </c>
      <c r="Q1770" s="34">
        <v>0</v>
      </c>
      <c r="R1770" s="34">
        <v>0</v>
      </c>
      <c r="S1770" s="37"/>
    </row>
    <row r="1771" spans="1:19" s="1" customFormat="1" ht="15.75" hidden="1" thickBot="1">
      <c r="A1771" s="49" t="s">
        <v>37</v>
      </c>
      <c r="B1771" s="33" t="s">
        <v>36</v>
      </c>
      <c r="C1771" s="34" t="e">
        <v>#DIV/0!</v>
      </c>
      <c r="D1771" s="34" t="e">
        <v>#DIV/0!</v>
      </c>
      <c r="E1771" s="52"/>
      <c r="F1771" s="53"/>
      <c r="G1771" s="53"/>
      <c r="H1771" s="54"/>
      <c r="I1771" s="51"/>
      <c r="J1771" s="34" t="s">
        <v>36</v>
      </c>
      <c r="K1771" s="34"/>
      <c r="L1771" s="51"/>
      <c r="M1771" s="51"/>
      <c r="N1771" s="34" t="s">
        <v>36</v>
      </c>
      <c r="O1771" s="34"/>
      <c r="P1771" s="34">
        <v>0</v>
      </c>
      <c r="Q1771" s="34">
        <v>0</v>
      </c>
      <c r="R1771" s="34" t="s">
        <v>36</v>
      </c>
      <c r="S1771" s="37"/>
    </row>
    <row r="1772" spans="1:19" s="1" customFormat="1" ht="15.75" hidden="1" thickBot="1">
      <c r="A1772" s="49" t="s">
        <v>38</v>
      </c>
      <c r="B1772" s="33" t="s">
        <v>36</v>
      </c>
      <c r="C1772" s="34" t="e">
        <v>#DIV/0!</v>
      </c>
      <c r="D1772" s="34" t="e">
        <v>#DIV/0!</v>
      </c>
      <c r="E1772" s="52"/>
      <c r="F1772" s="53"/>
      <c r="G1772" s="53"/>
      <c r="H1772" s="54"/>
      <c r="I1772" s="51"/>
      <c r="J1772" s="34" t="s">
        <v>36</v>
      </c>
      <c r="K1772" s="34"/>
      <c r="L1772" s="51"/>
      <c r="M1772" s="51"/>
      <c r="N1772" s="34" t="s">
        <v>36</v>
      </c>
      <c r="O1772" s="34"/>
      <c r="P1772" s="34">
        <v>0</v>
      </c>
      <c r="Q1772" s="34">
        <v>0</v>
      </c>
      <c r="R1772" s="34" t="s">
        <v>36</v>
      </c>
      <c r="S1772" s="37"/>
    </row>
    <row r="1773" spans="1:19" s="1" customFormat="1" ht="15.75" hidden="1" thickBot="1">
      <c r="A1773" s="49" t="s">
        <v>39</v>
      </c>
      <c r="B1773" s="33" t="s">
        <v>36</v>
      </c>
      <c r="C1773" s="34" t="s">
        <v>36</v>
      </c>
      <c r="D1773" s="34" t="s">
        <v>36</v>
      </c>
      <c r="E1773" s="39" t="s">
        <v>36</v>
      </c>
      <c r="F1773" s="40" t="s">
        <v>36</v>
      </c>
      <c r="G1773" s="40" t="s">
        <v>36</v>
      </c>
      <c r="H1773" s="36" t="s">
        <v>36</v>
      </c>
      <c r="I1773" s="34" t="s">
        <v>36</v>
      </c>
      <c r="J1773" s="51"/>
      <c r="K1773" s="34"/>
      <c r="L1773" s="34" t="s">
        <v>36</v>
      </c>
      <c r="M1773" s="34" t="s">
        <v>36</v>
      </c>
      <c r="N1773" s="51"/>
      <c r="O1773" s="34"/>
      <c r="P1773" s="34" t="s">
        <v>36</v>
      </c>
      <c r="Q1773" s="34" t="s">
        <v>36</v>
      </c>
      <c r="R1773" s="34">
        <v>0</v>
      </c>
      <c r="S1773" s="37"/>
    </row>
    <row r="1774" spans="1:19" s="1" customFormat="1" ht="18.75" hidden="1" thickBot="1">
      <c r="A1774" s="50" t="s">
        <v>41</v>
      </c>
      <c r="B1774" s="33"/>
      <c r="C1774" s="51" t="e">
        <v>#DIV/0!</v>
      </c>
      <c r="D1774" s="51" t="e">
        <v>#DIV/0!</v>
      </c>
      <c r="E1774" s="39">
        <v>0</v>
      </c>
      <c r="F1774" s="40">
        <v>0</v>
      </c>
      <c r="G1774" s="40">
        <v>0</v>
      </c>
      <c r="H1774" s="36">
        <v>0</v>
      </c>
      <c r="I1774" s="34">
        <v>0</v>
      </c>
      <c r="J1774" s="34">
        <v>0</v>
      </c>
      <c r="K1774" s="34"/>
      <c r="L1774" s="34">
        <v>0</v>
      </c>
      <c r="M1774" s="34">
        <v>0</v>
      </c>
      <c r="N1774" s="34">
        <v>0</v>
      </c>
      <c r="O1774" s="34"/>
      <c r="P1774" s="34">
        <v>0</v>
      </c>
      <c r="Q1774" s="34">
        <v>0</v>
      </c>
      <c r="R1774" s="34">
        <v>0</v>
      </c>
      <c r="S1774" s="37"/>
    </row>
    <row r="1775" spans="1:19" s="1" customFormat="1" ht="15.75" hidden="1" thickBot="1">
      <c r="A1775" s="49" t="s">
        <v>37</v>
      </c>
      <c r="B1775" s="33" t="s">
        <v>36</v>
      </c>
      <c r="C1775" s="34" t="e">
        <v>#DIV/0!</v>
      </c>
      <c r="D1775" s="34" t="e">
        <v>#DIV/0!</v>
      </c>
      <c r="E1775" s="52"/>
      <c r="F1775" s="53"/>
      <c r="G1775" s="53"/>
      <c r="H1775" s="54"/>
      <c r="I1775" s="51"/>
      <c r="J1775" s="34" t="s">
        <v>36</v>
      </c>
      <c r="K1775" s="34"/>
      <c r="L1775" s="51"/>
      <c r="M1775" s="51"/>
      <c r="N1775" s="34" t="s">
        <v>36</v>
      </c>
      <c r="O1775" s="34"/>
      <c r="P1775" s="34">
        <v>0</v>
      </c>
      <c r="Q1775" s="34">
        <v>0</v>
      </c>
      <c r="R1775" s="34" t="s">
        <v>36</v>
      </c>
      <c r="S1775" s="37"/>
    </row>
    <row r="1776" spans="1:19" s="1" customFormat="1" ht="15.75" hidden="1" thickBot="1">
      <c r="A1776" s="49" t="s">
        <v>38</v>
      </c>
      <c r="B1776" s="33" t="s">
        <v>36</v>
      </c>
      <c r="C1776" s="34" t="e">
        <v>#DIV/0!</v>
      </c>
      <c r="D1776" s="34" t="e">
        <v>#DIV/0!</v>
      </c>
      <c r="E1776" s="52"/>
      <c r="F1776" s="53"/>
      <c r="G1776" s="53"/>
      <c r="H1776" s="54"/>
      <c r="I1776" s="51"/>
      <c r="J1776" s="34" t="s">
        <v>36</v>
      </c>
      <c r="K1776" s="34"/>
      <c r="L1776" s="51"/>
      <c r="M1776" s="51"/>
      <c r="N1776" s="34" t="s">
        <v>36</v>
      </c>
      <c r="O1776" s="34"/>
      <c r="P1776" s="34">
        <v>0</v>
      </c>
      <c r="Q1776" s="34">
        <v>0</v>
      </c>
      <c r="R1776" s="34" t="s">
        <v>36</v>
      </c>
      <c r="S1776" s="37"/>
    </row>
    <row r="1777" spans="1:19" s="1" customFormat="1" ht="15.75" hidden="1" thickBot="1">
      <c r="A1777" s="49" t="s">
        <v>39</v>
      </c>
      <c r="B1777" s="33" t="s">
        <v>36</v>
      </c>
      <c r="C1777" s="34" t="s">
        <v>36</v>
      </c>
      <c r="D1777" s="34" t="s">
        <v>36</v>
      </c>
      <c r="E1777" s="39" t="s">
        <v>36</v>
      </c>
      <c r="F1777" s="40" t="s">
        <v>36</v>
      </c>
      <c r="G1777" s="40" t="s">
        <v>36</v>
      </c>
      <c r="H1777" s="36" t="s">
        <v>36</v>
      </c>
      <c r="I1777" s="34" t="s">
        <v>36</v>
      </c>
      <c r="J1777" s="51"/>
      <c r="K1777" s="34"/>
      <c r="L1777" s="34" t="s">
        <v>36</v>
      </c>
      <c r="M1777" s="34" t="s">
        <v>36</v>
      </c>
      <c r="N1777" s="51"/>
      <c r="O1777" s="34"/>
      <c r="P1777" s="34" t="s">
        <v>36</v>
      </c>
      <c r="Q1777" s="34" t="s">
        <v>36</v>
      </c>
      <c r="R1777" s="34">
        <v>0</v>
      </c>
      <c r="S1777" s="37"/>
    </row>
    <row r="1778" spans="1:19" s="1" customFormat="1" ht="18.75" hidden="1" thickBot="1">
      <c r="A1778" s="50" t="s">
        <v>41</v>
      </c>
      <c r="B1778" s="33"/>
      <c r="C1778" s="51" t="e">
        <v>#DIV/0!</v>
      </c>
      <c r="D1778" s="51" t="e">
        <v>#DIV/0!</v>
      </c>
      <c r="E1778" s="39">
        <v>0</v>
      </c>
      <c r="F1778" s="40">
        <v>0</v>
      </c>
      <c r="G1778" s="40">
        <v>0</v>
      </c>
      <c r="H1778" s="36">
        <v>0</v>
      </c>
      <c r="I1778" s="34">
        <v>0</v>
      </c>
      <c r="J1778" s="34">
        <v>0</v>
      </c>
      <c r="K1778" s="34"/>
      <c r="L1778" s="34">
        <v>0</v>
      </c>
      <c r="M1778" s="34">
        <v>0</v>
      </c>
      <c r="N1778" s="34">
        <v>0</v>
      </c>
      <c r="O1778" s="34"/>
      <c r="P1778" s="34">
        <v>0</v>
      </c>
      <c r="Q1778" s="34">
        <v>0</v>
      </c>
      <c r="R1778" s="34">
        <v>0</v>
      </c>
      <c r="S1778" s="37"/>
    </row>
    <row r="1779" spans="1:19" s="1" customFormat="1" ht="15.75" hidden="1" thickBot="1">
      <c r="A1779" s="49" t="s">
        <v>37</v>
      </c>
      <c r="B1779" s="33" t="s">
        <v>36</v>
      </c>
      <c r="C1779" s="34" t="e">
        <v>#DIV/0!</v>
      </c>
      <c r="D1779" s="34" t="e">
        <v>#DIV/0!</v>
      </c>
      <c r="E1779" s="52"/>
      <c r="F1779" s="53"/>
      <c r="G1779" s="53"/>
      <c r="H1779" s="54"/>
      <c r="I1779" s="51"/>
      <c r="J1779" s="34" t="s">
        <v>36</v>
      </c>
      <c r="K1779" s="34"/>
      <c r="L1779" s="51"/>
      <c r="M1779" s="51"/>
      <c r="N1779" s="34" t="s">
        <v>36</v>
      </c>
      <c r="O1779" s="34"/>
      <c r="P1779" s="34">
        <v>0</v>
      </c>
      <c r="Q1779" s="34">
        <v>0</v>
      </c>
      <c r="R1779" s="34" t="s">
        <v>36</v>
      </c>
      <c r="S1779" s="37"/>
    </row>
    <row r="1780" spans="1:19" s="1" customFormat="1" ht="15.75" hidden="1" thickBot="1">
      <c r="A1780" s="49" t="s">
        <v>38</v>
      </c>
      <c r="B1780" s="33" t="s">
        <v>36</v>
      </c>
      <c r="C1780" s="34" t="e">
        <v>#DIV/0!</v>
      </c>
      <c r="D1780" s="34" t="e">
        <v>#DIV/0!</v>
      </c>
      <c r="E1780" s="52"/>
      <c r="F1780" s="53"/>
      <c r="G1780" s="53"/>
      <c r="H1780" s="54"/>
      <c r="I1780" s="51"/>
      <c r="J1780" s="34" t="s">
        <v>36</v>
      </c>
      <c r="K1780" s="34"/>
      <c r="L1780" s="51"/>
      <c r="M1780" s="51"/>
      <c r="N1780" s="34" t="s">
        <v>36</v>
      </c>
      <c r="O1780" s="34"/>
      <c r="P1780" s="34">
        <v>0</v>
      </c>
      <c r="Q1780" s="34">
        <v>0</v>
      </c>
      <c r="R1780" s="34" t="s">
        <v>36</v>
      </c>
      <c r="S1780" s="37"/>
    </row>
    <row r="1781" spans="1:19" s="1" customFormat="1" ht="15.75" hidden="1" thickBot="1">
      <c r="A1781" s="63" t="s">
        <v>39</v>
      </c>
      <c r="B1781" s="64" t="s">
        <v>36</v>
      </c>
      <c r="C1781" s="65" t="s">
        <v>36</v>
      </c>
      <c r="D1781" s="65" t="s">
        <v>36</v>
      </c>
      <c r="E1781" s="66" t="s">
        <v>36</v>
      </c>
      <c r="F1781" s="67" t="s">
        <v>36</v>
      </c>
      <c r="G1781" s="67" t="s">
        <v>36</v>
      </c>
      <c r="H1781" s="68" t="s">
        <v>36</v>
      </c>
      <c r="I1781" s="65" t="s">
        <v>36</v>
      </c>
      <c r="J1781" s="69"/>
      <c r="K1781" s="65"/>
      <c r="L1781" s="65" t="s">
        <v>36</v>
      </c>
      <c r="M1781" s="65" t="s">
        <v>36</v>
      </c>
      <c r="N1781" s="69"/>
      <c r="O1781" s="65"/>
      <c r="P1781" s="65" t="s">
        <v>36</v>
      </c>
      <c r="Q1781" s="65" t="s">
        <v>36</v>
      </c>
      <c r="R1781" s="65">
        <v>0</v>
      </c>
      <c r="S1781" s="70"/>
    </row>
    <row r="1782" spans="1:19" s="1" customFormat="1" ht="18.75">
      <c r="A1782" s="42" t="s">
        <v>53</v>
      </c>
      <c r="B1782" s="43" t="s">
        <v>36</v>
      </c>
      <c r="C1782" s="44"/>
      <c r="D1782" s="44"/>
      <c r="E1782" s="45"/>
      <c r="F1782" s="84"/>
      <c r="G1782" s="84"/>
      <c r="H1782" s="47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8"/>
    </row>
    <row r="1783" spans="1:19" s="1" customFormat="1" ht="15">
      <c r="A1783" s="49" t="s">
        <v>37</v>
      </c>
      <c r="B1783" s="33" t="s">
        <v>36</v>
      </c>
      <c r="C1783" s="34"/>
      <c r="D1783" s="34"/>
      <c r="E1783" s="35"/>
      <c r="F1783" s="34"/>
      <c r="G1783" s="34"/>
      <c r="H1783" s="36"/>
      <c r="I1783" s="34"/>
      <c r="J1783" s="34" t="s">
        <v>36</v>
      </c>
      <c r="K1783" s="34"/>
      <c r="L1783" s="34"/>
      <c r="M1783" s="34"/>
      <c r="N1783" s="34" t="s">
        <v>36</v>
      </c>
      <c r="O1783" s="34"/>
      <c r="P1783" s="34"/>
      <c r="Q1783" s="34"/>
      <c r="R1783" s="34" t="s">
        <v>36</v>
      </c>
      <c r="S1783" s="37"/>
    </row>
    <row r="1784" spans="1:19" s="1" customFormat="1" ht="15">
      <c r="A1784" s="49" t="s">
        <v>38</v>
      </c>
      <c r="B1784" s="33" t="s">
        <v>36</v>
      </c>
      <c r="C1784" s="34"/>
      <c r="D1784" s="34"/>
      <c r="E1784" s="35"/>
      <c r="F1784" s="34"/>
      <c r="G1784" s="34"/>
      <c r="H1784" s="36"/>
      <c r="I1784" s="34"/>
      <c r="J1784" s="34" t="s">
        <v>36</v>
      </c>
      <c r="K1784" s="34"/>
      <c r="L1784" s="34"/>
      <c r="M1784" s="34"/>
      <c r="N1784" s="34" t="s">
        <v>36</v>
      </c>
      <c r="O1784" s="34"/>
      <c r="P1784" s="34"/>
      <c r="Q1784" s="34"/>
      <c r="R1784" s="34" t="s">
        <v>36</v>
      </c>
      <c r="S1784" s="37"/>
    </row>
    <row r="1785" spans="1:19" s="1" customFormat="1" ht="15.75" thickBot="1">
      <c r="A1785" s="49" t="s">
        <v>39</v>
      </c>
      <c r="B1785" s="33" t="s">
        <v>36</v>
      </c>
      <c r="C1785" s="34" t="s">
        <v>36</v>
      </c>
      <c r="D1785" s="34" t="s">
        <v>36</v>
      </c>
      <c r="E1785" s="39" t="s">
        <v>36</v>
      </c>
      <c r="F1785" s="40" t="s">
        <v>36</v>
      </c>
      <c r="G1785" s="40" t="s">
        <v>36</v>
      </c>
      <c r="H1785" s="41" t="s">
        <v>36</v>
      </c>
      <c r="I1785" s="40" t="s">
        <v>36</v>
      </c>
      <c r="J1785" s="34"/>
      <c r="K1785" s="34"/>
      <c r="L1785" s="40" t="s">
        <v>36</v>
      </c>
      <c r="M1785" s="40" t="s">
        <v>36</v>
      </c>
      <c r="N1785" s="34"/>
      <c r="O1785" s="34"/>
      <c r="P1785" s="40" t="s">
        <v>36</v>
      </c>
      <c r="Q1785" s="40" t="s">
        <v>36</v>
      </c>
      <c r="R1785" s="34"/>
      <c r="S1785" s="37"/>
    </row>
    <row r="1786" spans="1:19" s="1" customFormat="1" ht="15.75">
      <c r="A1786" s="42" t="s">
        <v>48</v>
      </c>
      <c r="B1786" s="43" t="s">
        <v>36</v>
      </c>
      <c r="C1786" s="44"/>
      <c r="D1786" s="44"/>
      <c r="E1786" s="45"/>
      <c r="F1786" s="46"/>
      <c r="G1786" s="46"/>
      <c r="H1786" s="47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8"/>
    </row>
    <row r="1787" spans="1:19" s="1" customFormat="1" ht="15">
      <c r="A1787" s="49" t="s">
        <v>37</v>
      </c>
      <c r="B1787" s="33" t="s">
        <v>36</v>
      </c>
      <c r="C1787" s="34"/>
      <c r="D1787" s="34"/>
      <c r="E1787" s="35"/>
      <c r="F1787" s="34"/>
      <c r="G1787" s="34"/>
      <c r="H1787" s="36"/>
      <c r="I1787" s="34"/>
      <c r="J1787" s="34" t="s">
        <v>36</v>
      </c>
      <c r="K1787" s="34"/>
      <c r="L1787" s="34"/>
      <c r="M1787" s="34"/>
      <c r="N1787" s="34" t="s">
        <v>36</v>
      </c>
      <c r="O1787" s="34"/>
      <c r="P1787" s="34"/>
      <c r="Q1787" s="34"/>
      <c r="R1787" s="34" t="s">
        <v>36</v>
      </c>
      <c r="S1787" s="37"/>
    </row>
    <row r="1788" spans="1:19" s="1" customFormat="1" ht="15">
      <c r="A1788" s="49" t="s">
        <v>38</v>
      </c>
      <c r="B1788" s="33" t="s">
        <v>36</v>
      </c>
      <c r="C1788" s="34"/>
      <c r="D1788" s="34"/>
      <c r="E1788" s="35"/>
      <c r="F1788" s="34"/>
      <c r="G1788" s="34"/>
      <c r="H1788" s="36"/>
      <c r="I1788" s="34"/>
      <c r="J1788" s="34" t="s">
        <v>36</v>
      </c>
      <c r="K1788" s="34"/>
      <c r="L1788" s="34"/>
      <c r="M1788" s="34"/>
      <c r="N1788" s="34" t="s">
        <v>36</v>
      </c>
      <c r="O1788" s="34"/>
      <c r="P1788" s="34"/>
      <c r="Q1788" s="34"/>
      <c r="R1788" s="34" t="s">
        <v>36</v>
      </c>
      <c r="S1788" s="37"/>
    </row>
    <row r="1789" spans="1:19" s="1" customFormat="1" ht="15">
      <c r="A1789" s="49" t="s">
        <v>39</v>
      </c>
      <c r="B1789" s="33" t="s">
        <v>36</v>
      </c>
      <c r="C1789" s="34" t="s">
        <v>36</v>
      </c>
      <c r="D1789" s="34" t="s">
        <v>36</v>
      </c>
      <c r="E1789" s="39" t="s">
        <v>36</v>
      </c>
      <c r="F1789" s="40" t="s">
        <v>36</v>
      </c>
      <c r="G1789" s="40" t="s">
        <v>36</v>
      </c>
      <c r="H1789" s="36" t="s">
        <v>36</v>
      </c>
      <c r="I1789" s="34" t="s">
        <v>36</v>
      </c>
      <c r="J1789" s="34"/>
      <c r="K1789" s="34"/>
      <c r="L1789" s="34" t="s">
        <v>36</v>
      </c>
      <c r="M1789" s="34" t="s">
        <v>36</v>
      </c>
      <c r="N1789" s="34"/>
      <c r="O1789" s="34"/>
      <c r="P1789" s="34" t="s">
        <v>36</v>
      </c>
      <c r="Q1789" s="34" t="s">
        <v>36</v>
      </c>
      <c r="R1789" s="34"/>
      <c r="S1789" s="37"/>
    </row>
    <row r="1790" spans="1:19" s="1" customFormat="1" ht="18">
      <c r="A1790" s="50" t="s">
        <v>41</v>
      </c>
      <c r="B1790" s="33"/>
      <c r="C1790" s="51"/>
      <c r="D1790" s="51"/>
      <c r="E1790" s="39"/>
      <c r="F1790" s="40"/>
      <c r="G1790" s="40"/>
      <c r="H1790" s="36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7"/>
    </row>
    <row r="1791" spans="1:19" s="1" customFormat="1" ht="15">
      <c r="A1791" s="49" t="s">
        <v>37</v>
      </c>
      <c r="B1791" s="33" t="s">
        <v>36</v>
      </c>
      <c r="C1791" s="34"/>
      <c r="D1791" s="34"/>
      <c r="E1791" s="52"/>
      <c r="F1791" s="53"/>
      <c r="G1791" s="53"/>
      <c r="H1791" s="54"/>
      <c r="I1791" s="51"/>
      <c r="J1791" s="34" t="s">
        <v>36</v>
      </c>
      <c r="K1791" s="34"/>
      <c r="L1791" s="51"/>
      <c r="M1791" s="51"/>
      <c r="N1791" s="34" t="s">
        <v>36</v>
      </c>
      <c r="O1791" s="34"/>
      <c r="P1791" s="34"/>
      <c r="Q1791" s="34"/>
      <c r="R1791" s="34" t="s">
        <v>36</v>
      </c>
      <c r="S1791" s="37"/>
    </row>
    <row r="1792" spans="1:19" s="1" customFormat="1" ht="15">
      <c r="A1792" s="49" t="s">
        <v>38</v>
      </c>
      <c r="B1792" s="33" t="s">
        <v>36</v>
      </c>
      <c r="C1792" s="34"/>
      <c r="D1792" s="34"/>
      <c r="E1792" s="52"/>
      <c r="F1792" s="53"/>
      <c r="G1792" s="53"/>
      <c r="H1792" s="54"/>
      <c r="I1792" s="51"/>
      <c r="J1792" s="34" t="s">
        <v>36</v>
      </c>
      <c r="K1792" s="34"/>
      <c r="L1792" s="51"/>
      <c r="M1792" s="51"/>
      <c r="N1792" s="34" t="s">
        <v>36</v>
      </c>
      <c r="O1792" s="34"/>
      <c r="P1792" s="34"/>
      <c r="Q1792" s="34"/>
      <c r="R1792" s="34" t="s">
        <v>36</v>
      </c>
      <c r="S1792" s="37"/>
    </row>
    <row r="1793" spans="1:19" s="1" customFormat="1" ht="15.75" thickBot="1">
      <c r="A1793" s="49" t="s">
        <v>39</v>
      </c>
      <c r="B1793" s="33" t="s">
        <v>36</v>
      </c>
      <c r="C1793" s="34" t="s">
        <v>36</v>
      </c>
      <c r="D1793" s="34" t="s">
        <v>36</v>
      </c>
      <c r="E1793" s="39" t="s">
        <v>36</v>
      </c>
      <c r="F1793" s="40" t="s">
        <v>36</v>
      </c>
      <c r="G1793" s="40" t="s">
        <v>36</v>
      </c>
      <c r="H1793" s="36" t="s">
        <v>36</v>
      </c>
      <c r="I1793" s="34" t="s">
        <v>36</v>
      </c>
      <c r="J1793" s="51"/>
      <c r="K1793" s="34"/>
      <c r="L1793" s="34" t="s">
        <v>36</v>
      </c>
      <c r="M1793" s="34" t="s">
        <v>36</v>
      </c>
      <c r="N1793" s="51"/>
      <c r="O1793" s="34"/>
      <c r="P1793" s="34" t="s">
        <v>36</v>
      </c>
      <c r="Q1793" s="34" t="s">
        <v>36</v>
      </c>
      <c r="R1793" s="34"/>
      <c r="S1793" s="37"/>
    </row>
    <row r="1794" spans="1:19" s="1" customFormat="1" ht="18.75" hidden="1" thickBot="1">
      <c r="A1794" s="50" t="s">
        <v>41</v>
      </c>
      <c r="B1794" s="33"/>
      <c r="C1794" s="51" t="e">
        <v>#DIV/0!</v>
      </c>
      <c r="D1794" s="51" t="e">
        <v>#DIV/0!</v>
      </c>
      <c r="E1794" s="39">
        <v>0</v>
      </c>
      <c r="F1794" s="40">
        <v>0</v>
      </c>
      <c r="G1794" s="40">
        <v>0</v>
      </c>
      <c r="H1794" s="36">
        <v>0</v>
      </c>
      <c r="I1794" s="34">
        <v>0</v>
      </c>
      <c r="J1794" s="34">
        <v>0</v>
      </c>
      <c r="K1794" s="34"/>
      <c r="L1794" s="34">
        <v>0</v>
      </c>
      <c r="M1794" s="34">
        <v>0</v>
      </c>
      <c r="N1794" s="34">
        <v>0</v>
      </c>
      <c r="O1794" s="34"/>
      <c r="P1794" s="34">
        <v>0</v>
      </c>
      <c r="Q1794" s="34">
        <v>0</v>
      </c>
      <c r="R1794" s="34">
        <v>0</v>
      </c>
      <c r="S1794" s="37"/>
    </row>
    <row r="1795" spans="1:19" s="1" customFormat="1" ht="15.75" hidden="1" thickBot="1">
      <c r="A1795" s="49" t="s">
        <v>37</v>
      </c>
      <c r="B1795" s="33" t="s">
        <v>36</v>
      </c>
      <c r="C1795" s="34" t="e">
        <v>#DIV/0!</v>
      </c>
      <c r="D1795" s="34" t="e">
        <v>#DIV/0!</v>
      </c>
      <c r="E1795" s="52"/>
      <c r="F1795" s="53"/>
      <c r="G1795" s="53"/>
      <c r="H1795" s="54"/>
      <c r="I1795" s="51"/>
      <c r="J1795" s="34" t="s">
        <v>36</v>
      </c>
      <c r="K1795" s="34"/>
      <c r="L1795" s="51"/>
      <c r="M1795" s="51"/>
      <c r="N1795" s="34" t="s">
        <v>36</v>
      </c>
      <c r="O1795" s="34"/>
      <c r="P1795" s="34">
        <v>0</v>
      </c>
      <c r="Q1795" s="34">
        <v>0</v>
      </c>
      <c r="R1795" s="34" t="s">
        <v>36</v>
      </c>
      <c r="S1795" s="37"/>
    </row>
    <row r="1796" spans="1:19" s="1" customFormat="1" ht="15.75" hidden="1" thickBot="1">
      <c r="A1796" s="49" t="s">
        <v>38</v>
      </c>
      <c r="B1796" s="33" t="s">
        <v>36</v>
      </c>
      <c r="C1796" s="34" t="e">
        <v>#DIV/0!</v>
      </c>
      <c r="D1796" s="34" t="e">
        <v>#DIV/0!</v>
      </c>
      <c r="E1796" s="52"/>
      <c r="F1796" s="53"/>
      <c r="G1796" s="53"/>
      <c r="H1796" s="54"/>
      <c r="I1796" s="51"/>
      <c r="J1796" s="34" t="s">
        <v>36</v>
      </c>
      <c r="K1796" s="34"/>
      <c r="L1796" s="51"/>
      <c r="M1796" s="51"/>
      <c r="N1796" s="34" t="s">
        <v>36</v>
      </c>
      <c r="O1796" s="34"/>
      <c r="P1796" s="34">
        <v>0</v>
      </c>
      <c r="Q1796" s="34">
        <v>0</v>
      </c>
      <c r="R1796" s="34" t="s">
        <v>36</v>
      </c>
      <c r="S1796" s="37"/>
    </row>
    <row r="1797" spans="1:19" s="1" customFormat="1" ht="15.75" hidden="1" thickBot="1">
      <c r="A1797" s="49" t="s">
        <v>39</v>
      </c>
      <c r="B1797" s="33" t="s">
        <v>36</v>
      </c>
      <c r="C1797" s="34" t="s">
        <v>36</v>
      </c>
      <c r="D1797" s="34" t="s">
        <v>36</v>
      </c>
      <c r="E1797" s="39" t="s">
        <v>36</v>
      </c>
      <c r="F1797" s="40" t="s">
        <v>36</v>
      </c>
      <c r="G1797" s="40" t="s">
        <v>36</v>
      </c>
      <c r="H1797" s="36" t="s">
        <v>36</v>
      </c>
      <c r="I1797" s="34" t="s">
        <v>36</v>
      </c>
      <c r="J1797" s="51"/>
      <c r="K1797" s="34"/>
      <c r="L1797" s="34" t="s">
        <v>36</v>
      </c>
      <c r="M1797" s="34" t="s">
        <v>36</v>
      </c>
      <c r="N1797" s="51"/>
      <c r="O1797" s="34"/>
      <c r="P1797" s="34" t="s">
        <v>36</v>
      </c>
      <c r="Q1797" s="34" t="s">
        <v>36</v>
      </c>
      <c r="R1797" s="34">
        <v>0</v>
      </c>
      <c r="S1797" s="37"/>
    </row>
    <row r="1798" spans="1:19" s="1" customFormat="1" ht="18.75" hidden="1" thickBot="1">
      <c r="A1798" s="50" t="s">
        <v>41</v>
      </c>
      <c r="B1798" s="33"/>
      <c r="C1798" s="51" t="e">
        <v>#DIV/0!</v>
      </c>
      <c r="D1798" s="51" t="e">
        <v>#DIV/0!</v>
      </c>
      <c r="E1798" s="39">
        <v>0</v>
      </c>
      <c r="F1798" s="40">
        <v>0</v>
      </c>
      <c r="G1798" s="40">
        <v>0</v>
      </c>
      <c r="H1798" s="36">
        <v>0</v>
      </c>
      <c r="I1798" s="34">
        <v>0</v>
      </c>
      <c r="J1798" s="34">
        <v>0</v>
      </c>
      <c r="K1798" s="34"/>
      <c r="L1798" s="34">
        <v>0</v>
      </c>
      <c r="M1798" s="34">
        <v>0</v>
      </c>
      <c r="N1798" s="34">
        <v>0</v>
      </c>
      <c r="O1798" s="34"/>
      <c r="P1798" s="34">
        <v>0</v>
      </c>
      <c r="Q1798" s="34">
        <v>0</v>
      </c>
      <c r="R1798" s="34">
        <v>0</v>
      </c>
      <c r="S1798" s="37"/>
    </row>
    <row r="1799" spans="1:19" s="1" customFormat="1" ht="15.75" hidden="1" thickBot="1">
      <c r="A1799" s="49" t="s">
        <v>37</v>
      </c>
      <c r="B1799" s="33" t="s">
        <v>36</v>
      </c>
      <c r="C1799" s="34" t="e">
        <v>#DIV/0!</v>
      </c>
      <c r="D1799" s="34" t="e">
        <v>#DIV/0!</v>
      </c>
      <c r="E1799" s="52"/>
      <c r="F1799" s="53"/>
      <c r="G1799" s="53"/>
      <c r="H1799" s="54"/>
      <c r="I1799" s="51"/>
      <c r="J1799" s="34" t="s">
        <v>36</v>
      </c>
      <c r="K1799" s="34"/>
      <c r="L1799" s="51"/>
      <c r="M1799" s="51"/>
      <c r="N1799" s="34" t="s">
        <v>36</v>
      </c>
      <c r="O1799" s="34"/>
      <c r="P1799" s="34">
        <v>0</v>
      </c>
      <c r="Q1799" s="34">
        <v>0</v>
      </c>
      <c r="R1799" s="34" t="s">
        <v>36</v>
      </c>
      <c r="S1799" s="37"/>
    </row>
    <row r="1800" spans="1:19" s="1" customFormat="1" ht="15.75" hidden="1" thickBot="1">
      <c r="A1800" s="49" t="s">
        <v>38</v>
      </c>
      <c r="B1800" s="33" t="s">
        <v>36</v>
      </c>
      <c r="C1800" s="34" t="e">
        <v>#DIV/0!</v>
      </c>
      <c r="D1800" s="34" t="e">
        <v>#DIV/0!</v>
      </c>
      <c r="E1800" s="52"/>
      <c r="F1800" s="53"/>
      <c r="G1800" s="53"/>
      <c r="H1800" s="54"/>
      <c r="I1800" s="51"/>
      <c r="J1800" s="34" t="s">
        <v>36</v>
      </c>
      <c r="K1800" s="34"/>
      <c r="L1800" s="51"/>
      <c r="M1800" s="51"/>
      <c r="N1800" s="34" t="s">
        <v>36</v>
      </c>
      <c r="O1800" s="34"/>
      <c r="P1800" s="34">
        <v>0</v>
      </c>
      <c r="Q1800" s="34">
        <v>0</v>
      </c>
      <c r="R1800" s="34" t="s">
        <v>36</v>
      </c>
      <c r="S1800" s="37"/>
    </row>
    <row r="1801" spans="1:19" s="1" customFormat="1" ht="15.75" hidden="1" thickBot="1">
      <c r="A1801" s="49" t="s">
        <v>39</v>
      </c>
      <c r="B1801" s="33" t="s">
        <v>36</v>
      </c>
      <c r="C1801" s="34" t="s">
        <v>36</v>
      </c>
      <c r="D1801" s="34" t="s">
        <v>36</v>
      </c>
      <c r="E1801" s="39" t="s">
        <v>36</v>
      </c>
      <c r="F1801" s="40" t="s">
        <v>36</v>
      </c>
      <c r="G1801" s="40" t="s">
        <v>36</v>
      </c>
      <c r="H1801" s="36" t="s">
        <v>36</v>
      </c>
      <c r="I1801" s="34" t="s">
        <v>36</v>
      </c>
      <c r="J1801" s="51"/>
      <c r="K1801" s="34"/>
      <c r="L1801" s="34" t="s">
        <v>36</v>
      </c>
      <c r="M1801" s="34" t="s">
        <v>36</v>
      </c>
      <c r="N1801" s="51"/>
      <c r="O1801" s="34"/>
      <c r="P1801" s="34" t="s">
        <v>36</v>
      </c>
      <c r="Q1801" s="34" t="s">
        <v>36</v>
      </c>
      <c r="R1801" s="34">
        <v>0</v>
      </c>
      <c r="S1801" s="37"/>
    </row>
    <row r="1802" spans="1:19" s="1" customFormat="1" ht="18.75" hidden="1" thickBot="1">
      <c r="A1802" s="50" t="s">
        <v>41</v>
      </c>
      <c r="B1802" s="33"/>
      <c r="C1802" s="51" t="e">
        <v>#DIV/0!</v>
      </c>
      <c r="D1802" s="51" t="e">
        <v>#DIV/0!</v>
      </c>
      <c r="E1802" s="39">
        <v>0</v>
      </c>
      <c r="F1802" s="40">
        <v>0</v>
      </c>
      <c r="G1802" s="40">
        <v>0</v>
      </c>
      <c r="H1802" s="36">
        <v>0</v>
      </c>
      <c r="I1802" s="34">
        <v>0</v>
      </c>
      <c r="J1802" s="34">
        <v>0</v>
      </c>
      <c r="K1802" s="34"/>
      <c r="L1802" s="34">
        <v>0</v>
      </c>
      <c r="M1802" s="34">
        <v>0</v>
      </c>
      <c r="N1802" s="34">
        <v>0</v>
      </c>
      <c r="O1802" s="34"/>
      <c r="P1802" s="34">
        <v>0</v>
      </c>
      <c r="Q1802" s="34">
        <v>0</v>
      </c>
      <c r="R1802" s="34">
        <v>0</v>
      </c>
      <c r="S1802" s="37"/>
    </row>
    <row r="1803" spans="1:19" s="1" customFormat="1" ht="15.75" hidden="1" thickBot="1">
      <c r="A1803" s="49" t="s">
        <v>37</v>
      </c>
      <c r="B1803" s="33" t="s">
        <v>36</v>
      </c>
      <c r="C1803" s="34" t="e">
        <v>#DIV/0!</v>
      </c>
      <c r="D1803" s="34" t="e">
        <v>#DIV/0!</v>
      </c>
      <c r="E1803" s="52"/>
      <c r="F1803" s="53"/>
      <c r="G1803" s="53"/>
      <c r="H1803" s="54"/>
      <c r="I1803" s="51"/>
      <c r="J1803" s="34" t="s">
        <v>36</v>
      </c>
      <c r="K1803" s="34"/>
      <c r="L1803" s="51"/>
      <c r="M1803" s="51"/>
      <c r="N1803" s="34" t="s">
        <v>36</v>
      </c>
      <c r="O1803" s="34"/>
      <c r="P1803" s="34">
        <v>0</v>
      </c>
      <c r="Q1803" s="34">
        <v>0</v>
      </c>
      <c r="R1803" s="34" t="s">
        <v>36</v>
      </c>
      <c r="S1803" s="37"/>
    </row>
    <row r="1804" spans="1:19" s="1" customFormat="1" ht="15.75" hidden="1" thickBot="1">
      <c r="A1804" s="49" t="s">
        <v>38</v>
      </c>
      <c r="B1804" s="33" t="s">
        <v>36</v>
      </c>
      <c r="C1804" s="34" t="e">
        <v>#DIV/0!</v>
      </c>
      <c r="D1804" s="34" t="e">
        <v>#DIV/0!</v>
      </c>
      <c r="E1804" s="52"/>
      <c r="F1804" s="53"/>
      <c r="G1804" s="53"/>
      <c r="H1804" s="54"/>
      <c r="I1804" s="51"/>
      <c r="J1804" s="34" t="s">
        <v>36</v>
      </c>
      <c r="K1804" s="34"/>
      <c r="L1804" s="51"/>
      <c r="M1804" s="51"/>
      <c r="N1804" s="34" t="s">
        <v>36</v>
      </c>
      <c r="O1804" s="34"/>
      <c r="P1804" s="34">
        <v>0</v>
      </c>
      <c r="Q1804" s="34">
        <v>0</v>
      </c>
      <c r="R1804" s="34" t="s">
        <v>36</v>
      </c>
      <c r="S1804" s="37"/>
    </row>
    <row r="1805" spans="1:19" s="1" customFormat="1" ht="15.75" hidden="1" thickBot="1">
      <c r="A1805" s="49" t="s">
        <v>39</v>
      </c>
      <c r="B1805" s="33" t="s">
        <v>36</v>
      </c>
      <c r="C1805" s="34" t="s">
        <v>36</v>
      </c>
      <c r="D1805" s="34" t="s">
        <v>36</v>
      </c>
      <c r="E1805" s="39" t="s">
        <v>36</v>
      </c>
      <c r="F1805" s="40" t="s">
        <v>36</v>
      </c>
      <c r="G1805" s="40" t="s">
        <v>36</v>
      </c>
      <c r="H1805" s="36" t="s">
        <v>36</v>
      </c>
      <c r="I1805" s="34" t="s">
        <v>36</v>
      </c>
      <c r="J1805" s="51"/>
      <c r="K1805" s="34"/>
      <c r="L1805" s="34" t="s">
        <v>36</v>
      </c>
      <c r="M1805" s="34" t="s">
        <v>36</v>
      </c>
      <c r="N1805" s="51"/>
      <c r="O1805" s="34"/>
      <c r="P1805" s="34" t="s">
        <v>36</v>
      </c>
      <c r="Q1805" s="34" t="s">
        <v>36</v>
      </c>
      <c r="R1805" s="34">
        <v>0</v>
      </c>
      <c r="S1805" s="37"/>
    </row>
    <row r="1806" spans="1:19" s="1" customFormat="1" ht="18.75" hidden="1" thickBot="1">
      <c r="A1806" s="50" t="s">
        <v>41</v>
      </c>
      <c r="B1806" s="33"/>
      <c r="C1806" s="51" t="e">
        <v>#DIV/0!</v>
      </c>
      <c r="D1806" s="51" t="e">
        <v>#DIV/0!</v>
      </c>
      <c r="E1806" s="39">
        <v>0</v>
      </c>
      <c r="F1806" s="40">
        <v>0</v>
      </c>
      <c r="G1806" s="40">
        <v>0</v>
      </c>
      <c r="H1806" s="36">
        <v>0</v>
      </c>
      <c r="I1806" s="34">
        <v>0</v>
      </c>
      <c r="J1806" s="34">
        <v>0</v>
      </c>
      <c r="K1806" s="34"/>
      <c r="L1806" s="34">
        <v>0</v>
      </c>
      <c r="M1806" s="34">
        <v>0</v>
      </c>
      <c r="N1806" s="34">
        <v>0</v>
      </c>
      <c r="O1806" s="34"/>
      <c r="P1806" s="34">
        <v>0</v>
      </c>
      <c r="Q1806" s="34">
        <v>0</v>
      </c>
      <c r="R1806" s="34">
        <v>0</v>
      </c>
      <c r="S1806" s="37"/>
    </row>
    <row r="1807" spans="1:19" s="1" customFormat="1" ht="15.75" hidden="1" thickBot="1">
      <c r="A1807" s="49" t="s">
        <v>37</v>
      </c>
      <c r="B1807" s="33" t="s">
        <v>36</v>
      </c>
      <c r="C1807" s="34" t="e">
        <v>#DIV/0!</v>
      </c>
      <c r="D1807" s="34" t="e">
        <v>#DIV/0!</v>
      </c>
      <c r="E1807" s="52"/>
      <c r="F1807" s="53"/>
      <c r="G1807" s="53"/>
      <c r="H1807" s="54"/>
      <c r="I1807" s="51"/>
      <c r="J1807" s="34" t="s">
        <v>36</v>
      </c>
      <c r="K1807" s="34"/>
      <c r="L1807" s="51"/>
      <c r="M1807" s="51"/>
      <c r="N1807" s="34" t="s">
        <v>36</v>
      </c>
      <c r="O1807" s="34"/>
      <c r="P1807" s="34">
        <v>0</v>
      </c>
      <c r="Q1807" s="34">
        <v>0</v>
      </c>
      <c r="R1807" s="34" t="s">
        <v>36</v>
      </c>
      <c r="S1807" s="37"/>
    </row>
    <row r="1808" spans="1:19" s="1" customFormat="1" ht="15.75" hidden="1" thickBot="1">
      <c r="A1808" s="49" t="s">
        <v>38</v>
      </c>
      <c r="B1808" s="33" t="s">
        <v>36</v>
      </c>
      <c r="C1808" s="34" t="e">
        <v>#DIV/0!</v>
      </c>
      <c r="D1808" s="34" t="e">
        <v>#DIV/0!</v>
      </c>
      <c r="E1808" s="52"/>
      <c r="F1808" s="53"/>
      <c r="G1808" s="53"/>
      <c r="H1808" s="54"/>
      <c r="I1808" s="51"/>
      <c r="J1808" s="34" t="s">
        <v>36</v>
      </c>
      <c r="K1808" s="34"/>
      <c r="L1808" s="51"/>
      <c r="M1808" s="51"/>
      <c r="N1808" s="34" t="s">
        <v>36</v>
      </c>
      <c r="O1808" s="34"/>
      <c r="P1808" s="34">
        <v>0</v>
      </c>
      <c r="Q1808" s="34">
        <v>0</v>
      </c>
      <c r="R1808" s="34" t="s">
        <v>36</v>
      </c>
      <c r="S1808" s="37"/>
    </row>
    <row r="1809" spans="1:19" s="1" customFormat="1" ht="15.75" hidden="1" thickBot="1">
      <c r="A1809" s="49" t="s">
        <v>39</v>
      </c>
      <c r="B1809" s="33" t="s">
        <v>36</v>
      </c>
      <c r="C1809" s="34" t="s">
        <v>36</v>
      </c>
      <c r="D1809" s="34" t="s">
        <v>36</v>
      </c>
      <c r="E1809" s="39" t="s">
        <v>36</v>
      </c>
      <c r="F1809" s="40" t="s">
        <v>36</v>
      </c>
      <c r="G1809" s="40" t="s">
        <v>36</v>
      </c>
      <c r="H1809" s="36" t="s">
        <v>36</v>
      </c>
      <c r="I1809" s="34" t="s">
        <v>36</v>
      </c>
      <c r="J1809" s="51"/>
      <c r="K1809" s="34"/>
      <c r="L1809" s="34" t="s">
        <v>36</v>
      </c>
      <c r="M1809" s="34" t="s">
        <v>36</v>
      </c>
      <c r="N1809" s="51"/>
      <c r="O1809" s="34"/>
      <c r="P1809" s="34" t="s">
        <v>36</v>
      </c>
      <c r="Q1809" s="34" t="s">
        <v>36</v>
      </c>
      <c r="R1809" s="34">
        <v>0</v>
      </c>
      <c r="S1809" s="37"/>
    </row>
    <row r="1810" spans="1:19" s="1" customFormat="1" ht="18.75" hidden="1" thickBot="1">
      <c r="A1810" s="50" t="s">
        <v>41</v>
      </c>
      <c r="B1810" s="33"/>
      <c r="C1810" s="51" t="e">
        <v>#DIV/0!</v>
      </c>
      <c r="D1810" s="51" t="e">
        <v>#DIV/0!</v>
      </c>
      <c r="E1810" s="39">
        <v>0</v>
      </c>
      <c r="F1810" s="40">
        <v>0</v>
      </c>
      <c r="G1810" s="40">
        <v>0</v>
      </c>
      <c r="H1810" s="36">
        <v>0</v>
      </c>
      <c r="I1810" s="34">
        <v>0</v>
      </c>
      <c r="J1810" s="34">
        <v>0</v>
      </c>
      <c r="K1810" s="34"/>
      <c r="L1810" s="34">
        <v>0</v>
      </c>
      <c r="M1810" s="34">
        <v>0</v>
      </c>
      <c r="N1810" s="34">
        <v>0</v>
      </c>
      <c r="O1810" s="34"/>
      <c r="P1810" s="34">
        <v>0</v>
      </c>
      <c r="Q1810" s="34">
        <v>0</v>
      </c>
      <c r="R1810" s="34">
        <v>0</v>
      </c>
      <c r="S1810" s="37"/>
    </row>
    <row r="1811" spans="1:19" s="1" customFormat="1" ht="15.75" hidden="1" thickBot="1">
      <c r="A1811" s="49" t="s">
        <v>37</v>
      </c>
      <c r="B1811" s="33" t="s">
        <v>36</v>
      </c>
      <c r="C1811" s="34" t="e">
        <v>#DIV/0!</v>
      </c>
      <c r="D1811" s="34" t="e">
        <v>#DIV/0!</v>
      </c>
      <c r="E1811" s="52"/>
      <c r="F1811" s="53"/>
      <c r="G1811" s="53"/>
      <c r="H1811" s="54"/>
      <c r="I1811" s="51"/>
      <c r="J1811" s="34" t="s">
        <v>36</v>
      </c>
      <c r="K1811" s="34"/>
      <c r="L1811" s="51"/>
      <c r="M1811" s="51"/>
      <c r="N1811" s="34" t="s">
        <v>36</v>
      </c>
      <c r="O1811" s="34"/>
      <c r="P1811" s="34">
        <v>0</v>
      </c>
      <c r="Q1811" s="34">
        <v>0</v>
      </c>
      <c r="R1811" s="34" t="s">
        <v>36</v>
      </c>
      <c r="S1811" s="37"/>
    </row>
    <row r="1812" spans="1:19" s="1" customFormat="1" ht="15.75" hidden="1" thickBot="1">
      <c r="A1812" s="49" t="s">
        <v>38</v>
      </c>
      <c r="B1812" s="33" t="s">
        <v>36</v>
      </c>
      <c r="C1812" s="34" t="e">
        <v>#DIV/0!</v>
      </c>
      <c r="D1812" s="34" t="e">
        <v>#DIV/0!</v>
      </c>
      <c r="E1812" s="52"/>
      <c r="F1812" s="53"/>
      <c r="G1812" s="53"/>
      <c r="H1812" s="54"/>
      <c r="I1812" s="51"/>
      <c r="J1812" s="34" t="s">
        <v>36</v>
      </c>
      <c r="K1812" s="34"/>
      <c r="L1812" s="51"/>
      <c r="M1812" s="51"/>
      <c r="N1812" s="34" t="s">
        <v>36</v>
      </c>
      <c r="O1812" s="34"/>
      <c r="P1812" s="34">
        <v>0</v>
      </c>
      <c r="Q1812" s="34">
        <v>0</v>
      </c>
      <c r="R1812" s="34" t="s">
        <v>36</v>
      </c>
      <c r="S1812" s="37"/>
    </row>
    <row r="1813" spans="1:19" s="1" customFormat="1" ht="15.75" hidden="1" thickBot="1">
      <c r="A1813" s="49" t="s">
        <v>39</v>
      </c>
      <c r="B1813" s="33" t="s">
        <v>36</v>
      </c>
      <c r="C1813" s="34" t="s">
        <v>36</v>
      </c>
      <c r="D1813" s="34" t="s">
        <v>36</v>
      </c>
      <c r="E1813" s="39" t="s">
        <v>36</v>
      </c>
      <c r="F1813" s="40" t="s">
        <v>36</v>
      </c>
      <c r="G1813" s="40" t="s">
        <v>36</v>
      </c>
      <c r="H1813" s="36" t="s">
        <v>36</v>
      </c>
      <c r="I1813" s="34" t="s">
        <v>36</v>
      </c>
      <c r="J1813" s="51"/>
      <c r="K1813" s="34"/>
      <c r="L1813" s="34" t="s">
        <v>36</v>
      </c>
      <c r="M1813" s="34" t="s">
        <v>36</v>
      </c>
      <c r="N1813" s="51"/>
      <c r="O1813" s="34"/>
      <c r="P1813" s="34" t="s">
        <v>36</v>
      </c>
      <c r="Q1813" s="34" t="s">
        <v>36</v>
      </c>
      <c r="R1813" s="34">
        <v>0</v>
      </c>
      <c r="S1813" s="37"/>
    </row>
    <row r="1814" spans="1:19" s="1" customFormat="1" ht="18.75" hidden="1" thickBot="1">
      <c r="A1814" s="50" t="s">
        <v>41</v>
      </c>
      <c r="B1814" s="33"/>
      <c r="C1814" s="51" t="e">
        <v>#DIV/0!</v>
      </c>
      <c r="D1814" s="51" t="e">
        <v>#DIV/0!</v>
      </c>
      <c r="E1814" s="39">
        <v>0</v>
      </c>
      <c r="F1814" s="40">
        <v>0</v>
      </c>
      <c r="G1814" s="40">
        <v>0</v>
      </c>
      <c r="H1814" s="36">
        <v>0</v>
      </c>
      <c r="I1814" s="34">
        <v>0</v>
      </c>
      <c r="J1814" s="34">
        <v>0</v>
      </c>
      <c r="K1814" s="34"/>
      <c r="L1814" s="34">
        <v>0</v>
      </c>
      <c r="M1814" s="34">
        <v>0</v>
      </c>
      <c r="N1814" s="34">
        <v>0</v>
      </c>
      <c r="O1814" s="34"/>
      <c r="P1814" s="34">
        <v>0</v>
      </c>
      <c r="Q1814" s="34">
        <v>0</v>
      </c>
      <c r="R1814" s="34">
        <v>0</v>
      </c>
      <c r="S1814" s="37"/>
    </row>
    <row r="1815" spans="1:19" s="1" customFormat="1" ht="15.75" hidden="1" thickBot="1">
      <c r="A1815" s="49" t="s">
        <v>37</v>
      </c>
      <c r="B1815" s="33" t="s">
        <v>36</v>
      </c>
      <c r="C1815" s="34" t="e">
        <v>#DIV/0!</v>
      </c>
      <c r="D1815" s="34" t="e">
        <v>#DIV/0!</v>
      </c>
      <c r="E1815" s="52"/>
      <c r="F1815" s="53"/>
      <c r="G1815" s="53"/>
      <c r="H1815" s="54"/>
      <c r="I1815" s="51"/>
      <c r="J1815" s="34" t="s">
        <v>36</v>
      </c>
      <c r="K1815" s="34"/>
      <c r="L1815" s="51"/>
      <c r="M1815" s="51"/>
      <c r="N1815" s="34" t="s">
        <v>36</v>
      </c>
      <c r="O1815" s="34"/>
      <c r="P1815" s="34">
        <v>0</v>
      </c>
      <c r="Q1815" s="34">
        <v>0</v>
      </c>
      <c r="R1815" s="34" t="s">
        <v>36</v>
      </c>
      <c r="S1815" s="37"/>
    </row>
    <row r="1816" spans="1:19" s="1" customFormat="1" ht="15.75" hidden="1" thickBot="1">
      <c r="A1816" s="49" t="s">
        <v>38</v>
      </c>
      <c r="B1816" s="33" t="s">
        <v>36</v>
      </c>
      <c r="C1816" s="34" t="e">
        <v>#DIV/0!</v>
      </c>
      <c r="D1816" s="34" t="e">
        <v>#DIV/0!</v>
      </c>
      <c r="E1816" s="52"/>
      <c r="F1816" s="53"/>
      <c r="G1816" s="53"/>
      <c r="H1816" s="54"/>
      <c r="I1816" s="51"/>
      <c r="J1816" s="34" t="s">
        <v>36</v>
      </c>
      <c r="K1816" s="34"/>
      <c r="L1816" s="51"/>
      <c r="M1816" s="51"/>
      <c r="N1816" s="34" t="s">
        <v>36</v>
      </c>
      <c r="O1816" s="34"/>
      <c r="P1816" s="34">
        <v>0</v>
      </c>
      <c r="Q1816" s="34">
        <v>0</v>
      </c>
      <c r="R1816" s="34" t="s">
        <v>36</v>
      </c>
      <c r="S1816" s="37"/>
    </row>
    <row r="1817" spans="1:19" s="1" customFormat="1" ht="15.75" hidden="1" thickBot="1">
      <c r="A1817" s="63" t="s">
        <v>39</v>
      </c>
      <c r="B1817" s="64" t="s">
        <v>36</v>
      </c>
      <c r="C1817" s="65" t="s">
        <v>36</v>
      </c>
      <c r="D1817" s="65" t="s">
        <v>36</v>
      </c>
      <c r="E1817" s="66" t="s">
        <v>36</v>
      </c>
      <c r="F1817" s="67" t="s">
        <v>36</v>
      </c>
      <c r="G1817" s="67" t="s">
        <v>36</v>
      </c>
      <c r="H1817" s="68" t="s">
        <v>36</v>
      </c>
      <c r="I1817" s="65" t="s">
        <v>36</v>
      </c>
      <c r="J1817" s="69"/>
      <c r="K1817" s="65"/>
      <c r="L1817" s="65" t="s">
        <v>36</v>
      </c>
      <c r="M1817" s="65" t="s">
        <v>36</v>
      </c>
      <c r="N1817" s="69"/>
      <c r="O1817" s="65"/>
      <c r="P1817" s="65" t="s">
        <v>36</v>
      </c>
      <c r="Q1817" s="65" t="s">
        <v>36</v>
      </c>
      <c r="R1817" s="65">
        <v>0</v>
      </c>
      <c r="S1817" s="70"/>
    </row>
    <row r="1818" spans="1:19" s="1" customFormat="1" ht="16.5" hidden="1" thickBot="1">
      <c r="A1818" s="42" t="s">
        <v>49</v>
      </c>
      <c r="B1818" s="43" t="s">
        <v>36</v>
      </c>
      <c r="C1818" s="44" t="e">
        <v>#DIV/0!</v>
      </c>
      <c r="D1818" s="44" t="e">
        <v>#DIV/0!</v>
      </c>
      <c r="E1818" s="45">
        <v>0</v>
      </c>
      <c r="F1818" s="46">
        <v>0</v>
      </c>
      <c r="G1818" s="46">
        <v>0</v>
      </c>
      <c r="H1818" s="47">
        <v>0</v>
      </c>
      <c r="I1818" s="46">
        <v>0</v>
      </c>
      <c r="J1818" s="46">
        <v>0</v>
      </c>
      <c r="K1818" s="46"/>
      <c r="L1818" s="46">
        <v>0</v>
      </c>
      <c r="M1818" s="46">
        <v>0</v>
      </c>
      <c r="N1818" s="46">
        <v>0</v>
      </c>
      <c r="O1818" s="46"/>
      <c r="P1818" s="46">
        <v>0</v>
      </c>
      <c r="Q1818" s="46">
        <v>0</v>
      </c>
      <c r="R1818" s="46">
        <v>0</v>
      </c>
      <c r="S1818" s="48"/>
    </row>
    <row r="1819" spans="1:19" s="1" customFormat="1" ht="15.75" hidden="1" thickBot="1">
      <c r="A1819" s="49" t="s">
        <v>37</v>
      </c>
      <c r="B1819" s="33" t="s">
        <v>36</v>
      </c>
      <c r="C1819" s="34" t="e">
        <v>#DIV/0!</v>
      </c>
      <c r="D1819" s="34" t="e">
        <v>#DIV/0!</v>
      </c>
      <c r="E1819" s="35">
        <v>0</v>
      </c>
      <c r="F1819" s="34">
        <v>0</v>
      </c>
      <c r="G1819" s="34">
        <v>0</v>
      </c>
      <c r="H1819" s="36">
        <v>0</v>
      </c>
      <c r="I1819" s="34">
        <v>0</v>
      </c>
      <c r="J1819" s="34" t="s">
        <v>36</v>
      </c>
      <c r="K1819" s="34"/>
      <c r="L1819" s="34">
        <v>0</v>
      </c>
      <c r="M1819" s="34">
        <v>0</v>
      </c>
      <c r="N1819" s="34" t="s">
        <v>36</v>
      </c>
      <c r="O1819" s="34"/>
      <c r="P1819" s="34">
        <v>0</v>
      </c>
      <c r="Q1819" s="34">
        <v>0</v>
      </c>
      <c r="R1819" s="34" t="s">
        <v>36</v>
      </c>
      <c r="S1819" s="37"/>
    </row>
    <row r="1820" spans="1:19" s="1" customFormat="1" ht="15.75" hidden="1" thickBot="1">
      <c r="A1820" s="49" t="s">
        <v>38</v>
      </c>
      <c r="B1820" s="33" t="s">
        <v>36</v>
      </c>
      <c r="C1820" s="34" t="e">
        <v>#DIV/0!</v>
      </c>
      <c r="D1820" s="34" t="e">
        <v>#DIV/0!</v>
      </c>
      <c r="E1820" s="35">
        <v>0</v>
      </c>
      <c r="F1820" s="34">
        <v>0</v>
      </c>
      <c r="G1820" s="34">
        <v>0</v>
      </c>
      <c r="H1820" s="36">
        <v>0</v>
      </c>
      <c r="I1820" s="34">
        <v>0</v>
      </c>
      <c r="J1820" s="34" t="s">
        <v>36</v>
      </c>
      <c r="K1820" s="34"/>
      <c r="L1820" s="34">
        <v>0</v>
      </c>
      <c r="M1820" s="34">
        <v>0</v>
      </c>
      <c r="N1820" s="34" t="s">
        <v>36</v>
      </c>
      <c r="O1820" s="34"/>
      <c r="P1820" s="34">
        <v>0</v>
      </c>
      <c r="Q1820" s="34">
        <v>0</v>
      </c>
      <c r="R1820" s="34" t="s">
        <v>36</v>
      </c>
      <c r="S1820" s="37"/>
    </row>
    <row r="1821" spans="1:19" s="1" customFormat="1" ht="15.75" hidden="1" thickBot="1">
      <c r="A1821" s="49" t="s">
        <v>39</v>
      </c>
      <c r="B1821" s="33" t="s">
        <v>36</v>
      </c>
      <c r="C1821" s="34" t="s">
        <v>36</v>
      </c>
      <c r="D1821" s="34" t="s">
        <v>36</v>
      </c>
      <c r="E1821" s="39" t="s">
        <v>36</v>
      </c>
      <c r="F1821" s="40" t="s">
        <v>36</v>
      </c>
      <c r="G1821" s="40" t="s">
        <v>36</v>
      </c>
      <c r="H1821" s="36" t="s">
        <v>36</v>
      </c>
      <c r="I1821" s="34" t="s">
        <v>36</v>
      </c>
      <c r="J1821" s="34">
        <v>0</v>
      </c>
      <c r="K1821" s="34"/>
      <c r="L1821" s="34" t="s">
        <v>36</v>
      </c>
      <c r="M1821" s="34" t="s">
        <v>36</v>
      </c>
      <c r="N1821" s="34">
        <v>0</v>
      </c>
      <c r="O1821" s="34"/>
      <c r="P1821" s="34" t="s">
        <v>36</v>
      </c>
      <c r="Q1821" s="34" t="s">
        <v>36</v>
      </c>
      <c r="R1821" s="34">
        <v>0</v>
      </c>
      <c r="S1821" s="37"/>
    </row>
    <row r="1822" spans="1:19" s="1" customFormat="1" ht="18.75" hidden="1" thickBot="1">
      <c r="A1822" s="50" t="s">
        <v>41</v>
      </c>
      <c r="B1822" s="33"/>
      <c r="C1822" s="51" t="e">
        <v>#DIV/0!</v>
      </c>
      <c r="D1822" s="51" t="e">
        <v>#DIV/0!</v>
      </c>
      <c r="E1822" s="39">
        <v>0</v>
      </c>
      <c r="F1822" s="40">
        <v>0</v>
      </c>
      <c r="G1822" s="40">
        <v>0</v>
      </c>
      <c r="H1822" s="36">
        <v>0</v>
      </c>
      <c r="I1822" s="34">
        <v>0</v>
      </c>
      <c r="J1822" s="34">
        <v>0</v>
      </c>
      <c r="K1822" s="34"/>
      <c r="L1822" s="34">
        <v>0</v>
      </c>
      <c r="M1822" s="34">
        <v>0</v>
      </c>
      <c r="N1822" s="34">
        <v>0</v>
      </c>
      <c r="O1822" s="34"/>
      <c r="P1822" s="34">
        <v>0</v>
      </c>
      <c r="Q1822" s="34">
        <v>0</v>
      </c>
      <c r="R1822" s="34">
        <v>0</v>
      </c>
      <c r="S1822" s="37"/>
    </row>
    <row r="1823" spans="1:19" s="1" customFormat="1" ht="15.75" hidden="1" thickBot="1">
      <c r="A1823" s="49" t="s">
        <v>37</v>
      </c>
      <c r="B1823" s="33" t="s">
        <v>36</v>
      </c>
      <c r="C1823" s="34" t="e">
        <v>#DIV/0!</v>
      </c>
      <c r="D1823" s="34" t="e">
        <v>#DIV/0!</v>
      </c>
      <c r="E1823" s="52"/>
      <c r="F1823" s="53"/>
      <c r="G1823" s="53"/>
      <c r="H1823" s="54"/>
      <c r="I1823" s="51"/>
      <c r="J1823" s="34" t="s">
        <v>36</v>
      </c>
      <c r="K1823" s="34"/>
      <c r="L1823" s="51"/>
      <c r="M1823" s="51"/>
      <c r="N1823" s="34" t="s">
        <v>36</v>
      </c>
      <c r="O1823" s="34"/>
      <c r="P1823" s="34">
        <v>0</v>
      </c>
      <c r="Q1823" s="34">
        <v>0</v>
      </c>
      <c r="R1823" s="34" t="s">
        <v>36</v>
      </c>
      <c r="S1823" s="37"/>
    </row>
    <row r="1824" spans="1:19" s="1" customFormat="1" ht="15.75" hidden="1" thickBot="1">
      <c r="A1824" s="49" t="s">
        <v>38</v>
      </c>
      <c r="B1824" s="33" t="s">
        <v>36</v>
      </c>
      <c r="C1824" s="34" t="e">
        <v>#DIV/0!</v>
      </c>
      <c r="D1824" s="34" t="e">
        <v>#DIV/0!</v>
      </c>
      <c r="E1824" s="52"/>
      <c r="F1824" s="53"/>
      <c r="G1824" s="53"/>
      <c r="H1824" s="54"/>
      <c r="I1824" s="51"/>
      <c r="J1824" s="34" t="s">
        <v>36</v>
      </c>
      <c r="K1824" s="34"/>
      <c r="L1824" s="51"/>
      <c r="M1824" s="51"/>
      <c r="N1824" s="34" t="s">
        <v>36</v>
      </c>
      <c r="O1824" s="34"/>
      <c r="P1824" s="34">
        <v>0</v>
      </c>
      <c r="Q1824" s="34">
        <v>0</v>
      </c>
      <c r="R1824" s="34" t="s">
        <v>36</v>
      </c>
      <c r="S1824" s="37"/>
    </row>
    <row r="1825" spans="1:19" s="1" customFormat="1" ht="15.75" hidden="1" thickBot="1">
      <c r="A1825" s="49" t="s">
        <v>39</v>
      </c>
      <c r="B1825" s="33" t="s">
        <v>36</v>
      </c>
      <c r="C1825" s="34" t="s">
        <v>36</v>
      </c>
      <c r="D1825" s="34" t="s">
        <v>36</v>
      </c>
      <c r="E1825" s="39" t="s">
        <v>36</v>
      </c>
      <c r="F1825" s="40" t="s">
        <v>36</v>
      </c>
      <c r="G1825" s="40" t="s">
        <v>36</v>
      </c>
      <c r="H1825" s="36" t="s">
        <v>36</v>
      </c>
      <c r="I1825" s="34" t="s">
        <v>36</v>
      </c>
      <c r="J1825" s="51"/>
      <c r="K1825" s="34"/>
      <c r="L1825" s="34" t="s">
        <v>36</v>
      </c>
      <c r="M1825" s="34" t="s">
        <v>36</v>
      </c>
      <c r="N1825" s="51"/>
      <c r="O1825" s="34"/>
      <c r="P1825" s="34" t="s">
        <v>36</v>
      </c>
      <c r="Q1825" s="34" t="s">
        <v>36</v>
      </c>
      <c r="R1825" s="34">
        <v>0</v>
      </c>
      <c r="S1825" s="37"/>
    </row>
    <row r="1826" spans="1:19" s="1" customFormat="1" ht="18.75" hidden="1" thickBot="1">
      <c r="A1826" s="50" t="s">
        <v>41</v>
      </c>
      <c r="B1826" s="33"/>
      <c r="C1826" s="51" t="e">
        <v>#DIV/0!</v>
      </c>
      <c r="D1826" s="51" t="e">
        <v>#DIV/0!</v>
      </c>
      <c r="E1826" s="39">
        <v>0</v>
      </c>
      <c r="F1826" s="40">
        <v>0</v>
      </c>
      <c r="G1826" s="40">
        <v>0</v>
      </c>
      <c r="H1826" s="36">
        <v>0</v>
      </c>
      <c r="I1826" s="34">
        <v>0</v>
      </c>
      <c r="J1826" s="34">
        <v>0</v>
      </c>
      <c r="K1826" s="34"/>
      <c r="L1826" s="34">
        <v>0</v>
      </c>
      <c r="M1826" s="34">
        <v>0</v>
      </c>
      <c r="N1826" s="34">
        <v>0</v>
      </c>
      <c r="O1826" s="34"/>
      <c r="P1826" s="34">
        <v>0</v>
      </c>
      <c r="Q1826" s="34">
        <v>0</v>
      </c>
      <c r="R1826" s="34">
        <v>0</v>
      </c>
      <c r="S1826" s="37"/>
    </row>
    <row r="1827" spans="1:19" s="1" customFormat="1" ht="15.75" hidden="1" thickBot="1">
      <c r="A1827" s="49" t="s">
        <v>37</v>
      </c>
      <c r="B1827" s="33" t="s">
        <v>36</v>
      </c>
      <c r="C1827" s="34" t="e">
        <v>#DIV/0!</v>
      </c>
      <c r="D1827" s="34" t="e">
        <v>#DIV/0!</v>
      </c>
      <c r="E1827" s="52"/>
      <c r="F1827" s="53"/>
      <c r="G1827" s="53"/>
      <c r="H1827" s="54"/>
      <c r="I1827" s="51"/>
      <c r="J1827" s="34" t="s">
        <v>36</v>
      </c>
      <c r="K1827" s="34"/>
      <c r="L1827" s="51"/>
      <c r="M1827" s="51"/>
      <c r="N1827" s="34" t="s">
        <v>36</v>
      </c>
      <c r="O1827" s="34"/>
      <c r="P1827" s="34">
        <v>0</v>
      </c>
      <c r="Q1827" s="34">
        <v>0</v>
      </c>
      <c r="R1827" s="34" t="s">
        <v>36</v>
      </c>
      <c r="S1827" s="37"/>
    </row>
    <row r="1828" spans="1:19" s="1" customFormat="1" ht="15.75" hidden="1" thickBot="1">
      <c r="A1828" s="49" t="s">
        <v>38</v>
      </c>
      <c r="B1828" s="33" t="s">
        <v>36</v>
      </c>
      <c r="C1828" s="34" t="e">
        <v>#DIV/0!</v>
      </c>
      <c r="D1828" s="34" t="e">
        <v>#DIV/0!</v>
      </c>
      <c r="E1828" s="52"/>
      <c r="F1828" s="53"/>
      <c r="G1828" s="53"/>
      <c r="H1828" s="54"/>
      <c r="I1828" s="51"/>
      <c r="J1828" s="34" t="s">
        <v>36</v>
      </c>
      <c r="K1828" s="34"/>
      <c r="L1828" s="51"/>
      <c r="M1828" s="51"/>
      <c r="N1828" s="34" t="s">
        <v>36</v>
      </c>
      <c r="O1828" s="34"/>
      <c r="P1828" s="34">
        <v>0</v>
      </c>
      <c r="Q1828" s="34">
        <v>0</v>
      </c>
      <c r="R1828" s="34" t="s">
        <v>36</v>
      </c>
      <c r="S1828" s="37"/>
    </row>
    <row r="1829" spans="1:19" s="1" customFormat="1" ht="15.75" hidden="1" thickBot="1">
      <c r="A1829" s="49" t="s">
        <v>39</v>
      </c>
      <c r="B1829" s="33" t="s">
        <v>36</v>
      </c>
      <c r="C1829" s="34" t="s">
        <v>36</v>
      </c>
      <c r="D1829" s="34" t="s">
        <v>36</v>
      </c>
      <c r="E1829" s="39" t="s">
        <v>36</v>
      </c>
      <c r="F1829" s="40" t="s">
        <v>36</v>
      </c>
      <c r="G1829" s="40" t="s">
        <v>36</v>
      </c>
      <c r="H1829" s="36" t="s">
        <v>36</v>
      </c>
      <c r="I1829" s="34" t="s">
        <v>36</v>
      </c>
      <c r="J1829" s="51"/>
      <c r="K1829" s="34"/>
      <c r="L1829" s="34" t="s">
        <v>36</v>
      </c>
      <c r="M1829" s="34" t="s">
        <v>36</v>
      </c>
      <c r="N1829" s="51"/>
      <c r="O1829" s="34"/>
      <c r="P1829" s="34" t="s">
        <v>36</v>
      </c>
      <c r="Q1829" s="34" t="s">
        <v>36</v>
      </c>
      <c r="R1829" s="34">
        <v>0</v>
      </c>
      <c r="S1829" s="37"/>
    </row>
    <row r="1830" spans="1:19" s="1" customFormat="1" ht="18.75" hidden="1" thickBot="1">
      <c r="A1830" s="50" t="s">
        <v>41</v>
      </c>
      <c r="B1830" s="33"/>
      <c r="C1830" s="51" t="e">
        <v>#DIV/0!</v>
      </c>
      <c r="D1830" s="51" t="e">
        <v>#DIV/0!</v>
      </c>
      <c r="E1830" s="39">
        <v>0</v>
      </c>
      <c r="F1830" s="40">
        <v>0</v>
      </c>
      <c r="G1830" s="40">
        <v>0</v>
      </c>
      <c r="H1830" s="36">
        <v>0</v>
      </c>
      <c r="I1830" s="34">
        <v>0</v>
      </c>
      <c r="J1830" s="34">
        <v>0</v>
      </c>
      <c r="K1830" s="34"/>
      <c r="L1830" s="34">
        <v>0</v>
      </c>
      <c r="M1830" s="34">
        <v>0</v>
      </c>
      <c r="N1830" s="34">
        <v>0</v>
      </c>
      <c r="O1830" s="34"/>
      <c r="P1830" s="34">
        <v>0</v>
      </c>
      <c r="Q1830" s="34">
        <v>0</v>
      </c>
      <c r="R1830" s="34">
        <v>0</v>
      </c>
      <c r="S1830" s="37"/>
    </row>
    <row r="1831" spans="1:19" s="1" customFormat="1" ht="15.75" hidden="1" thickBot="1">
      <c r="A1831" s="49" t="s">
        <v>37</v>
      </c>
      <c r="B1831" s="33" t="s">
        <v>36</v>
      </c>
      <c r="C1831" s="34" t="e">
        <v>#DIV/0!</v>
      </c>
      <c r="D1831" s="34" t="e">
        <v>#DIV/0!</v>
      </c>
      <c r="E1831" s="52"/>
      <c r="F1831" s="53"/>
      <c r="G1831" s="53"/>
      <c r="H1831" s="54"/>
      <c r="I1831" s="51"/>
      <c r="J1831" s="34" t="s">
        <v>36</v>
      </c>
      <c r="K1831" s="34"/>
      <c r="L1831" s="51"/>
      <c r="M1831" s="51"/>
      <c r="N1831" s="34" t="s">
        <v>36</v>
      </c>
      <c r="O1831" s="34"/>
      <c r="P1831" s="34">
        <v>0</v>
      </c>
      <c r="Q1831" s="34">
        <v>0</v>
      </c>
      <c r="R1831" s="34" t="s">
        <v>36</v>
      </c>
      <c r="S1831" s="37"/>
    </row>
    <row r="1832" spans="1:19" s="1" customFormat="1" ht="15.75" hidden="1" thickBot="1">
      <c r="A1832" s="49" t="s">
        <v>38</v>
      </c>
      <c r="B1832" s="33" t="s">
        <v>36</v>
      </c>
      <c r="C1832" s="34" t="e">
        <v>#DIV/0!</v>
      </c>
      <c r="D1832" s="34" t="e">
        <v>#DIV/0!</v>
      </c>
      <c r="E1832" s="52"/>
      <c r="F1832" s="53"/>
      <c r="G1832" s="53"/>
      <c r="H1832" s="54"/>
      <c r="I1832" s="51"/>
      <c r="J1832" s="34" t="s">
        <v>36</v>
      </c>
      <c r="K1832" s="34"/>
      <c r="L1832" s="51"/>
      <c r="M1832" s="51"/>
      <c r="N1832" s="34" t="s">
        <v>36</v>
      </c>
      <c r="O1832" s="34"/>
      <c r="P1832" s="34">
        <v>0</v>
      </c>
      <c r="Q1832" s="34">
        <v>0</v>
      </c>
      <c r="R1832" s="34" t="s">
        <v>36</v>
      </c>
      <c r="S1832" s="37"/>
    </row>
    <row r="1833" spans="1:19" s="1" customFormat="1" ht="15.75" hidden="1" thickBot="1">
      <c r="A1833" s="49" t="s">
        <v>39</v>
      </c>
      <c r="B1833" s="33" t="s">
        <v>36</v>
      </c>
      <c r="C1833" s="34" t="s">
        <v>36</v>
      </c>
      <c r="D1833" s="34" t="s">
        <v>36</v>
      </c>
      <c r="E1833" s="39" t="s">
        <v>36</v>
      </c>
      <c r="F1833" s="40" t="s">
        <v>36</v>
      </c>
      <c r="G1833" s="40" t="s">
        <v>36</v>
      </c>
      <c r="H1833" s="36" t="s">
        <v>36</v>
      </c>
      <c r="I1833" s="34" t="s">
        <v>36</v>
      </c>
      <c r="J1833" s="51"/>
      <c r="K1833" s="34"/>
      <c r="L1833" s="34" t="s">
        <v>36</v>
      </c>
      <c r="M1833" s="34" t="s">
        <v>36</v>
      </c>
      <c r="N1833" s="51"/>
      <c r="O1833" s="34"/>
      <c r="P1833" s="34" t="s">
        <v>36</v>
      </c>
      <c r="Q1833" s="34" t="s">
        <v>36</v>
      </c>
      <c r="R1833" s="34">
        <v>0</v>
      </c>
      <c r="S1833" s="37"/>
    </row>
    <row r="1834" spans="1:19" s="1" customFormat="1" ht="18.75" hidden="1" thickBot="1">
      <c r="A1834" s="50" t="s">
        <v>41</v>
      </c>
      <c r="B1834" s="33"/>
      <c r="C1834" s="51" t="e">
        <v>#DIV/0!</v>
      </c>
      <c r="D1834" s="51" t="e">
        <v>#DIV/0!</v>
      </c>
      <c r="E1834" s="39">
        <v>0</v>
      </c>
      <c r="F1834" s="40">
        <v>0</v>
      </c>
      <c r="G1834" s="40">
        <v>0</v>
      </c>
      <c r="H1834" s="36">
        <v>0</v>
      </c>
      <c r="I1834" s="34">
        <v>0</v>
      </c>
      <c r="J1834" s="34">
        <v>0</v>
      </c>
      <c r="K1834" s="34"/>
      <c r="L1834" s="34">
        <v>0</v>
      </c>
      <c r="M1834" s="34">
        <v>0</v>
      </c>
      <c r="N1834" s="34">
        <v>0</v>
      </c>
      <c r="O1834" s="34"/>
      <c r="P1834" s="34">
        <v>0</v>
      </c>
      <c r="Q1834" s="34">
        <v>0</v>
      </c>
      <c r="R1834" s="34">
        <v>0</v>
      </c>
      <c r="S1834" s="37"/>
    </row>
    <row r="1835" spans="1:19" s="1" customFormat="1" ht="15.75" hidden="1" thickBot="1">
      <c r="A1835" s="49" t="s">
        <v>37</v>
      </c>
      <c r="B1835" s="33" t="s">
        <v>36</v>
      </c>
      <c r="C1835" s="34" t="e">
        <v>#DIV/0!</v>
      </c>
      <c r="D1835" s="34" t="e">
        <v>#DIV/0!</v>
      </c>
      <c r="E1835" s="52"/>
      <c r="F1835" s="53"/>
      <c r="G1835" s="53"/>
      <c r="H1835" s="54"/>
      <c r="I1835" s="51"/>
      <c r="J1835" s="34" t="s">
        <v>36</v>
      </c>
      <c r="K1835" s="34"/>
      <c r="L1835" s="51"/>
      <c r="M1835" s="51"/>
      <c r="N1835" s="34" t="s">
        <v>36</v>
      </c>
      <c r="O1835" s="34"/>
      <c r="P1835" s="34">
        <v>0</v>
      </c>
      <c r="Q1835" s="34">
        <v>0</v>
      </c>
      <c r="R1835" s="34" t="s">
        <v>36</v>
      </c>
      <c r="S1835" s="37"/>
    </row>
    <row r="1836" spans="1:19" s="1" customFormat="1" ht="15.75" hidden="1" thickBot="1">
      <c r="A1836" s="49" t="s">
        <v>38</v>
      </c>
      <c r="B1836" s="33" t="s">
        <v>36</v>
      </c>
      <c r="C1836" s="34" t="e">
        <v>#DIV/0!</v>
      </c>
      <c r="D1836" s="34" t="e">
        <v>#DIV/0!</v>
      </c>
      <c r="E1836" s="52"/>
      <c r="F1836" s="53"/>
      <c r="G1836" s="53"/>
      <c r="H1836" s="54"/>
      <c r="I1836" s="51"/>
      <c r="J1836" s="34" t="s">
        <v>36</v>
      </c>
      <c r="K1836" s="34"/>
      <c r="L1836" s="51"/>
      <c r="M1836" s="51"/>
      <c r="N1836" s="34" t="s">
        <v>36</v>
      </c>
      <c r="O1836" s="34"/>
      <c r="P1836" s="34">
        <v>0</v>
      </c>
      <c r="Q1836" s="34">
        <v>0</v>
      </c>
      <c r="R1836" s="34" t="s">
        <v>36</v>
      </c>
      <c r="S1836" s="37"/>
    </row>
    <row r="1837" spans="1:19" s="1" customFormat="1" ht="15.75" hidden="1" thickBot="1">
      <c r="A1837" s="49" t="s">
        <v>39</v>
      </c>
      <c r="B1837" s="33" t="s">
        <v>36</v>
      </c>
      <c r="C1837" s="34" t="s">
        <v>36</v>
      </c>
      <c r="D1837" s="34" t="s">
        <v>36</v>
      </c>
      <c r="E1837" s="39" t="s">
        <v>36</v>
      </c>
      <c r="F1837" s="40" t="s">
        <v>36</v>
      </c>
      <c r="G1837" s="40" t="s">
        <v>36</v>
      </c>
      <c r="H1837" s="36" t="s">
        <v>36</v>
      </c>
      <c r="I1837" s="34" t="s">
        <v>36</v>
      </c>
      <c r="J1837" s="51"/>
      <c r="K1837" s="34"/>
      <c r="L1837" s="34" t="s">
        <v>36</v>
      </c>
      <c r="M1837" s="34" t="s">
        <v>36</v>
      </c>
      <c r="N1837" s="51"/>
      <c r="O1837" s="34"/>
      <c r="P1837" s="34" t="s">
        <v>36</v>
      </c>
      <c r="Q1837" s="34" t="s">
        <v>36</v>
      </c>
      <c r="R1837" s="34">
        <v>0</v>
      </c>
      <c r="S1837" s="37"/>
    </row>
    <row r="1838" spans="1:19" s="1" customFormat="1" ht="18.75" hidden="1" thickBot="1">
      <c r="A1838" s="50" t="s">
        <v>41</v>
      </c>
      <c r="B1838" s="33"/>
      <c r="C1838" s="51" t="e">
        <v>#DIV/0!</v>
      </c>
      <c r="D1838" s="51" t="e">
        <v>#DIV/0!</v>
      </c>
      <c r="E1838" s="39">
        <v>0</v>
      </c>
      <c r="F1838" s="40">
        <v>0</v>
      </c>
      <c r="G1838" s="40">
        <v>0</v>
      </c>
      <c r="H1838" s="36">
        <v>0</v>
      </c>
      <c r="I1838" s="34">
        <v>0</v>
      </c>
      <c r="J1838" s="34">
        <v>0</v>
      </c>
      <c r="K1838" s="34"/>
      <c r="L1838" s="34">
        <v>0</v>
      </c>
      <c r="M1838" s="34">
        <v>0</v>
      </c>
      <c r="N1838" s="34">
        <v>0</v>
      </c>
      <c r="O1838" s="34"/>
      <c r="P1838" s="34">
        <v>0</v>
      </c>
      <c r="Q1838" s="34">
        <v>0</v>
      </c>
      <c r="R1838" s="34">
        <v>0</v>
      </c>
      <c r="S1838" s="37"/>
    </row>
    <row r="1839" spans="1:19" s="1" customFormat="1" ht="15.75" hidden="1" thickBot="1">
      <c r="A1839" s="49" t="s">
        <v>37</v>
      </c>
      <c r="B1839" s="33" t="s">
        <v>36</v>
      </c>
      <c r="C1839" s="34" t="e">
        <v>#DIV/0!</v>
      </c>
      <c r="D1839" s="34" t="e">
        <v>#DIV/0!</v>
      </c>
      <c r="E1839" s="52"/>
      <c r="F1839" s="53"/>
      <c r="G1839" s="53"/>
      <c r="H1839" s="54"/>
      <c r="I1839" s="51"/>
      <c r="J1839" s="34" t="s">
        <v>36</v>
      </c>
      <c r="K1839" s="34"/>
      <c r="L1839" s="51"/>
      <c r="M1839" s="51"/>
      <c r="N1839" s="34" t="s">
        <v>36</v>
      </c>
      <c r="O1839" s="34"/>
      <c r="P1839" s="34">
        <v>0</v>
      </c>
      <c r="Q1839" s="34">
        <v>0</v>
      </c>
      <c r="R1839" s="34" t="s">
        <v>36</v>
      </c>
      <c r="S1839" s="37"/>
    </row>
    <row r="1840" spans="1:19" s="1" customFormat="1" ht="15.75" hidden="1" thickBot="1">
      <c r="A1840" s="49" t="s">
        <v>38</v>
      </c>
      <c r="B1840" s="33" t="s">
        <v>36</v>
      </c>
      <c r="C1840" s="34" t="e">
        <v>#DIV/0!</v>
      </c>
      <c r="D1840" s="34" t="e">
        <v>#DIV/0!</v>
      </c>
      <c r="E1840" s="52"/>
      <c r="F1840" s="53"/>
      <c r="G1840" s="53"/>
      <c r="H1840" s="54"/>
      <c r="I1840" s="51"/>
      <c r="J1840" s="34" t="s">
        <v>36</v>
      </c>
      <c r="K1840" s="34"/>
      <c r="L1840" s="51"/>
      <c r="M1840" s="51"/>
      <c r="N1840" s="34" t="s">
        <v>36</v>
      </c>
      <c r="O1840" s="34"/>
      <c r="P1840" s="34">
        <v>0</v>
      </c>
      <c r="Q1840" s="34">
        <v>0</v>
      </c>
      <c r="R1840" s="34" t="s">
        <v>36</v>
      </c>
      <c r="S1840" s="37"/>
    </row>
    <row r="1841" spans="1:19" s="1" customFormat="1" ht="15.75" hidden="1" thickBot="1">
      <c r="A1841" s="49" t="s">
        <v>39</v>
      </c>
      <c r="B1841" s="33" t="s">
        <v>36</v>
      </c>
      <c r="C1841" s="34" t="s">
        <v>36</v>
      </c>
      <c r="D1841" s="34" t="s">
        <v>36</v>
      </c>
      <c r="E1841" s="39" t="s">
        <v>36</v>
      </c>
      <c r="F1841" s="40" t="s">
        <v>36</v>
      </c>
      <c r="G1841" s="40" t="s">
        <v>36</v>
      </c>
      <c r="H1841" s="36" t="s">
        <v>36</v>
      </c>
      <c r="I1841" s="34" t="s">
        <v>36</v>
      </c>
      <c r="J1841" s="51"/>
      <c r="K1841" s="34"/>
      <c r="L1841" s="34" t="s">
        <v>36</v>
      </c>
      <c r="M1841" s="34" t="s">
        <v>36</v>
      </c>
      <c r="N1841" s="51"/>
      <c r="O1841" s="34"/>
      <c r="P1841" s="34" t="s">
        <v>36</v>
      </c>
      <c r="Q1841" s="34" t="s">
        <v>36</v>
      </c>
      <c r="R1841" s="34">
        <v>0</v>
      </c>
      <c r="S1841" s="37"/>
    </row>
    <row r="1842" spans="1:19" s="1" customFormat="1" ht="18.75" hidden="1" thickBot="1">
      <c r="A1842" s="50" t="s">
        <v>41</v>
      </c>
      <c r="B1842" s="33"/>
      <c r="C1842" s="51" t="e">
        <v>#DIV/0!</v>
      </c>
      <c r="D1842" s="51" t="e">
        <v>#DIV/0!</v>
      </c>
      <c r="E1842" s="39">
        <v>0</v>
      </c>
      <c r="F1842" s="40">
        <v>0</v>
      </c>
      <c r="G1842" s="40">
        <v>0</v>
      </c>
      <c r="H1842" s="36">
        <v>0</v>
      </c>
      <c r="I1842" s="34">
        <v>0</v>
      </c>
      <c r="J1842" s="34">
        <v>0</v>
      </c>
      <c r="K1842" s="34"/>
      <c r="L1842" s="34">
        <v>0</v>
      </c>
      <c r="M1842" s="34">
        <v>0</v>
      </c>
      <c r="N1842" s="34">
        <v>0</v>
      </c>
      <c r="O1842" s="34"/>
      <c r="P1842" s="34">
        <v>0</v>
      </c>
      <c r="Q1842" s="34">
        <v>0</v>
      </c>
      <c r="R1842" s="34">
        <v>0</v>
      </c>
      <c r="S1842" s="37"/>
    </row>
    <row r="1843" spans="1:19" s="1" customFormat="1" ht="15.75" hidden="1" thickBot="1">
      <c r="A1843" s="49" t="s">
        <v>37</v>
      </c>
      <c r="B1843" s="33" t="s">
        <v>36</v>
      </c>
      <c r="C1843" s="34" t="e">
        <v>#DIV/0!</v>
      </c>
      <c r="D1843" s="34" t="e">
        <v>#DIV/0!</v>
      </c>
      <c r="E1843" s="52"/>
      <c r="F1843" s="53"/>
      <c r="G1843" s="53"/>
      <c r="H1843" s="54"/>
      <c r="I1843" s="51"/>
      <c r="J1843" s="34" t="s">
        <v>36</v>
      </c>
      <c r="K1843" s="34"/>
      <c r="L1843" s="51"/>
      <c r="M1843" s="51"/>
      <c r="N1843" s="34" t="s">
        <v>36</v>
      </c>
      <c r="O1843" s="34"/>
      <c r="P1843" s="34">
        <v>0</v>
      </c>
      <c r="Q1843" s="34">
        <v>0</v>
      </c>
      <c r="R1843" s="34" t="s">
        <v>36</v>
      </c>
      <c r="S1843" s="37"/>
    </row>
    <row r="1844" spans="1:19" s="1" customFormat="1" ht="15.75" hidden="1" thickBot="1">
      <c r="A1844" s="49" t="s">
        <v>38</v>
      </c>
      <c r="B1844" s="33" t="s">
        <v>36</v>
      </c>
      <c r="C1844" s="34" t="e">
        <v>#DIV/0!</v>
      </c>
      <c r="D1844" s="34" t="e">
        <v>#DIV/0!</v>
      </c>
      <c r="E1844" s="52"/>
      <c r="F1844" s="53"/>
      <c r="G1844" s="53"/>
      <c r="H1844" s="54"/>
      <c r="I1844" s="51"/>
      <c r="J1844" s="34" t="s">
        <v>36</v>
      </c>
      <c r="K1844" s="34"/>
      <c r="L1844" s="51"/>
      <c r="M1844" s="51"/>
      <c r="N1844" s="34" t="s">
        <v>36</v>
      </c>
      <c r="O1844" s="34"/>
      <c r="P1844" s="34">
        <v>0</v>
      </c>
      <c r="Q1844" s="34">
        <v>0</v>
      </c>
      <c r="R1844" s="34" t="s">
        <v>36</v>
      </c>
      <c r="S1844" s="37"/>
    </row>
    <row r="1845" spans="1:19" s="1" customFormat="1" ht="15.75" hidden="1" thickBot="1">
      <c r="A1845" s="49" t="s">
        <v>39</v>
      </c>
      <c r="B1845" s="33" t="s">
        <v>36</v>
      </c>
      <c r="C1845" s="34" t="s">
        <v>36</v>
      </c>
      <c r="D1845" s="34" t="s">
        <v>36</v>
      </c>
      <c r="E1845" s="39" t="s">
        <v>36</v>
      </c>
      <c r="F1845" s="40" t="s">
        <v>36</v>
      </c>
      <c r="G1845" s="40" t="s">
        <v>36</v>
      </c>
      <c r="H1845" s="36" t="s">
        <v>36</v>
      </c>
      <c r="I1845" s="34" t="s">
        <v>36</v>
      </c>
      <c r="J1845" s="51"/>
      <c r="K1845" s="34"/>
      <c r="L1845" s="34" t="s">
        <v>36</v>
      </c>
      <c r="M1845" s="34" t="s">
        <v>36</v>
      </c>
      <c r="N1845" s="51"/>
      <c r="O1845" s="34"/>
      <c r="P1845" s="34" t="s">
        <v>36</v>
      </c>
      <c r="Q1845" s="34" t="s">
        <v>36</v>
      </c>
      <c r="R1845" s="34">
        <v>0</v>
      </c>
      <c r="S1845" s="37"/>
    </row>
    <row r="1846" spans="1:19" s="1" customFormat="1" ht="18.75" hidden="1" thickBot="1">
      <c r="A1846" s="50" t="s">
        <v>41</v>
      </c>
      <c r="B1846" s="33"/>
      <c r="C1846" s="51" t="e">
        <v>#DIV/0!</v>
      </c>
      <c r="D1846" s="51" t="e">
        <v>#DIV/0!</v>
      </c>
      <c r="E1846" s="39">
        <v>0</v>
      </c>
      <c r="F1846" s="40">
        <v>0</v>
      </c>
      <c r="G1846" s="40">
        <v>0</v>
      </c>
      <c r="H1846" s="36">
        <v>0</v>
      </c>
      <c r="I1846" s="34">
        <v>0</v>
      </c>
      <c r="J1846" s="34">
        <v>0</v>
      </c>
      <c r="K1846" s="34"/>
      <c r="L1846" s="34">
        <v>0</v>
      </c>
      <c r="M1846" s="34">
        <v>0</v>
      </c>
      <c r="N1846" s="34">
        <v>0</v>
      </c>
      <c r="O1846" s="34"/>
      <c r="P1846" s="34">
        <v>0</v>
      </c>
      <c r="Q1846" s="34">
        <v>0</v>
      </c>
      <c r="R1846" s="34">
        <v>0</v>
      </c>
      <c r="S1846" s="37"/>
    </row>
    <row r="1847" spans="1:19" s="1" customFormat="1" ht="15.75" hidden="1" thickBot="1">
      <c r="A1847" s="49" t="s">
        <v>37</v>
      </c>
      <c r="B1847" s="33" t="s">
        <v>36</v>
      </c>
      <c r="C1847" s="34" t="e">
        <v>#DIV/0!</v>
      </c>
      <c r="D1847" s="34" t="e">
        <v>#DIV/0!</v>
      </c>
      <c r="E1847" s="52"/>
      <c r="F1847" s="53"/>
      <c r="G1847" s="53"/>
      <c r="H1847" s="54"/>
      <c r="I1847" s="51"/>
      <c r="J1847" s="34" t="s">
        <v>36</v>
      </c>
      <c r="K1847" s="34"/>
      <c r="L1847" s="51"/>
      <c r="M1847" s="51"/>
      <c r="N1847" s="34" t="s">
        <v>36</v>
      </c>
      <c r="O1847" s="34"/>
      <c r="P1847" s="34">
        <v>0</v>
      </c>
      <c r="Q1847" s="34">
        <v>0</v>
      </c>
      <c r="R1847" s="34" t="s">
        <v>36</v>
      </c>
      <c r="S1847" s="37"/>
    </row>
    <row r="1848" spans="1:19" s="1" customFormat="1" ht="15.75" hidden="1" thickBot="1">
      <c r="A1848" s="49" t="s">
        <v>38</v>
      </c>
      <c r="B1848" s="33" t="s">
        <v>36</v>
      </c>
      <c r="C1848" s="34" t="e">
        <v>#DIV/0!</v>
      </c>
      <c r="D1848" s="34" t="e">
        <v>#DIV/0!</v>
      </c>
      <c r="E1848" s="52"/>
      <c r="F1848" s="53"/>
      <c r="G1848" s="53"/>
      <c r="H1848" s="54"/>
      <c r="I1848" s="51"/>
      <c r="J1848" s="34" t="s">
        <v>36</v>
      </c>
      <c r="K1848" s="34"/>
      <c r="L1848" s="51"/>
      <c r="M1848" s="51"/>
      <c r="N1848" s="34" t="s">
        <v>36</v>
      </c>
      <c r="O1848" s="34"/>
      <c r="P1848" s="34">
        <v>0</v>
      </c>
      <c r="Q1848" s="34">
        <v>0</v>
      </c>
      <c r="R1848" s="34" t="s">
        <v>36</v>
      </c>
      <c r="S1848" s="37"/>
    </row>
    <row r="1849" spans="1:19" s="1" customFormat="1" ht="15.75" hidden="1" thickBot="1">
      <c r="A1849" s="63" t="s">
        <v>39</v>
      </c>
      <c r="B1849" s="64" t="s">
        <v>36</v>
      </c>
      <c r="C1849" s="65" t="s">
        <v>36</v>
      </c>
      <c r="D1849" s="65" t="s">
        <v>36</v>
      </c>
      <c r="E1849" s="66" t="s">
        <v>36</v>
      </c>
      <c r="F1849" s="67" t="s">
        <v>36</v>
      </c>
      <c r="G1849" s="67" t="s">
        <v>36</v>
      </c>
      <c r="H1849" s="68" t="s">
        <v>36</v>
      </c>
      <c r="I1849" s="65" t="s">
        <v>36</v>
      </c>
      <c r="J1849" s="69"/>
      <c r="K1849" s="65"/>
      <c r="L1849" s="65" t="s">
        <v>36</v>
      </c>
      <c r="M1849" s="65" t="s">
        <v>36</v>
      </c>
      <c r="N1849" s="69"/>
      <c r="O1849" s="65"/>
      <c r="P1849" s="65" t="s">
        <v>36</v>
      </c>
      <c r="Q1849" s="65" t="s">
        <v>36</v>
      </c>
      <c r="R1849" s="65">
        <v>0</v>
      </c>
      <c r="S1849" s="70"/>
    </row>
    <row r="1850" spans="1:19" s="1" customFormat="1" ht="16.5" hidden="1" thickBot="1">
      <c r="A1850" s="42" t="s">
        <v>49</v>
      </c>
      <c r="B1850" s="43" t="s">
        <v>36</v>
      </c>
      <c r="C1850" s="44" t="e">
        <v>#DIV/0!</v>
      </c>
      <c r="D1850" s="44" t="e">
        <v>#DIV/0!</v>
      </c>
      <c r="E1850" s="45">
        <v>0</v>
      </c>
      <c r="F1850" s="46">
        <v>0</v>
      </c>
      <c r="G1850" s="46">
        <v>0</v>
      </c>
      <c r="H1850" s="47">
        <v>0</v>
      </c>
      <c r="I1850" s="46">
        <v>0</v>
      </c>
      <c r="J1850" s="46">
        <v>0</v>
      </c>
      <c r="K1850" s="46"/>
      <c r="L1850" s="46">
        <v>0</v>
      </c>
      <c r="M1850" s="46">
        <v>0</v>
      </c>
      <c r="N1850" s="46">
        <v>0</v>
      </c>
      <c r="O1850" s="46"/>
      <c r="P1850" s="46">
        <v>0</v>
      </c>
      <c r="Q1850" s="46">
        <v>0</v>
      </c>
      <c r="R1850" s="46">
        <v>0</v>
      </c>
      <c r="S1850" s="48"/>
    </row>
    <row r="1851" spans="1:19" s="1" customFormat="1" ht="15.75" hidden="1" thickBot="1">
      <c r="A1851" s="49" t="s">
        <v>37</v>
      </c>
      <c r="B1851" s="33" t="s">
        <v>36</v>
      </c>
      <c r="C1851" s="34" t="e">
        <v>#DIV/0!</v>
      </c>
      <c r="D1851" s="34" t="e">
        <v>#DIV/0!</v>
      </c>
      <c r="E1851" s="35">
        <v>0</v>
      </c>
      <c r="F1851" s="34">
        <v>0</v>
      </c>
      <c r="G1851" s="34">
        <v>0</v>
      </c>
      <c r="H1851" s="36">
        <v>0</v>
      </c>
      <c r="I1851" s="34">
        <v>0</v>
      </c>
      <c r="J1851" s="34" t="s">
        <v>36</v>
      </c>
      <c r="K1851" s="34"/>
      <c r="L1851" s="34">
        <v>0</v>
      </c>
      <c r="M1851" s="34">
        <v>0</v>
      </c>
      <c r="N1851" s="34" t="s">
        <v>36</v>
      </c>
      <c r="O1851" s="34"/>
      <c r="P1851" s="34">
        <v>0</v>
      </c>
      <c r="Q1851" s="34">
        <v>0</v>
      </c>
      <c r="R1851" s="34" t="s">
        <v>36</v>
      </c>
      <c r="S1851" s="37"/>
    </row>
    <row r="1852" spans="1:19" s="1" customFormat="1" ht="15.75" hidden="1" thickBot="1">
      <c r="A1852" s="49" t="s">
        <v>38</v>
      </c>
      <c r="B1852" s="33" t="s">
        <v>36</v>
      </c>
      <c r="C1852" s="34" t="e">
        <v>#DIV/0!</v>
      </c>
      <c r="D1852" s="34" t="e">
        <v>#DIV/0!</v>
      </c>
      <c r="E1852" s="35">
        <v>0</v>
      </c>
      <c r="F1852" s="34">
        <v>0</v>
      </c>
      <c r="G1852" s="34">
        <v>0</v>
      </c>
      <c r="H1852" s="36">
        <v>0</v>
      </c>
      <c r="I1852" s="34">
        <v>0</v>
      </c>
      <c r="J1852" s="34" t="s">
        <v>36</v>
      </c>
      <c r="K1852" s="34"/>
      <c r="L1852" s="34">
        <v>0</v>
      </c>
      <c r="M1852" s="34">
        <v>0</v>
      </c>
      <c r="N1852" s="34" t="s">
        <v>36</v>
      </c>
      <c r="O1852" s="34"/>
      <c r="P1852" s="34">
        <v>0</v>
      </c>
      <c r="Q1852" s="34">
        <v>0</v>
      </c>
      <c r="R1852" s="34" t="s">
        <v>36</v>
      </c>
      <c r="S1852" s="37"/>
    </row>
    <row r="1853" spans="1:19" s="1" customFormat="1" ht="15.75" hidden="1" thickBot="1">
      <c r="A1853" s="49" t="s">
        <v>39</v>
      </c>
      <c r="B1853" s="33" t="s">
        <v>36</v>
      </c>
      <c r="C1853" s="34" t="s">
        <v>36</v>
      </c>
      <c r="D1853" s="34" t="s">
        <v>36</v>
      </c>
      <c r="E1853" s="39" t="s">
        <v>36</v>
      </c>
      <c r="F1853" s="40" t="s">
        <v>36</v>
      </c>
      <c r="G1853" s="40" t="s">
        <v>36</v>
      </c>
      <c r="H1853" s="36" t="s">
        <v>36</v>
      </c>
      <c r="I1853" s="34" t="s">
        <v>36</v>
      </c>
      <c r="J1853" s="34">
        <v>0</v>
      </c>
      <c r="K1853" s="34"/>
      <c r="L1853" s="34" t="s">
        <v>36</v>
      </c>
      <c r="M1853" s="34" t="s">
        <v>36</v>
      </c>
      <c r="N1853" s="34">
        <v>0</v>
      </c>
      <c r="O1853" s="34"/>
      <c r="P1853" s="34" t="s">
        <v>36</v>
      </c>
      <c r="Q1853" s="34" t="s">
        <v>36</v>
      </c>
      <c r="R1853" s="34">
        <v>0</v>
      </c>
      <c r="S1853" s="37"/>
    </row>
    <row r="1854" spans="1:19" s="1" customFormat="1" ht="18.75" hidden="1" thickBot="1">
      <c r="A1854" s="50" t="s">
        <v>41</v>
      </c>
      <c r="B1854" s="33"/>
      <c r="C1854" s="51" t="e">
        <v>#DIV/0!</v>
      </c>
      <c r="D1854" s="51" t="e">
        <v>#DIV/0!</v>
      </c>
      <c r="E1854" s="39">
        <v>0</v>
      </c>
      <c r="F1854" s="40">
        <v>0</v>
      </c>
      <c r="G1854" s="40">
        <v>0</v>
      </c>
      <c r="H1854" s="36">
        <v>0</v>
      </c>
      <c r="I1854" s="34">
        <v>0</v>
      </c>
      <c r="J1854" s="34">
        <v>0</v>
      </c>
      <c r="K1854" s="34"/>
      <c r="L1854" s="34">
        <v>0</v>
      </c>
      <c r="M1854" s="34">
        <v>0</v>
      </c>
      <c r="N1854" s="34">
        <v>0</v>
      </c>
      <c r="O1854" s="34"/>
      <c r="P1854" s="34">
        <v>0</v>
      </c>
      <c r="Q1854" s="34">
        <v>0</v>
      </c>
      <c r="R1854" s="34">
        <v>0</v>
      </c>
      <c r="S1854" s="37"/>
    </row>
    <row r="1855" spans="1:19" s="1" customFormat="1" ht="15.75" hidden="1" thickBot="1">
      <c r="A1855" s="49" t="s">
        <v>37</v>
      </c>
      <c r="B1855" s="33" t="s">
        <v>36</v>
      </c>
      <c r="C1855" s="34" t="e">
        <v>#DIV/0!</v>
      </c>
      <c r="D1855" s="34" t="e">
        <v>#DIV/0!</v>
      </c>
      <c r="E1855" s="52"/>
      <c r="F1855" s="53"/>
      <c r="G1855" s="53"/>
      <c r="H1855" s="54"/>
      <c r="I1855" s="51"/>
      <c r="J1855" s="34" t="s">
        <v>36</v>
      </c>
      <c r="K1855" s="34"/>
      <c r="L1855" s="51"/>
      <c r="M1855" s="51"/>
      <c r="N1855" s="34" t="s">
        <v>36</v>
      </c>
      <c r="O1855" s="34"/>
      <c r="P1855" s="34">
        <v>0</v>
      </c>
      <c r="Q1855" s="34">
        <v>0</v>
      </c>
      <c r="R1855" s="34" t="s">
        <v>36</v>
      </c>
      <c r="S1855" s="37"/>
    </row>
    <row r="1856" spans="1:19" s="1" customFormat="1" ht="15.75" hidden="1" thickBot="1">
      <c r="A1856" s="49" t="s">
        <v>38</v>
      </c>
      <c r="B1856" s="33" t="s">
        <v>36</v>
      </c>
      <c r="C1856" s="34" t="e">
        <v>#DIV/0!</v>
      </c>
      <c r="D1856" s="34" t="e">
        <v>#DIV/0!</v>
      </c>
      <c r="E1856" s="52"/>
      <c r="F1856" s="53"/>
      <c r="G1856" s="53"/>
      <c r="H1856" s="54"/>
      <c r="I1856" s="51"/>
      <c r="J1856" s="34" t="s">
        <v>36</v>
      </c>
      <c r="K1856" s="34"/>
      <c r="L1856" s="51"/>
      <c r="M1856" s="51"/>
      <c r="N1856" s="34" t="s">
        <v>36</v>
      </c>
      <c r="O1856" s="34"/>
      <c r="P1856" s="34">
        <v>0</v>
      </c>
      <c r="Q1856" s="34">
        <v>0</v>
      </c>
      <c r="R1856" s="34" t="s">
        <v>36</v>
      </c>
      <c r="S1856" s="37"/>
    </row>
    <row r="1857" spans="1:19" s="1" customFormat="1" ht="15.75" hidden="1" thickBot="1">
      <c r="A1857" s="49" t="s">
        <v>39</v>
      </c>
      <c r="B1857" s="33" t="s">
        <v>36</v>
      </c>
      <c r="C1857" s="34" t="s">
        <v>36</v>
      </c>
      <c r="D1857" s="34" t="s">
        <v>36</v>
      </c>
      <c r="E1857" s="39" t="s">
        <v>36</v>
      </c>
      <c r="F1857" s="40" t="s">
        <v>36</v>
      </c>
      <c r="G1857" s="40" t="s">
        <v>36</v>
      </c>
      <c r="H1857" s="36" t="s">
        <v>36</v>
      </c>
      <c r="I1857" s="34" t="s">
        <v>36</v>
      </c>
      <c r="J1857" s="51"/>
      <c r="K1857" s="34"/>
      <c r="L1857" s="34" t="s">
        <v>36</v>
      </c>
      <c r="M1857" s="34" t="s">
        <v>36</v>
      </c>
      <c r="N1857" s="51"/>
      <c r="O1857" s="34"/>
      <c r="P1857" s="34" t="s">
        <v>36</v>
      </c>
      <c r="Q1857" s="34" t="s">
        <v>36</v>
      </c>
      <c r="R1857" s="34">
        <v>0</v>
      </c>
      <c r="S1857" s="37"/>
    </row>
    <row r="1858" spans="1:19" s="1" customFormat="1" ht="18.75" hidden="1" thickBot="1">
      <c r="A1858" s="50" t="s">
        <v>41</v>
      </c>
      <c r="B1858" s="33"/>
      <c r="C1858" s="51" t="e">
        <v>#DIV/0!</v>
      </c>
      <c r="D1858" s="51" t="e">
        <v>#DIV/0!</v>
      </c>
      <c r="E1858" s="39">
        <v>0</v>
      </c>
      <c r="F1858" s="40">
        <v>0</v>
      </c>
      <c r="G1858" s="40">
        <v>0</v>
      </c>
      <c r="H1858" s="36">
        <v>0</v>
      </c>
      <c r="I1858" s="34">
        <v>0</v>
      </c>
      <c r="J1858" s="34">
        <v>0</v>
      </c>
      <c r="K1858" s="34"/>
      <c r="L1858" s="34">
        <v>0</v>
      </c>
      <c r="M1858" s="34">
        <v>0</v>
      </c>
      <c r="N1858" s="34">
        <v>0</v>
      </c>
      <c r="O1858" s="34"/>
      <c r="P1858" s="34">
        <v>0</v>
      </c>
      <c r="Q1858" s="34">
        <v>0</v>
      </c>
      <c r="R1858" s="34">
        <v>0</v>
      </c>
      <c r="S1858" s="37"/>
    </row>
    <row r="1859" spans="1:19" s="1" customFormat="1" ht="15.75" hidden="1" thickBot="1">
      <c r="A1859" s="49" t="s">
        <v>37</v>
      </c>
      <c r="B1859" s="33" t="s">
        <v>36</v>
      </c>
      <c r="C1859" s="34" t="e">
        <v>#DIV/0!</v>
      </c>
      <c r="D1859" s="34" t="e">
        <v>#DIV/0!</v>
      </c>
      <c r="E1859" s="52"/>
      <c r="F1859" s="53"/>
      <c r="G1859" s="53"/>
      <c r="H1859" s="54"/>
      <c r="I1859" s="51"/>
      <c r="J1859" s="34" t="s">
        <v>36</v>
      </c>
      <c r="K1859" s="34"/>
      <c r="L1859" s="51"/>
      <c r="M1859" s="51"/>
      <c r="N1859" s="34" t="s">
        <v>36</v>
      </c>
      <c r="O1859" s="34"/>
      <c r="P1859" s="34">
        <v>0</v>
      </c>
      <c r="Q1859" s="34">
        <v>0</v>
      </c>
      <c r="R1859" s="34" t="s">
        <v>36</v>
      </c>
      <c r="S1859" s="37"/>
    </row>
    <row r="1860" spans="1:19" s="1" customFormat="1" ht="15.75" hidden="1" thickBot="1">
      <c r="A1860" s="49" t="s">
        <v>38</v>
      </c>
      <c r="B1860" s="33" t="s">
        <v>36</v>
      </c>
      <c r="C1860" s="34" t="e">
        <v>#DIV/0!</v>
      </c>
      <c r="D1860" s="34" t="e">
        <v>#DIV/0!</v>
      </c>
      <c r="E1860" s="52"/>
      <c r="F1860" s="53"/>
      <c r="G1860" s="53"/>
      <c r="H1860" s="54"/>
      <c r="I1860" s="51"/>
      <c r="J1860" s="34" t="s">
        <v>36</v>
      </c>
      <c r="K1860" s="34"/>
      <c r="L1860" s="51"/>
      <c r="M1860" s="51"/>
      <c r="N1860" s="34" t="s">
        <v>36</v>
      </c>
      <c r="O1860" s="34"/>
      <c r="P1860" s="34">
        <v>0</v>
      </c>
      <c r="Q1860" s="34">
        <v>0</v>
      </c>
      <c r="R1860" s="34" t="s">
        <v>36</v>
      </c>
      <c r="S1860" s="37"/>
    </row>
    <row r="1861" spans="1:19" s="1" customFormat="1" ht="15.75" hidden="1" thickBot="1">
      <c r="A1861" s="49" t="s">
        <v>39</v>
      </c>
      <c r="B1861" s="33" t="s">
        <v>36</v>
      </c>
      <c r="C1861" s="34" t="s">
        <v>36</v>
      </c>
      <c r="D1861" s="34" t="s">
        <v>36</v>
      </c>
      <c r="E1861" s="39" t="s">
        <v>36</v>
      </c>
      <c r="F1861" s="40" t="s">
        <v>36</v>
      </c>
      <c r="G1861" s="40" t="s">
        <v>36</v>
      </c>
      <c r="H1861" s="36" t="s">
        <v>36</v>
      </c>
      <c r="I1861" s="34" t="s">
        <v>36</v>
      </c>
      <c r="J1861" s="51"/>
      <c r="K1861" s="34"/>
      <c r="L1861" s="34" t="s">
        <v>36</v>
      </c>
      <c r="M1861" s="34" t="s">
        <v>36</v>
      </c>
      <c r="N1861" s="51"/>
      <c r="O1861" s="34"/>
      <c r="P1861" s="34" t="s">
        <v>36</v>
      </c>
      <c r="Q1861" s="34" t="s">
        <v>36</v>
      </c>
      <c r="R1861" s="34">
        <v>0</v>
      </c>
      <c r="S1861" s="37"/>
    </row>
    <row r="1862" spans="1:19" s="1" customFormat="1" ht="18.75" hidden="1" thickBot="1">
      <c r="A1862" s="50" t="s">
        <v>41</v>
      </c>
      <c r="B1862" s="33"/>
      <c r="C1862" s="51" t="e">
        <v>#DIV/0!</v>
      </c>
      <c r="D1862" s="51" t="e">
        <v>#DIV/0!</v>
      </c>
      <c r="E1862" s="39">
        <v>0</v>
      </c>
      <c r="F1862" s="40">
        <v>0</v>
      </c>
      <c r="G1862" s="40">
        <v>0</v>
      </c>
      <c r="H1862" s="36">
        <v>0</v>
      </c>
      <c r="I1862" s="34">
        <v>0</v>
      </c>
      <c r="J1862" s="34">
        <v>0</v>
      </c>
      <c r="K1862" s="34"/>
      <c r="L1862" s="34">
        <v>0</v>
      </c>
      <c r="M1862" s="34">
        <v>0</v>
      </c>
      <c r="N1862" s="34">
        <v>0</v>
      </c>
      <c r="O1862" s="34"/>
      <c r="P1862" s="34">
        <v>0</v>
      </c>
      <c r="Q1862" s="34">
        <v>0</v>
      </c>
      <c r="R1862" s="34">
        <v>0</v>
      </c>
      <c r="S1862" s="37"/>
    </row>
    <row r="1863" spans="1:19" s="1" customFormat="1" ht="15.75" hidden="1" thickBot="1">
      <c r="A1863" s="49" t="s">
        <v>37</v>
      </c>
      <c r="B1863" s="33" t="s">
        <v>36</v>
      </c>
      <c r="C1863" s="34" t="e">
        <v>#DIV/0!</v>
      </c>
      <c r="D1863" s="34" t="e">
        <v>#DIV/0!</v>
      </c>
      <c r="E1863" s="52"/>
      <c r="F1863" s="53"/>
      <c r="G1863" s="53"/>
      <c r="H1863" s="54"/>
      <c r="I1863" s="51"/>
      <c r="J1863" s="34" t="s">
        <v>36</v>
      </c>
      <c r="K1863" s="34"/>
      <c r="L1863" s="51"/>
      <c r="M1863" s="51"/>
      <c r="N1863" s="34" t="s">
        <v>36</v>
      </c>
      <c r="O1863" s="34"/>
      <c r="P1863" s="34">
        <v>0</v>
      </c>
      <c r="Q1863" s="34">
        <v>0</v>
      </c>
      <c r="R1863" s="34" t="s">
        <v>36</v>
      </c>
      <c r="S1863" s="37"/>
    </row>
    <row r="1864" spans="1:19" s="1" customFormat="1" ht="15.75" hidden="1" thickBot="1">
      <c r="A1864" s="49" t="s">
        <v>38</v>
      </c>
      <c r="B1864" s="33" t="s">
        <v>36</v>
      </c>
      <c r="C1864" s="34" t="e">
        <v>#DIV/0!</v>
      </c>
      <c r="D1864" s="34" t="e">
        <v>#DIV/0!</v>
      </c>
      <c r="E1864" s="52"/>
      <c r="F1864" s="53"/>
      <c r="G1864" s="53"/>
      <c r="H1864" s="54"/>
      <c r="I1864" s="51"/>
      <c r="J1864" s="34" t="s">
        <v>36</v>
      </c>
      <c r="K1864" s="34"/>
      <c r="L1864" s="51"/>
      <c r="M1864" s="51"/>
      <c r="N1864" s="34" t="s">
        <v>36</v>
      </c>
      <c r="O1864" s="34"/>
      <c r="P1864" s="34">
        <v>0</v>
      </c>
      <c r="Q1864" s="34">
        <v>0</v>
      </c>
      <c r="R1864" s="34" t="s">
        <v>36</v>
      </c>
      <c r="S1864" s="37"/>
    </row>
    <row r="1865" spans="1:19" s="1" customFormat="1" ht="15.75" hidden="1" thickBot="1">
      <c r="A1865" s="49" t="s">
        <v>39</v>
      </c>
      <c r="B1865" s="33" t="s">
        <v>36</v>
      </c>
      <c r="C1865" s="34" t="s">
        <v>36</v>
      </c>
      <c r="D1865" s="34" t="s">
        <v>36</v>
      </c>
      <c r="E1865" s="39" t="s">
        <v>36</v>
      </c>
      <c r="F1865" s="40" t="s">
        <v>36</v>
      </c>
      <c r="G1865" s="40" t="s">
        <v>36</v>
      </c>
      <c r="H1865" s="36" t="s">
        <v>36</v>
      </c>
      <c r="I1865" s="34" t="s">
        <v>36</v>
      </c>
      <c r="J1865" s="51"/>
      <c r="K1865" s="34"/>
      <c r="L1865" s="34" t="s">
        <v>36</v>
      </c>
      <c r="M1865" s="34" t="s">
        <v>36</v>
      </c>
      <c r="N1865" s="51"/>
      <c r="O1865" s="34"/>
      <c r="P1865" s="34" t="s">
        <v>36</v>
      </c>
      <c r="Q1865" s="34" t="s">
        <v>36</v>
      </c>
      <c r="R1865" s="34">
        <v>0</v>
      </c>
      <c r="S1865" s="37"/>
    </row>
    <row r="1866" spans="1:19" s="1" customFormat="1" ht="18.75" hidden="1" thickBot="1">
      <c r="A1866" s="50" t="s">
        <v>41</v>
      </c>
      <c r="B1866" s="33"/>
      <c r="C1866" s="51" t="e">
        <v>#DIV/0!</v>
      </c>
      <c r="D1866" s="51" t="e">
        <v>#DIV/0!</v>
      </c>
      <c r="E1866" s="39">
        <v>0</v>
      </c>
      <c r="F1866" s="40">
        <v>0</v>
      </c>
      <c r="G1866" s="40">
        <v>0</v>
      </c>
      <c r="H1866" s="36">
        <v>0</v>
      </c>
      <c r="I1866" s="34">
        <v>0</v>
      </c>
      <c r="J1866" s="34">
        <v>0</v>
      </c>
      <c r="K1866" s="34"/>
      <c r="L1866" s="34">
        <v>0</v>
      </c>
      <c r="M1866" s="34">
        <v>0</v>
      </c>
      <c r="N1866" s="34">
        <v>0</v>
      </c>
      <c r="O1866" s="34"/>
      <c r="P1866" s="34">
        <v>0</v>
      </c>
      <c r="Q1866" s="34">
        <v>0</v>
      </c>
      <c r="R1866" s="34">
        <v>0</v>
      </c>
      <c r="S1866" s="37"/>
    </row>
    <row r="1867" spans="1:19" s="1" customFormat="1" ht="15.75" hidden="1" thickBot="1">
      <c r="A1867" s="49" t="s">
        <v>37</v>
      </c>
      <c r="B1867" s="33" t="s">
        <v>36</v>
      </c>
      <c r="C1867" s="34" t="e">
        <v>#DIV/0!</v>
      </c>
      <c r="D1867" s="34" t="e">
        <v>#DIV/0!</v>
      </c>
      <c r="E1867" s="52"/>
      <c r="F1867" s="53"/>
      <c r="G1867" s="53"/>
      <c r="H1867" s="54"/>
      <c r="I1867" s="51"/>
      <c r="J1867" s="34" t="s">
        <v>36</v>
      </c>
      <c r="K1867" s="34"/>
      <c r="L1867" s="51"/>
      <c r="M1867" s="51"/>
      <c r="N1867" s="34" t="s">
        <v>36</v>
      </c>
      <c r="O1867" s="34"/>
      <c r="P1867" s="34">
        <v>0</v>
      </c>
      <c r="Q1867" s="34">
        <v>0</v>
      </c>
      <c r="R1867" s="34" t="s">
        <v>36</v>
      </c>
      <c r="S1867" s="37"/>
    </row>
    <row r="1868" spans="1:19" s="1" customFormat="1" ht="15.75" hidden="1" thickBot="1">
      <c r="A1868" s="49" t="s">
        <v>38</v>
      </c>
      <c r="B1868" s="33" t="s">
        <v>36</v>
      </c>
      <c r="C1868" s="34" t="e">
        <v>#DIV/0!</v>
      </c>
      <c r="D1868" s="34" t="e">
        <v>#DIV/0!</v>
      </c>
      <c r="E1868" s="52"/>
      <c r="F1868" s="53"/>
      <c r="G1868" s="53"/>
      <c r="H1868" s="54"/>
      <c r="I1868" s="51"/>
      <c r="J1868" s="34" t="s">
        <v>36</v>
      </c>
      <c r="K1868" s="34"/>
      <c r="L1868" s="51"/>
      <c r="M1868" s="51"/>
      <c r="N1868" s="34" t="s">
        <v>36</v>
      </c>
      <c r="O1868" s="34"/>
      <c r="P1868" s="34">
        <v>0</v>
      </c>
      <c r="Q1868" s="34">
        <v>0</v>
      </c>
      <c r="R1868" s="34" t="s">
        <v>36</v>
      </c>
      <c r="S1868" s="37"/>
    </row>
    <row r="1869" spans="1:19" s="1" customFormat="1" ht="15.75" hidden="1" thickBot="1">
      <c r="A1869" s="49" t="s">
        <v>39</v>
      </c>
      <c r="B1869" s="33" t="s">
        <v>36</v>
      </c>
      <c r="C1869" s="34" t="s">
        <v>36</v>
      </c>
      <c r="D1869" s="34" t="s">
        <v>36</v>
      </c>
      <c r="E1869" s="39" t="s">
        <v>36</v>
      </c>
      <c r="F1869" s="40" t="s">
        <v>36</v>
      </c>
      <c r="G1869" s="40" t="s">
        <v>36</v>
      </c>
      <c r="H1869" s="36" t="s">
        <v>36</v>
      </c>
      <c r="I1869" s="34" t="s">
        <v>36</v>
      </c>
      <c r="J1869" s="51"/>
      <c r="K1869" s="34"/>
      <c r="L1869" s="34" t="s">
        <v>36</v>
      </c>
      <c r="M1869" s="34" t="s">
        <v>36</v>
      </c>
      <c r="N1869" s="51"/>
      <c r="O1869" s="34"/>
      <c r="P1869" s="34" t="s">
        <v>36</v>
      </c>
      <c r="Q1869" s="34" t="s">
        <v>36</v>
      </c>
      <c r="R1869" s="34">
        <v>0</v>
      </c>
      <c r="S1869" s="37"/>
    </row>
    <row r="1870" spans="1:19" s="1" customFormat="1" ht="18.75" hidden="1" thickBot="1">
      <c r="A1870" s="50" t="s">
        <v>41</v>
      </c>
      <c r="B1870" s="33"/>
      <c r="C1870" s="51" t="e">
        <v>#DIV/0!</v>
      </c>
      <c r="D1870" s="51" t="e">
        <v>#DIV/0!</v>
      </c>
      <c r="E1870" s="39">
        <v>0</v>
      </c>
      <c r="F1870" s="40">
        <v>0</v>
      </c>
      <c r="G1870" s="40">
        <v>0</v>
      </c>
      <c r="H1870" s="36">
        <v>0</v>
      </c>
      <c r="I1870" s="34">
        <v>0</v>
      </c>
      <c r="J1870" s="34">
        <v>0</v>
      </c>
      <c r="K1870" s="34"/>
      <c r="L1870" s="34">
        <v>0</v>
      </c>
      <c r="M1870" s="34">
        <v>0</v>
      </c>
      <c r="N1870" s="34">
        <v>0</v>
      </c>
      <c r="O1870" s="34"/>
      <c r="P1870" s="34">
        <v>0</v>
      </c>
      <c r="Q1870" s="34">
        <v>0</v>
      </c>
      <c r="R1870" s="34">
        <v>0</v>
      </c>
      <c r="S1870" s="37"/>
    </row>
    <row r="1871" spans="1:19" s="1" customFormat="1" ht="15.75" hidden="1" thickBot="1">
      <c r="A1871" s="49" t="s">
        <v>37</v>
      </c>
      <c r="B1871" s="33" t="s">
        <v>36</v>
      </c>
      <c r="C1871" s="34" t="e">
        <v>#DIV/0!</v>
      </c>
      <c r="D1871" s="34" t="e">
        <v>#DIV/0!</v>
      </c>
      <c r="E1871" s="52"/>
      <c r="F1871" s="53"/>
      <c r="G1871" s="53"/>
      <c r="H1871" s="54"/>
      <c r="I1871" s="51"/>
      <c r="J1871" s="34" t="s">
        <v>36</v>
      </c>
      <c r="K1871" s="34"/>
      <c r="L1871" s="51"/>
      <c r="M1871" s="51"/>
      <c r="N1871" s="34" t="s">
        <v>36</v>
      </c>
      <c r="O1871" s="34"/>
      <c r="P1871" s="34">
        <v>0</v>
      </c>
      <c r="Q1871" s="34">
        <v>0</v>
      </c>
      <c r="R1871" s="34" t="s">
        <v>36</v>
      </c>
      <c r="S1871" s="37"/>
    </row>
    <row r="1872" spans="1:19" s="1" customFormat="1" ht="15.75" hidden="1" thickBot="1">
      <c r="A1872" s="49" t="s">
        <v>38</v>
      </c>
      <c r="B1872" s="33" t="s">
        <v>36</v>
      </c>
      <c r="C1872" s="34" t="e">
        <v>#DIV/0!</v>
      </c>
      <c r="D1872" s="34" t="e">
        <v>#DIV/0!</v>
      </c>
      <c r="E1872" s="52"/>
      <c r="F1872" s="53"/>
      <c r="G1872" s="53"/>
      <c r="H1872" s="54"/>
      <c r="I1872" s="51"/>
      <c r="J1872" s="34" t="s">
        <v>36</v>
      </c>
      <c r="K1872" s="34"/>
      <c r="L1872" s="51"/>
      <c r="M1872" s="51"/>
      <c r="N1872" s="34" t="s">
        <v>36</v>
      </c>
      <c r="O1872" s="34"/>
      <c r="P1872" s="34">
        <v>0</v>
      </c>
      <c r="Q1872" s="34">
        <v>0</v>
      </c>
      <c r="R1872" s="34" t="s">
        <v>36</v>
      </c>
      <c r="S1872" s="37"/>
    </row>
    <row r="1873" spans="1:19" s="1" customFormat="1" ht="15.75" hidden="1" thickBot="1">
      <c r="A1873" s="49" t="s">
        <v>39</v>
      </c>
      <c r="B1873" s="33" t="s">
        <v>36</v>
      </c>
      <c r="C1873" s="34" t="s">
        <v>36</v>
      </c>
      <c r="D1873" s="34" t="s">
        <v>36</v>
      </c>
      <c r="E1873" s="39" t="s">
        <v>36</v>
      </c>
      <c r="F1873" s="40" t="s">
        <v>36</v>
      </c>
      <c r="G1873" s="40" t="s">
        <v>36</v>
      </c>
      <c r="H1873" s="36" t="s">
        <v>36</v>
      </c>
      <c r="I1873" s="34" t="s">
        <v>36</v>
      </c>
      <c r="J1873" s="51"/>
      <c r="K1873" s="34"/>
      <c r="L1873" s="34" t="s">
        <v>36</v>
      </c>
      <c r="M1873" s="34" t="s">
        <v>36</v>
      </c>
      <c r="N1873" s="51"/>
      <c r="O1873" s="34"/>
      <c r="P1873" s="34" t="s">
        <v>36</v>
      </c>
      <c r="Q1873" s="34" t="s">
        <v>36</v>
      </c>
      <c r="R1873" s="34">
        <v>0</v>
      </c>
      <c r="S1873" s="37"/>
    </row>
    <row r="1874" spans="1:19" s="1" customFormat="1" ht="18.75" hidden="1" thickBot="1">
      <c r="A1874" s="50" t="s">
        <v>41</v>
      </c>
      <c r="B1874" s="33"/>
      <c r="C1874" s="51" t="e">
        <v>#DIV/0!</v>
      </c>
      <c r="D1874" s="51" t="e">
        <v>#DIV/0!</v>
      </c>
      <c r="E1874" s="39">
        <v>0</v>
      </c>
      <c r="F1874" s="40">
        <v>0</v>
      </c>
      <c r="G1874" s="40">
        <v>0</v>
      </c>
      <c r="H1874" s="36">
        <v>0</v>
      </c>
      <c r="I1874" s="34">
        <v>0</v>
      </c>
      <c r="J1874" s="34">
        <v>0</v>
      </c>
      <c r="K1874" s="34"/>
      <c r="L1874" s="34">
        <v>0</v>
      </c>
      <c r="M1874" s="34">
        <v>0</v>
      </c>
      <c r="N1874" s="34">
        <v>0</v>
      </c>
      <c r="O1874" s="34"/>
      <c r="P1874" s="34">
        <v>0</v>
      </c>
      <c r="Q1874" s="34">
        <v>0</v>
      </c>
      <c r="R1874" s="34">
        <v>0</v>
      </c>
      <c r="S1874" s="37"/>
    </row>
    <row r="1875" spans="1:19" s="1" customFormat="1" ht="15.75" hidden="1" thickBot="1">
      <c r="A1875" s="49" t="s">
        <v>37</v>
      </c>
      <c r="B1875" s="33" t="s">
        <v>36</v>
      </c>
      <c r="C1875" s="34" t="e">
        <v>#DIV/0!</v>
      </c>
      <c r="D1875" s="34" t="e">
        <v>#DIV/0!</v>
      </c>
      <c r="E1875" s="52"/>
      <c r="F1875" s="53"/>
      <c r="G1875" s="53"/>
      <c r="H1875" s="54"/>
      <c r="I1875" s="51"/>
      <c r="J1875" s="34" t="s">
        <v>36</v>
      </c>
      <c r="K1875" s="34"/>
      <c r="L1875" s="51"/>
      <c r="M1875" s="51"/>
      <c r="N1875" s="34" t="s">
        <v>36</v>
      </c>
      <c r="O1875" s="34"/>
      <c r="P1875" s="34">
        <v>0</v>
      </c>
      <c r="Q1875" s="34">
        <v>0</v>
      </c>
      <c r="R1875" s="34" t="s">
        <v>36</v>
      </c>
      <c r="S1875" s="37"/>
    </row>
    <row r="1876" spans="1:19" s="1" customFormat="1" ht="15.75" hidden="1" thickBot="1">
      <c r="A1876" s="49" t="s">
        <v>38</v>
      </c>
      <c r="B1876" s="33" t="s">
        <v>36</v>
      </c>
      <c r="C1876" s="34" t="e">
        <v>#DIV/0!</v>
      </c>
      <c r="D1876" s="34" t="e">
        <v>#DIV/0!</v>
      </c>
      <c r="E1876" s="52"/>
      <c r="F1876" s="53"/>
      <c r="G1876" s="53"/>
      <c r="H1876" s="54"/>
      <c r="I1876" s="51"/>
      <c r="J1876" s="34" t="s">
        <v>36</v>
      </c>
      <c r="K1876" s="34"/>
      <c r="L1876" s="51"/>
      <c r="M1876" s="51"/>
      <c r="N1876" s="34" t="s">
        <v>36</v>
      </c>
      <c r="O1876" s="34"/>
      <c r="P1876" s="34">
        <v>0</v>
      </c>
      <c r="Q1876" s="34">
        <v>0</v>
      </c>
      <c r="R1876" s="34" t="s">
        <v>36</v>
      </c>
      <c r="S1876" s="37"/>
    </row>
    <row r="1877" spans="1:19" s="1" customFormat="1" ht="15.75" hidden="1" thickBot="1">
      <c r="A1877" s="49" t="s">
        <v>39</v>
      </c>
      <c r="B1877" s="33" t="s">
        <v>36</v>
      </c>
      <c r="C1877" s="34" t="s">
        <v>36</v>
      </c>
      <c r="D1877" s="34" t="s">
        <v>36</v>
      </c>
      <c r="E1877" s="39" t="s">
        <v>36</v>
      </c>
      <c r="F1877" s="40" t="s">
        <v>36</v>
      </c>
      <c r="G1877" s="40" t="s">
        <v>36</v>
      </c>
      <c r="H1877" s="36" t="s">
        <v>36</v>
      </c>
      <c r="I1877" s="34" t="s">
        <v>36</v>
      </c>
      <c r="J1877" s="51"/>
      <c r="K1877" s="34"/>
      <c r="L1877" s="34" t="s">
        <v>36</v>
      </c>
      <c r="M1877" s="34" t="s">
        <v>36</v>
      </c>
      <c r="N1877" s="51"/>
      <c r="O1877" s="34"/>
      <c r="P1877" s="34" t="s">
        <v>36</v>
      </c>
      <c r="Q1877" s="34" t="s">
        <v>36</v>
      </c>
      <c r="R1877" s="34">
        <v>0</v>
      </c>
      <c r="S1877" s="37"/>
    </row>
    <row r="1878" spans="1:19" s="1" customFormat="1" ht="18.75" hidden="1" thickBot="1">
      <c r="A1878" s="50" t="s">
        <v>41</v>
      </c>
      <c r="B1878" s="33"/>
      <c r="C1878" s="51" t="e">
        <v>#DIV/0!</v>
      </c>
      <c r="D1878" s="51" t="e">
        <v>#DIV/0!</v>
      </c>
      <c r="E1878" s="39">
        <v>0</v>
      </c>
      <c r="F1878" s="40">
        <v>0</v>
      </c>
      <c r="G1878" s="40">
        <v>0</v>
      </c>
      <c r="H1878" s="36">
        <v>0</v>
      </c>
      <c r="I1878" s="34">
        <v>0</v>
      </c>
      <c r="J1878" s="34">
        <v>0</v>
      </c>
      <c r="K1878" s="34"/>
      <c r="L1878" s="34">
        <v>0</v>
      </c>
      <c r="M1878" s="34">
        <v>0</v>
      </c>
      <c r="N1878" s="34">
        <v>0</v>
      </c>
      <c r="O1878" s="34"/>
      <c r="P1878" s="34">
        <v>0</v>
      </c>
      <c r="Q1878" s="34">
        <v>0</v>
      </c>
      <c r="R1878" s="34">
        <v>0</v>
      </c>
      <c r="S1878" s="37"/>
    </row>
    <row r="1879" spans="1:19" s="1" customFormat="1" ht="15.75" hidden="1" thickBot="1">
      <c r="A1879" s="49" t="s">
        <v>37</v>
      </c>
      <c r="B1879" s="33" t="s">
        <v>36</v>
      </c>
      <c r="C1879" s="34" t="e">
        <v>#DIV/0!</v>
      </c>
      <c r="D1879" s="34" t="e">
        <v>#DIV/0!</v>
      </c>
      <c r="E1879" s="52"/>
      <c r="F1879" s="53"/>
      <c r="G1879" s="53"/>
      <c r="H1879" s="54"/>
      <c r="I1879" s="51"/>
      <c r="J1879" s="34" t="s">
        <v>36</v>
      </c>
      <c r="K1879" s="34"/>
      <c r="L1879" s="51"/>
      <c r="M1879" s="51"/>
      <c r="N1879" s="34" t="s">
        <v>36</v>
      </c>
      <c r="O1879" s="34"/>
      <c r="P1879" s="34">
        <v>0</v>
      </c>
      <c r="Q1879" s="34">
        <v>0</v>
      </c>
      <c r="R1879" s="34" t="s">
        <v>36</v>
      </c>
      <c r="S1879" s="37"/>
    </row>
    <row r="1880" spans="1:19" s="1" customFormat="1" ht="15.75" hidden="1" thickBot="1">
      <c r="A1880" s="49" t="s">
        <v>38</v>
      </c>
      <c r="B1880" s="33" t="s">
        <v>36</v>
      </c>
      <c r="C1880" s="34" t="e">
        <v>#DIV/0!</v>
      </c>
      <c r="D1880" s="34" t="e">
        <v>#DIV/0!</v>
      </c>
      <c r="E1880" s="52"/>
      <c r="F1880" s="53"/>
      <c r="G1880" s="53"/>
      <c r="H1880" s="54"/>
      <c r="I1880" s="51"/>
      <c r="J1880" s="34" t="s">
        <v>36</v>
      </c>
      <c r="K1880" s="34"/>
      <c r="L1880" s="51"/>
      <c r="M1880" s="51"/>
      <c r="N1880" s="34" t="s">
        <v>36</v>
      </c>
      <c r="O1880" s="34"/>
      <c r="P1880" s="34">
        <v>0</v>
      </c>
      <c r="Q1880" s="34">
        <v>0</v>
      </c>
      <c r="R1880" s="34" t="s">
        <v>36</v>
      </c>
      <c r="S1880" s="37"/>
    </row>
    <row r="1881" spans="1:19" s="1" customFormat="1" ht="15.75" hidden="1" thickBot="1">
      <c r="A1881" s="63" t="s">
        <v>39</v>
      </c>
      <c r="B1881" s="64" t="s">
        <v>36</v>
      </c>
      <c r="C1881" s="65" t="s">
        <v>36</v>
      </c>
      <c r="D1881" s="65" t="s">
        <v>36</v>
      </c>
      <c r="E1881" s="66" t="s">
        <v>36</v>
      </c>
      <c r="F1881" s="67" t="s">
        <v>36</v>
      </c>
      <c r="G1881" s="67" t="s">
        <v>36</v>
      </c>
      <c r="H1881" s="68" t="s">
        <v>36</v>
      </c>
      <c r="I1881" s="65" t="s">
        <v>36</v>
      </c>
      <c r="J1881" s="69"/>
      <c r="K1881" s="65"/>
      <c r="L1881" s="65" t="s">
        <v>36</v>
      </c>
      <c r="M1881" s="65" t="s">
        <v>36</v>
      </c>
      <c r="N1881" s="69"/>
      <c r="O1881" s="65"/>
      <c r="P1881" s="65" t="s">
        <v>36</v>
      </c>
      <c r="Q1881" s="65" t="s">
        <v>36</v>
      </c>
      <c r="R1881" s="65">
        <v>0</v>
      </c>
      <c r="S1881" s="70"/>
    </row>
    <row r="1882" spans="1:19" s="1" customFormat="1" ht="16.5" hidden="1" thickBot="1">
      <c r="A1882" s="42" t="s">
        <v>49</v>
      </c>
      <c r="B1882" s="43" t="s">
        <v>36</v>
      </c>
      <c r="C1882" s="44" t="e">
        <v>#DIV/0!</v>
      </c>
      <c r="D1882" s="44" t="e">
        <v>#DIV/0!</v>
      </c>
      <c r="E1882" s="45">
        <v>0</v>
      </c>
      <c r="F1882" s="46">
        <v>0</v>
      </c>
      <c r="G1882" s="46">
        <v>0</v>
      </c>
      <c r="H1882" s="47">
        <v>0</v>
      </c>
      <c r="I1882" s="46">
        <v>0</v>
      </c>
      <c r="J1882" s="46">
        <v>0</v>
      </c>
      <c r="K1882" s="46"/>
      <c r="L1882" s="46">
        <v>0</v>
      </c>
      <c r="M1882" s="46">
        <v>0</v>
      </c>
      <c r="N1882" s="46">
        <v>0</v>
      </c>
      <c r="O1882" s="46"/>
      <c r="P1882" s="46">
        <v>0</v>
      </c>
      <c r="Q1882" s="46">
        <v>0</v>
      </c>
      <c r="R1882" s="46">
        <v>0</v>
      </c>
      <c r="S1882" s="48"/>
    </row>
    <row r="1883" spans="1:19" s="1" customFormat="1" ht="15.75" hidden="1" thickBot="1">
      <c r="A1883" s="49" t="s">
        <v>37</v>
      </c>
      <c r="B1883" s="33" t="s">
        <v>36</v>
      </c>
      <c r="C1883" s="34" t="e">
        <v>#DIV/0!</v>
      </c>
      <c r="D1883" s="34" t="e">
        <v>#DIV/0!</v>
      </c>
      <c r="E1883" s="35">
        <v>0</v>
      </c>
      <c r="F1883" s="34">
        <v>0</v>
      </c>
      <c r="G1883" s="34">
        <v>0</v>
      </c>
      <c r="H1883" s="36">
        <v>0</v>
      </c>
      <c r="I1883" s="34">
        <v>0</v>
      </c>
      <c r="J1883" s="34" t="s">
        <v>36</v>
      </c>
      <c r="K1883" s="34"/>
      <c r="L1883" s="34">
        <v>0</v>
      </c>
      <c r="M1883" s="34">
        <v>0</v>
      </c>
      <c r="N1883" s="34" t="s">
        <v>36</v>
      </c>
      <c r="O1883" s="34"/>
      <c r="P1883" s="34">
        <v>0</v>
      </c>
      <c r="Q1883" s="34">
        <v>0</v>
      </c>
      <c r="R1883" s="34" t="s">
        <v>36</v>
      </c>
      <c r="S1883" s="37"/>
    </row>
    <row r="1884" spans="1:19" s="1" customFormat="1" ht="15.75" hidden="1" thickBot="1">
      <c r="A1884" s="49" t="s">
        <v>38</v>
      </c>
      <c r="B1884" s="33" t="s">
        <v>36</v>
      </c>
      <c r="C1884" s="34" t="e">
        <v>#DIV/0!</v>
      </c>
      <c r="D1884" s="34" t="e">
        <v>#DIV/0!</v>
      </c>
      <c r="E1884" s="35">
        <v>0</v>
      </c>
      <c r="F1884" s="34">
        <v>0</v>
      </c>
      <c r="G1884" s="34">
        <v>0</v>
      </c>
      <c r="H1884" s="36">
        <v>0</v>
      </c>
      <c r="I1884" s="34">
        <v>0</v>
      </c>
      <c r="J1884" s="34" t="s">
        <v>36</v>
      </c>
      <c r="K1884" s="34"/>
      <c r="L1884" s="34">
        <v>0</v>
      </c>
      <c r="M1884" s="34">
        <v>0</v>
      </c>
      <c r="N1884" s="34" t="s">
        <v>36</v>
      </c>
      <c r="O1884" s="34"/>
      <c r="P1884" s="34">
        <v>0</v>
      </c>
      <c r="Q1884" s="34">
        <v>0</v>
      </c>
      <c r="R1884" s="34" t="s">
        <v>36</v>
      </c>
      <c r="S1884" s="37"/>
    </row>
    <row r="1885" spans="1:19" s="1" customFormat="1" ht="15.75" hidden="1" thickBot="1">
      <c r="A1885" s="49" t="s">
        <v>39</v>
      </c>
      <c r="B1885" s="33" t="s">
        <v>36</v>
      </c>
      <c r="C1885" s="34" t="s">
        <v>36</v>
      </c>
      <c r="D1885" s="34" t="s">
        <v>36</v>
      </c>
      <c r="E1885" s="39" t="s">
        <v>36</v>
      </c>
      <c r="F1885" s="40" t="s">
        <v>36</v>
      </c>
      <c r="G1885" s="40" t="s">
        <v>36</v>
      </c>
      <c r="H1885" s="36" t="s">
        <v>36</v>
      </c>
      <c r="I1885" s="34" t="s">
        <v>36</v>
      </c>
      <c r="J1885" s="34">
        <v>0</v>
      </c>
      <c r="K1885" s="34"/>
      <c r="L1885" s="34" t="s">
        <v>36</v>
      </c>
      <c r="M1885" s="34" t="s">
        <v>36</v>
      </c>
      <c r="N1885" s="34">
        <v>0</v>
      </c>
      <c r="O1885" s="34"/>
      <c r="P1885" s="34" t="s">
        <v>36</v>
      </c>
      <c r="Q1885" s="34" t="s">
        <v>36</v>
      </c>
      <c r="R1885" s="34">
        <v>0</v>
      </c>
      <c r="S1885" s="37"/>
    </row>
    <row r="1886" spans="1:19" s="1" customFormat="1" ht="18.75" hidden="1" thickBot="1">
      <c r="A1886" s="50" t="s">
        <v>41</v>
      </c>
      <c r="B1886" s="33"/>
      <c r="C1886" s="51" t="e">
        <v>#DIV/0!</v>
      </c>
      <c r="D1886" s="51" t="e">
        <v>#DIV/0!</v>
      </c>
      <c r="E1886" s="39">
        <v>0</v>
      </c>
      <c r="F1886" s="40">
        <v>0</v>
      </c>
      <c r="G1886" s="40">
        <v>0</v>
      </c>
      <c r="H1886" s="36">
        <v>0</v>
      </c>
      <c r="I1886" s="34">
        <v>0</v>
      </c>
      <c r="J1886" s="34">
        <v>0</v>
      </c>
      <c r="K1886" s="34"/>
      <c r="L1886" s="34">
        <v>0</v>
      </c>
      <c r="M1886" s="34">
        <v>0</v>
      </c>
      <c r="N1886" s="34">
        <v>0</v>
      </c>
      <c r="O1886" s="34"/>
      <c r="P1886" s="34">
        <v>0</v>
      </c>
      <c r="Q1886" s="34">
        <v>0</v>
      </c>
      <c r="R1886" s="34">
        <v>0</v>
      </c>
      <c r="S1886" s="37"/>
    </row>
    <row r="1887" spans="1:19" s="1" customFormat="1" ht="15.75" hidden="1" thickBot="1">
      <c r="A1887" s="49" t="s">
        <v>37</v>
      </c>
      <c r="B1887" s="33" t="s">
        <v>36</v>
      </c>
      <c r="C1887" s="34" t="e">
        <v>#DIV/0!</v>
      </c>
      <c r="D1887" s="34" t="e">
        <v>#DIV/0!</v>
      </c>
      <c r="E1887" s="52"/>
      <c r="F1887" s="53"/>
      <c r="G1887" s="53"/>
      <c r="H1887" s="54"/>
      <c r="I1887" s="51"/>
      <c r="J1887" s="34" t="s">
        <v>36</v>
      </c>
      <c r="K1887" s="34"/>
      <c r="L1887" s="51"/>
      <c r="M1887" s="51"/>
      <c r="N1887" s="34" t="s">
        <v>36</v>
      </c>
      <c r="O1887" s="34"/>
      <c r="P1887" s="34">
        <v>0</v>
      </c>
      <c r="Q1887" s="34">
        <v>0</v>
      </c>
      <c r="R1887" s="34" t="s">
        <v>36</v>
      </c>
      <c r="S1887" s="37"/>
    </row>
    <row r="1888" spans="1:19" s="1" customFormat="1" ht="15.75" hidden="1" thickBot="1">
      <c r="A1888" s="49" t="s">
        <v>38</v>
      </c>
      <c r="B1888" s="33" t="s">
        <v>36</v>
      </c>
      <c r="C1888" s="34" t="e">
        <v>#DIV/0!</v>
      </c>
      <c r="D1888" s="34" t="e">
        <v>#DIV/0!</v>
      </c>
      <c r="E1888" s="52"/>
      <c r="F1888" s="53"/>
      <c r="G1888" s="53"/>
      <c r="H1888" s="54"/>
      <c r="I1888" s="51"/>
      <c r="J1888" s="34" t="s">
        <v>36</v>
      </c>
      <c r="K1888" s="34"/>
      <c r="L1888" s="51"/>
      <c r="M1888" s="51"/>
      <c r="N1888" s="34" t="s">
        <v>36</v>
      </c>
      <c r="O1888" s="34"/>
      <c r="P1888" s="34">
        <v>0</v>
      </c>
      <c r="Q1888" s="34">
        <v>0</v>
      </c>
      <c r="R1888" s="34" t="s">
        <v>36</v>
      </c>
      <c r="S1888" s="37"/>
    </row>
    <row r="1889" spans="1:19" s="1" customFormat="1" ht="15.75" hidden="1" thickBot="1">
      <c r="A1889" s="49" t="s">
        <v>39</v>
      </c>
      <c r="B1889" s="33" t="s">
        <v>36</v>
      </c>
      <c r="C1889" s="34" t="s">
        <v>36</v>
      </c>
      <c r="D1889" s="34" t="s">
        <v>36</v>
      </c>
      <c r="E1889" s="39" t="s">
        <v>36</v>
      </c>
      <c r="F1889" s="40" t="s">
        <v>36</v>
      </c>
      <c r="G1889" s="40" t="s">
        <v>36</v>
      </c>
      <c r="H1889" s="36" t="s">
        <v>36</v>
      </c>
      <c r="I1889" s="34" t="s">
        <v>36</v>
      </c>
      <c r="J1889" s="51"/>
      <c r="K1889" s="34"/>
      <c r="L1889" s="34" t="s">
        <v>36</v>
      </c>
      <c r="M1889" s="34" t="s">
        <v>36</v>
      </c>
      <c r="N1889" s="51"/>
      <c r="O1889" s="34"/>
      <c r="P1889" s="34" t="s">
        <v>36</v>
      </c>
      <c r="Q1889" s="34" t="s">
        <v>36</v>
      </c>
      <c r="R1889" s="34">
        <v>0</v>
      </c>
      <c r="S1889" s="37"/>
    </row>
    <row r="1890" spans="1:19" s="1" customFormat="1" ht="18.75" hidden="1" thickBot="1">
      <c r="A1890" s="50" t="s">
        <v>41</v>
      </c>
      <c r="B1890" s="33"/>
      <c r="C1890" s="51" t="e">
        <v>#DIV/0!</v>
      </c>
      <c r="D1890" s="51" t="e">
        <v>#DIV/0!</v>
      </c>
      <c r="E1890" s="39">
        <v>0</v>
      </c>
      <c r="F1890" s="40">
        <v>0</v>
      </c>
      <c r="G1890" s="40">
        <v>0</v>
      </c>
      <c r="H1890" s="36">
        <v>0</v>
      </c>
      <c r="I1890" s="34">
        <v>0</v>
      </c>
      <c r="J1890" s="34">
        <v>0</v>
      </c>
      <c r="K1890" s="34"/>
      <c r="L1890" s="34">
        <v>0</v>
      </c>
      <c r="M1890" s="34">
        <v>0</v>
      </c>
      <c r="N1890" s="34">
        <v>0</v>
      </c>
      <c r="O1890" s="34"/>
      <c r="P1890" s="34">
        <v>0</v>
      </c>
      <c r="Q1890" s="34">
        <v>0</v>
      </c>
      <c r="R1890" s="34">
        <v>0</v>
      </c>
      <c r="S1890" s="37"/>
    </row>
    <row r="1891" spans="1:19" s="1" customFormat="1" ht="15.75" hidden="1" thickBot="1">
      <c r="A1891" s="49" t="s">
        <v>37</v>
      </c>
      <c r="B1891" s="33" t="s">
        <v>36</v>
      </c>
      <c r="C1891" s="34" t="e">
        <v>#DIV/0!</v>
      </c>
      <c r="D1891" s="34" t="e">
        <v>#DIV/0!</v>
      </c>
      <c r="E1891" s="52"/>
      <c r="F1891" s="53"/>
      <c r="G1891" s="53"/>
      <c r="H1891" s="54"/>
      <c r="I1891" s="51"/>
      <c r="J1891" s="34" t="s">
        <v>36</v>
      </c>
      <c r="K1891" s="34"/>
      <c r="L1891" s="51"/>
      <c r="M1891" s="51"/>
      <c r="N1891" s="34" t="s">
        <v>36</v>
      </c>
      <c r="O1891" s="34"/>
      <c r="P1891" s="34">
        <v>0</v>
      </c>
      <c r="Q1891" s="34">
        <v>0</v>
      </c>
      <c r="R1891" s="34" t="s">
        <v>36</v>
      </c>
      <c r="S1891" s="37"/>
    </row>
    <row r="1892" spans="1:19" s="1" customFormat="1" ht="15.75" hidden="1" thickBot="1">
      <c r="A1892" s="49" t="s">
        <v>38</v>
      </c>
      <c r="B1892" s="33" t="s">
        <v>36</v>
      </c>
      <c r="C1892" s="34" t="e">
        <v>#DIV/0!</v>
      </c>
      <c r="D1892" s="34" t="e">
        <v>#DIV/0!</v>
      </c>
      <c r="E1892" s="52"/>
      <c r="F1892" s="53"/>
      <c r="G1892" s="53"/>
      <c r="H1892" s="54"/>
      <c r="I1892" s="51"/>
      <c r="J1892" s="34" t="s">
        <v>36</v>
      </c>
      <c r="K1892" s="34"/>
      <c r="L1892" s="51"/>
      <c r="M1892" s="51"/>
      <c r="N1892" s="34" t="s">
        <v>36</v>
      </c>
      <c r="O1892" s="34"/>
      <c r="P1892" s="34">
        <v>0</v>
      </c>
      <c r="Q1892" s="34">
        <v>0</v>
      </c>
      <c r="R1892" s="34" t="s">
        <v>36</v>
      </c>
      <c r="S1892" s="37"/>
    </row>
    <row r="1893" spans="1:19" s="1" customFormat="1" ht="15.75" hidden="1" thickBot="1">
      <c r="A1893" s="49" t="s">
        <v>39</v>
      </c>
      <c r="B1893" s="33" t="s">
        <v>36</v>
      </c>
      <c r="C1893" s="34" t="s">
        <v>36</v>
      </c>
      <c r="D1893" s="34" t="s">
        <v>36</v>
      </c>
      <c r="E1893" s="39" t="s">
        <v>36</v>
      </c>
      <c r="F1893" s="40" t="s">
        <v>36</v>
      </c>
      <c r="G1893" s="40" t="s">
        <v>36</v>
      </c>
      <c r="H1893" s="36" t="s">
        <v>36</v>
      </c>
      <c r="I1893" s="34" t="s">
        <v>36</v>
      </c>
      <c r="J1893" s="51"/>
      <c r="K1893" s="34"/>
      <c r="L1893" s="34" t="s">
        <v>36</v>
      </c>
      <c r="M1893" s="34" t="s">
        <v>36</v>
      </c>
      <c r="N1893" s="51"/>
      <c r="O1893" s="34"/>
      <c r="P1893" s="34" t="s">
        <v>36</v>
      </c>
      <c r="Q1893" s="34" t="s">
        <v>36</v>
      </c>
      <c r="R1893" s="34">
        <v>0</v>
      </c>
      <c r="S1893" s="37"/>
    </row>
    <row r="1894" spans="1:19" s="1" customFormat="1" ht="18.75" hidden="1" thickBot="1">
      <c r="A1894" s="50" t="s">
        <v>41</v>
      </c>
      <c r="B1894" s="33"/>
      <c r="C1894" s="51" t="e">
        <v>#DIV/0!</v>
      </c>
      <c r="D1894" s="51" t="e">
        <v>#DIV/0!</v>
      </c>
      <c r="E1894" s="39">
        <v>0</v>
      </c>
      <c r="F1894" s="40">
        <v>0</v>
      </c>
      <c r="G1894" s="40">
        <v>0</v>
      </c>
      <c r="H1894" s="36">
        <v>0</v>
      </c>
      <c r="I1894" s="34">
        <v>0</v>
      </c>
      <c r="J1894" s="34">
        <v>0</v>
      </c>
      <c r="K1894" s="34"/>
      <c r="L1894" s="34">
        <v>0</v>
      </c>
      <c r="M1894" s="34">
        <v>0</v>
      </c>
      <c r="N1894" s="34">
        <v>0</v>
      </c>
      <c r="O1894" s="34"/>
      <c r="P1894" s="34">
        <v>0</v>
      </c>
      <c r="Q1894" s="34">
        <v>0</v>
      </c>
      <c r="R1894" s="34">
        <v>0</v>
      </c>
      <c r="S1894" s="37"/>
    </row>
    <row r="1895" spans="1:19" s="1" customFormat="1" ht="15.75" hidden="1" thickBot="1">
      <c r="A1895" s="49" t="s">
        <v>37</v>
      </c>
      <c r="B1895" s="33" t="s">
        <v>36</v>
      </c>
      <c r="C1895" s="34" t="e">
        <v>#DIV/0!</v>
      </c>
      <c r="D1895" s="34" t="e">
        <v>#DIV/0!</v>
      </c>
      <c r="E1895" s="52"/>
      <c r="F1895" s="53"/>
      <c r="G1895" s="53"/>
      <c r="H1895" s="54"/>
      <c r="I1895" s="51"/>
      <c r="J1895" s="34" t="s">
        <v>36</v>
      </c>
      <c r="K1895" s="34"/>
      <c r="L1895" s="51"/>
      <c r="M1895" s="51"/>
      <c r="N1895" s="34" t="s">
        <v>36</v>
      </c>
      <c r="O1895" s="34"/>
      <c r="P1895" s="34">
        <v>0</v>
      </c>
      <c r="Q1895" s="34">
        <v>0</v>
      </c>
      <c r="R1895" s="34" t="s">
        <v>36</v>
      </c>
      <c r="S1895" s="37"/>
    </row>
    <row r="1896" spans="1:19" s="1" customFormat="1" ht="15.75" hidden="1" thickBot="1">
      <c r="A1896" s="49" t="s">
        <v>38</v>
      </c>
      <c r="B1896" s="33" t="s">
        <v>36</v>
      </c>
      <c r="C1896" s="34" t="e">
        <v>#DIV/0!</v>
      </c>
      <c r="D1896" s="34" t="e">
        <v>#DIV/0!</v>
      </c>
      <c r="E1896" s="52"/>
      <c r="F1896" s="53"/>
      <c r="G1896" s="53"/>
      <c r="H1896" s="54"/>
      <c r="I1896" s="51"/>
      <c r="J1896" s="34" t="s">
        <v>36</v>
      </c>
      <c r="K1896" s="34"/>
      <c r="L1896" s="51"/>
      <c r="M1896" s="51"/>
      <c r="N1896" s="34" t="s">
        <v>36</v>
      </c>
      <c r="O1896" s="34"/>
      <c r="P1896" s="34">
        <v>0</v>
      </c>
      <c r="Q1896" s="34">
        <v>0</v>
      </c>
      <c r="R1896" s="34" t="s">
        <v>36</v>
      </c>
      <c r="S1896" s="37"/>
    </row>
    <row r="1897" spans="1:19" s="1" customFormat="1" ht="15.75" hidden="1" thickBot="1">
      <c r="A1897" s="49" t="s">
        <v>39</v>
      </c>
      <c r="B1897" s="33" t="s">
        <v>36</v>
      </c>
      <c r="C1897" s="34" t="s">
        <v>36</v>
      </c>
      <c r="D1897" s="34" t="s">
        <v>36</v>
      </c>
      <c r="E1897" s="39" t="s">
        <v>36</v>
      </c>
      <c r="F1897" s="40" t="s">
        <v>36</v>
      </c>
      <c r="G1897" s="40" t="s">
        <v>36</v>
      </c>
      <c r="H1897" s="36" t="s">
        <v>36</v>
      </c>
      <c r="I1897" s="34" t="s">
        <v>36</v>
      </c>
      <c r="J1897" s="51"/>
      <c r="K1897" s="34"/>
      <c r="L1897" s="34" t="s">
        <v>36</v>
      </c>
      <c r="M1897" s="34" t="s">
        <v>36</v>
      </c>
      <c r="N1897" s="51"/>
      <c r="O1897" s="34"/>
      <c r="P1897" s="34" t="s">
        <v>36</v>
      </c>
      <c r="Q1897" s="34" t="s">
        <v>36</v>
      </c>
      <c r="R1897" s="34">
        <v>0</v>
      </c>
      <c r="S1897" s="37"/>
    </row>
    <row r="1898" spans="1:19" s="1" customFormat="1" ht="18.75" hidden="1" thickBot="1">
      <c r="A1898" s="50" t="s">
        <v>41</v>
      </c>
      <c r="B1898" s="33"/>
      <c r="C1898" s="51" t="e">
        <v>#DIV/0!</v>
      </c>
      <c r="D1898" s="51" t="e">
        <v>#DIV/0!</v>
      </c>
      <c r="E1898" s="39">
        <v>0</v>
      </c>
      <c r="F1898" s="40">
        <v>0</v>
      </c>
      <c r="G1898" s="40">
        <v>0</v>
      </c>
      <c r="H1898" s="36">
        <v>0</v>
      </c>
      <c r="I1898" s="34">
        <v>0</v>
      </c>
      <c r="J1898" s="34">
        <v>0</v>
      </c>
      <c r="K1898" s="34"/>
      <c r="L1898" s="34">
        <v>0</v>
      </c>
      <c r="M1898" s="34">
        <v>0</v>
      </c>
      <c r="N1898" s="34">
        <v>0</v>
      </c>
      <c r="O1898" s="34"/>
      <c r="P1898" s="34">
        <v>0</v>
      </c>
      <c r="Q1898" s="34">
        <v>0</v>
      </c>
      <c r="R1898" s="34">
        <v>0</v>
      </c>
      <c r="S1898" s="37"/>
    </row>
    <row r="1899" spans="1:19" s="1" customFormat="1" ht="15.75" hidden="1" thickBot="1">
      <c r="A1899" s="49" t="s">
        <v>37</v>
      </c>
      <c r="B1899" s="33" t="s">
        <v>36</v>
      </c>
      <c r="C1899" s="34" t="e">
        <v>#DIV/0!</v>
      </c>
      <c r="D1899" s="34" t="e">
        <v>#DIV/0!</v>
      </c>
      <c r="E1899" s="52"/>
      <c r="F1899" s="53"/>
      <c r="G1899" s="53"/>
      <c r="H1899" s="54"/>
      <c r="I1899" s="51"/>
      <c r="J1899" s="34" t="s">
        <v>36</v>
      </c>
      <c r="K1899" s="34"/>
      <c r="L1899" s="51"/>
      <c r="M1899" s="51"/>
      <c r="N1899" s="34" t="s">
        <v>36</v>
      </c>
      <c r="O1899" s="34"/>
      <c r="P1899" s="34">
        <v>0</v>
      </c>
      <c r="Q1899" s="34">
        <v>0</v>
      </c>
      <c r="R1899" s="34" t="s">
        <v>36</v>
      </c>
      <c r="S1899" s="37"/>
    </row>
    <row r="1900" spans="1:19" s="1" customFormat="1" ht="15.75" hidden="1" thickBot="1">
      <c r="A1900" s="49" t="s">
        <v>38</v>
      </c>
      <c r="B1900" s="33" t="s">
        <v>36</v>
      </c>
      <c r="C1900" s="34" t="e">
        <v>#DIV/0!</v>
      </c>
      <c r="D1900" s="34" t="e">
        <v>#DIV/0!</v>
      </c>
      <c r="E1900" s="52"/>
      <c r="F1900" s="53"/>
      <c r="G1900" s="53"/>
      <c r="H1900" s="54"/>
      <c r="I1900" s="51"/>
      <c r="J1900" s="34" t="s">
        <v>36</v>
      </c>
      <c r="K1900" s="34"/>
      <c r="L1900" s="51"/>
      <c r="M1900" s="51"/>
      <c r="N1900" s="34" t="s">
        <v>36</v>
      </c>
      <c r="O1900" s="34"/>
      <c r="P1900" s="34">
        <v>0</v>
      </c>
      <c r="Q1900" s="34">
        <v>0</v>
      </c>
      <c r="R1900" s="34" t="s">
        <v>36</v>
      </c>
      <c r="S1900" s="37"/>
    </row>
    <row r="1901" spans="1:19" s="1" customFormat="1" ht="15.75" hidden="1" thickBot="1">
      <c r="A1901" s="49" t="s">
        <v>39</v>
      </c>
      <c r="B1901" s="33" t="s">
        <v>36</v>
      </c>
      <c r="C1901" s="34" t="s">
        <v>36</v>
      </c>
      <c r="D1901" s="34" t="s">
        <v>36</v>
      </c>
      <c r="E1901" s="39" t="s">
        <v>36</v>
      </c>
      <c r="F1901" s="40" t="s">
        <v>36</v>
      </c>
      <c r="G1901" s="40" t="s">
        <v>36</v>
      </c>
      <c r="H1901" s="36" t="s">
        <v>36</v>
      </c>
      <c r="I1901" s="34" t="s">
        <v>36</v>
      </c>
      <c r="J1901" s="51"/>
      <c r="K1901" s="34"/>
      <c r="L1901" s="34" t="s">
        <v>36</v>
      </c>
      <c r="M1901" s="34" t="s">
        <v>36</v>
      </c>
      <c r="N1901" s="51"/>
      <c r="O1901" s="34"/>
      <c r="P1901" s="34" t="s">
        <v>36</v>
      </c>
      <c r="Q1901" s="34" t="s">
        <v>36</v>
      </c>
      <c r="R1901" s="34">
        <v>0</v>
      </c>
      <c r="S1901" s="37"/>
    </row>
    <row r="1902" spans="1:19" s="1" customFormat="1" ht="18.75" hidden="1" thickBot="1">
      <c r="A1902" s="50" t="s">
        <v>41</v>
      </c>
      <c r="B1902" s="33"/>
      <c r="C1902" s="51" t="e">
        <v>#DIV/0!</v>
      </c>
      <c r="D1902" s="51" t="e">
        <v>#DIV/0!</v>
      </c>
      <c r="E1902" s="39">
        <v>0</v>
      </c>
      <c r="F1902" s="40">
        <v>0</v>
      </c>
      <c r="G1902" s="40">
        <v>0</v>
      </c>
      <c r="H1902" s="36">
        <v>0</v>
      </c>
      <c r="I1902" s="34">
        <v>0</v>
      </c>
      <c r="J1902" s="34">
        <v>0</v>
      </c>
      <c r="K1902" s="34"/>
      <c r="L1902" s="34">
        <v>0</v>
      </c>
      <c r="M1902" s="34">
        <v>0</v>
      </c>
      <c r="N1902" s="34">
        <v>0</v>
      </c>
      <c r="O1902" s="34"/>
      <c r="P1902" s="34">
        <v>0</v>
      </c>
      <c r="Q1902" s="34">
        <v>0</v>
      </c>
      <c r="R1902" s="34">
        <v>0</v>
      </c>
      <c r="S1902" s="37"/>
    </row>
    <row r="1903" spans="1:19" s="1" customFormat="1" ht="15.75" hidden="1" thickBot="1">
      <c r="A1903" s="49" t="s">
        <v>37</v>
      </c>
      <c r="B1903" s="33" t="s">
        <v>36</v>
      </c>
      <c r="C1903" s="34" t="e">
        <v>#DIV/0!</v>
      </c>
      <c r="D1903" s="34" t="e">
        <v>#DIV/0!</v>
      </c>
      <c r="E1903" s="52"/>
      <c r="F1903" s="53"/>
      <c r="G1903" s="53"/>
      <c r="H1903" s="54"/>
      <c r="I1903" s="51"/>
      <c r="J1903" s="34" t="s">
        <v>36</v>
      </c>
      <c r="K1903" s="34"/>
      <c r="L1903" s="51"/>
      <c r="M1903" s="51"/>
      <c r="N1903" s="34" t="s">
        <v>36</v>
      </c>
      <c r="O1903" s="34"/>
      <c r="P1903" s="34">
        <v>0</v>
      </c>
      <c r="Q1903" s="34">
        <v>0</v>
      </c>
      <c r="R1903" s="34" t="s">
        <v>36</v>
      </c>
      <c r="S1903" s="37"/>
    </row>
    <row r="1904" spans="1:19" s="1" customFormat="1" ht="15.75" hidden="1" thickBot="1">
      <c r="A1904" s="49" t="s">
        <v>38</v>
      </c>
      <c r="B1904" s="33" t="s">
        <v>36</v>
      </c>
      <c r="C1904" s="34" t="e">
        <v>#DIV/0!</v>
      </c>
      <c r="D1904" s="34" t="e">
        <v>#DIV/0!</v>
      </c>
      <c r="E1904" s="52"/>
      <c r="F1904" s="53"/>
      <c r="G1904" s="53"/>
      <c r="H1904" s="54"/>
      <c r="I1904" s="51"/>
      <c r="J1904" s="34" t="s">
        <v>36</v>
      </c>
      <c r="K1904" s="34"/>
      <c r="L1904" s="51"/>
      <c r="M1904" s="51"/>
      <c r="N1904" s="34" t="s">
        <v>36</v>
      </c>
      <c r="O1904" s="34"/>
      <c r="P1904" s="34">
        <v>0</v>
      </c>
      <c r="Q1904" s="34">
        <v>0</v>
      </c>
      <c r="R1904" s="34" t="s">
        <v>36</v>
      </c>
      <c r="S1904" s="37"/>
    </row>
    <row r="1905" spans="1:19" s="1" customFormat="1" ht="15.75" hidden="1" thickBot="1">
      <c r="A1905" s="49" t="s">
        <v>39</v>
      </c>
      <c r="B1905" s="33" t="s">
        <v>36</v>
      </c>
      <c r="C1905" s="34" t="s">
        <v>36</v>
      </c>
      <c r="D1905" s="34" t="s">
        <v>36</v>
      </c>
      <c r="E1905" s="39" t="s">
        <v>36</v>
      </c>
      <c r="F1905" s="40" t="s">
        <v>36</v>
      </c>
      <c r="G1905" s="40" t="s">
        <v>36</v>
      </c>
      <c r="H1905" s="36" t="s">
        <v>36</v>
      </c>
      <c r="I1905" s="34" t="s">
        <v>36</v>
      </c>
      <c r="J1905" s="51"/>
      <c r="K1905" s="34"/>
      <c r="L1905" s="34" t="s">
        <v>36</v>
      </c>
      <c r="M1905" s="34" t="s">
        <v>36</v>
      </c>
      <c r="N1905" s="51"/>
      <c r="O1905" s="34"/>
      <c r="P1905" s="34" t="s">
        <v>36</v>
      </c>
      <c r="Q1905" s="34" t="s">
        <v>36</v>
      </c>
      <c r="R1905" s="34">
        <v>0</v>
      </c>
      <c r="S1905" s="37"/>
    </row>
    <row r="1906" spans="1:19" s="1" customFormat="1" ht="18.75" hidden="1" thickBot="1">
      <c r="A1906" s="50" t="s">
        <v>41</v>
      </c>
      <c r="B1906" s="33"/>
      <c r="C1906" s="51" t="e">
        <v>#DIV/0!</v>
      </c>
      <c r="D1906" s="51" t="e">
        <v>#DIV/0!</v>
      </c>
      <c r="E1906" s="39">
        <v>0</v>
      </c>
      <c r="F1906" s="40">
        <v>0</v>
      </c>
      <c r="G1906" s="40">
        <v>0</v>
      </c>
      <c r="H1906" s="36">
        <v>0</v>
      </c>
      <c r="I1906" s="34">
        <v>0</v>
      </c>
      <c r="J1906" s="34">
        <v>0</v>
      </c>
      <c r="K1906" s="34"/>
      <c r="L1906" s="34">
        <v>0</v>
      </c>
      <c r="M1906" s="34">
        <v>0</v>
      </c>
      <c r="N1906" s="34">
        <v>0</v>
      </c>
      <c r="O1906" s="34"/>
      <c r="P1906" s="34">
        <v>0</v>
      </c>
      <c r="Q1906" s="34">
        <v>0</v>
      </c>
      <c r="R1906" s="34">
        <v>0</v>
      </c>
      <c r="S1906" s="37"/>
    </row>
    <row r="1907" spans="1:19" s="1" customFormat="1" ht="15.75" hidden="1" thickBot="1">
      <c r="A1907" s="49" t="s">
        <v>37</v>
      </c>
      <c r="B1907" s="33" t="s">
        <v>36</v>
      </c>
      <c r="C1907" s="34" t="e">
        <v>#DIV/0!</v>
      </c>
      <c r="D1907" s="34" t="e">
        <v>#DIV/0!</v>
      </c>
      <c r="E1907" s="52"/>
      <c r="F1907" s="53"/>
      <c r="G1907" s="53"/>
      <c r="H1907" s="54"/>
      <c r="I1907" s="51"/>
      <c r="J1907" s="34" t="s">
        <v>36</v>
      </c>
      <c r="K1907" s="34"/>
      <c r="L1907" s="51"/>
      <c r="M1907" s="51"/>
      <c r="N1907" s="34" t="s">
        <v>36</v>
      </c>
      <c r="O1907" s="34"/>
      <c r="P1907" s="34">
        <v>0</v>
      </c>
      <c r="Q1907" s="34">
        <v>0</v>
      </c>
      <c r="R1907" s="34" t="s">
        <v>36</v>
      </c>
      <c r="S1907" s="37"/>
    </row>
    <row r="1908" spans="1:19" s="1" customFormat="1" ht="15.75" hidden="1" thickBot="1">
      <c r="A1908" s="49" t="s">
        <v>38</v>
      </c>
      <c r="B1908" s="33" t="s">
        <v>36</v>
      </c>
      <c r="C1908" s="34" t="e">
        <v>#DIV/0!</v>
      </c>
      <c r="D1908" s="34" t="e">
        <v>#DIV/0!</v>
      </c>
      <c r="E1908" s="52"/>
      <c r="F1908" s="53"/>
      <c r="G1908" s="53"/>
      <c r="H1908" s="54"/>
      <c r="I1908" s="51"/>
      <c r="J1908" s="34" t="s">
        <v>36</v>
      </c>
      <c r="K1908" s="34"/>
      <c r="L1908" s="51"/>
      <c r="M1908" s="51"/>
      <c r="N1908" s="34" t="s">
        <v>36</v>
      </c>
      <c r="O1908" s="34"/>
      <c r="P1908" s="34">
        <v>0</v>
      </c>
      <c r="Q1908" s="34">
        <v>0</v>
      </c>
      <c r="R1908" s="34" t="s">
        <v>36</v>
      </c>
      <c r="S1908" s="37"/>
    </row>
    <row r="1909" spans="1:19" s="1" customFormat="1" ht="15.75" hidden="1" thickBot="1">
      <c r="A1909" s="49" t="s">
        <v>39</v>
      </c>
      <c r="B1909" s="33" t="s">
        <v>36</v>
      </c>
      <c r="C1909" s="34" t="s">
        <v>36</v>
      </c>
      <c r="D1909" s="34" t="s">
        <v>36</v>
      </c>
      <c r="E1909" s="39" t="s">
        <v>36</v>
      </c>
      <c r="F1909" s="40" t="s">
        <v>36</v>
      </c>
      <c r="G1909" s="40" t="s">
        <v>36</v>
      </c>
      <c r="H1909" s="36" t="s">
        <v>36</v>
      </c>
      <c r="I1909" s="34" t="s">
        <v>36</v>
      </c>
      <c r="J1909" s="51"/>
      <c r="K1909" s="34"/>
      <c r="L1909" s="34" t="s">
        <v>36</v>
      </c>
      <c r="M1909" s="34" t="s">
        <v>36</v>
      </c>
      <c r="N1909" s="51"/>
      <c r="O1909" s="34"/>
      <c r="P1909" s="34" t="s">
        <v>36</v>
      </c>
      <c r="Q1909" s="34" t="s">
        <v>36</v>
      </c>
      <c r="R1909" s="34">
        <v>0</v>
      </c>
      <c r="S1909" s="37"/>
    </row>
    <row r="1910" spans="1:19" s="1" customFormat="1" ht="18.75" hidden="1" thickBot="1">
      <c r="A1910" s="50" t="s">
        <v>41</v>
      </c>
      <c r="B1910" s="33"/>
      <c r="C1910" s="51" t="e">
        <v>#DIV/0!</v>
      </c>
      <c r="D1910" s="51" t="e">
        <v>#DIV/0!</v>
      </c>
      <c r="E1910" s="39">
        <v>0</v>
      </c>
      <c r="F1910" s="40">
        <v>0</v>
      </c>
      <c r="G1910" s="40">
        <v>0</v>
      </c>
      <c r="H1910" s="36">
        <v>0</v>
      </c>
      <c r="I1910" s="34">
        <v>0</v>
      </c>
      <c r="J1910" s="34">
        <v>0</v>
      </c>
      <c r="K1910" s="34"/>
      <c r="L1910" s="34">
        <v>0</v>
      </c>
      <c r="M1910" s="34">
        <v>0</v>
      </c>
      <c r="N1910" s="34">
        <v>0</v>
      </c>
      <c r="O1910" s="34"/>
      <c r="P1910" s="34">
        <v>0</v>
      </c>
      <c r="Q1910" s="34">
        <v>0</v>
      </c>
      <c r="R1910" s="34">
        <v>0</v>
      </c>
      <c r="S1910" s="37"/>
    </row>
    <row r="1911" spans="1:19" s="1" customFormat="1" ht="15.75" hidden="1" thickBot="1">
      <c r="A1911" s="49" t="s">
        <v>37</v>
      </c>
      <c r="B1911" s="33" t="s">
        <v>36</v>
      </c>
      <c r="C1911" s="34" t="e">
        <v>#DIV/0!</v>
      </c>
      <c r="D1911" s="34" t="e">
        <v>#DIV/0!</v>
      </c>
      <c r="E1911" s="52"/>
      <c r="F1911" s="53"/>
      <c r="G1911" s="53"/>
      <c r="H1911" s="54"/>
      <c r="I1911" s="51"/>
      <c r="J1911" s="34" t="s">
        <v>36</v>
      </c>
      <c r="K1911" s="34"/>
      <c r="L1911" s="51"/>
      <c r="M1911" s="51"/>
      <c r="N1911" s="34" t="s">
        <v>36</v>
      </c>
      <c r="O1911" s="34"/>
      <c r="P1911" s="34">
        <v>0</v>
      </c>
      <c r="Q1911" s="34">
        <v>0</v>
      </c>
      <c r="R1911" s="34" t="s">
        <v>36</v>
      </c>
      <c r="S1911" s="37"/>
    </row>
    <row r="1912" spans="1:19" s="1" customFormat="1" ht="15.75" hidden="1" thickBot="1">
      <c r="A1912" s="49" t="s">
        <v>38</v>
      </c>
      <c r="B1912" s="33" t="s">
        <v>36</v>
      </c>
      <c r="C1912" s="34" t="e">
        <v>#DIV/0!</v>
      </c>
      <c r="D1912" s="34" t="e">
        <v>#DIV/0!</v>
      </c>
      <c r="E1912" s="52"/>
      <c r="F1912" s="53"/>
      <c r="G1912" s="53"/>
      <c r="H1912" s="54"/>
      <c r="I1912" s="51"/>
      <c r="J1912" s="34" t="s">
        <v>36</v>
      </c>
      <c r="K1912" s="34"/>
      <c r="L1912" s="51"/>
      <c r="M1912" s="51"/>
      <c r="N1912" s="34" t="s">
        <v>36</v>
      </c>
      <c r="O1912" s="34"/>
      <c r="P1912" s="34">
        <v>0</v>
      </c>
      <c r="Q1912" s="34">
        <v>0</v>
      </c>
      <c r="R1912" s="34" t="s">
        <v>36</v>
      </c>
      <c r="S1912" s="37"/>
    </row>
    <row r="1913" spans="1:19" s="1" customFormat="1" ht="15.75" hidden="1" thickBot="1">
      <c r="A1913" s="63" t="s">
        <v>39</v>
      </c>
      <c r="B1913" s="64" t="s">
        <v>36</v>
      </c>
      <c r="C1913" s="65" t="s">
        <v>36</v>
      </c>
      <c r="D1913" s="65" t="s">
        <v>36</v>
      </c>
      <c r="E1913" s="66" t="s">
        <v>36</v>
      </c>
      <c r="F1913" s="67" t="s">
        <v>36</v>
      </c>
      <c r="G1913" s="67" t="s">
        <v>36</v>
      </c>
      <c r="H1913" s="68" t="s">
        <v>36</v>
      </c>
      <c r="I1913" s="65" t="s">
        <v>36</v>
      </c>
      <c r="J1913" s="69"/>
      <c r="K1913" s="65"/>
      <c r="L1913" s="65" t="s">
        <v>36</v>
      </c>
      <c r="M1913" s="65" t="s">
        <v>36</v>
      </c>
      <c r="N1913" s="69"/>
      <c r="O1913" s="65"/>
      <c r="P1913" s="65" t="s">
        <v>36</v>
      </c>
      <c r="Q1913" s="65" t="s">
        <v>36</v>
      </c>
      <c r="R1913" s="65">
        <v>0</v>
      </c>
      <c r="S1913" s="70"/>
    </row>
    <row r="1914" spans="1:19" s="1" customFormat="1" ht="16.5" hidden="1" thickBot="1">
      <c r="A1914" s="42" t="s">
        <v>49</v>
      </c>
      <c r="B1914" s="43" t="s">
        <v>36</v>
      </c>
      <c r="C1914" s="44" t="e">
        <v>#DIV/0!</v>
      </c>
      <c r="D1914" s="44" t="e">
        <v>#DIV/0!</v>
      </c>
      <c r="E1914" s="45">
        <v>0</v>
      </c>
      <c r="F1914" s="46">
        <v>0</v>
      </c>
      <c r="G1914" s="46">
        <v>0</v>
      </c>
      <c r="H1914" s="47">
        <v>0</v>
      </c>
      <c r="I1914" s="46">
        <v>0</v>
      </c>
      <c r="J1914" s="46">
        <v>0</v>
      </c>
      <c r="K1914" s="46"/>
      <c r="L1914" s="46">
        <v>0</v>
      </c>
      <c r="M1914" s="46">
        <v>0</v>
      </c>
      <c r="N1914" s="46">
        <v>0</v>
      </c>
      <c r="O1914" s="46"/>
      <c r="P1914" s="46">
        <v>0</v>
      </c>
      <c r="Q1914" s="46">
        <v>0</v>
      </c>
      <c r="R1914" s="46">
        <v>0</v>
      </c>
      <c r="S1914" s="48"/>
    </row>
    <row r="1915" spans="1:19" s="1" customFormat="1" ht="15.75" hidden="1" thickBot="1">
      <c r="A1915" s="49" t="s">
        <v>37</v>
      </c>
      <c r="B1915" s="33" t="s">
        <v>36</v>
      </c>
      <c r="C1915" s="34" t="e">
        <v>#DIV/0!</v>
      </c>
      <c r="D1915" s="34" t="e">
        <v>#DIV/0!</v>
      </c>
      <c r="E1915" s="35">
        <v>0</v>
      </c>
      <c r="F1915" s="34">
        <v>0</v>
      </c>
      <c r="G1915" s="34">
        <v>0</v>
      </c>
      <c r="H1915" s="36">
        <v>0</v>
      </c>
      <c r="I1915" s="34">
        <v>0</v>
      </c>
      <c r="J1915" s="34" t="s">
        <v>36</v>
      </c>
      <c r="K1915" s="34"/>
      <c r="L1915" s="34">
        <v>0</v>
      </c>
      <c r="M1915" s="34">
        <v>0</v>
      </c>
      <c r="N1915" s="34" t="s">
        <v>36</v>
      </c>
      <c r="O1915" s="34"/>
      <c r="P1915" s="34">
        <v>0</v>
      </c>
      <c r="Q1915" s="34">
        <v>0</v>
      </c>
      <c r="R1915" s="34" t="s">
        <v>36</v>
      </c>
      <c r="S1915" s="37"/>
    </row>
    <row r="1916" spans="1:19" s="1" customFormat="1" ht="15.75" hidden="1" thickBot="1">
      <c r="A1916" s="49" t="s">
        <v>38</v>
      </c>
      <c r="B1916" s="33" t="s">
        <v>36</v>
      </c>
      <c r="C1916" s="34" t="e">
        <v>#DIV/0!</v>
      </c>
      <c r="D1916" s="34" t="e">
        <v>#DIV/0!</v>
      </c>
      <c r="E1916" s="35">
        <v>0</v>
      </c>
      <c r="F1916" s="34">
        <v>0</v>
      </c>
      <c r="G1916" s="34">
        <v>0</v>
      </c>
      <c r="H1916" s="36">
        <v>0</v>
      </c>
      <c r="I1916" s="34">
        <v>0</v>
      </c>
      <c r="J1916" s="34" t="s">
        <v>36</v>
      </c>
      <c r="K1916" s="34"/>
      <c r="L1916" s="34">
        <v>0</v>
      </c>
      <c r="M1916" s="34">
        <v>0</v>
      </c>
      <c r="N1916" s="34" t="s">
        <v>36</v>
      </c>
      <c r="O1916" s="34"/>
      <c r="P1916" s="34">
        <v>0</v>
      </c>
      <c r="Q1916" s="34">
        <v>0</v>
      </c>
      <c r="R1916" s="34" t="s">
        <v>36</v>
      </c>
      <c r="S1916" s="37"/>
    </row>
    <row r="1917" spans="1:19" s="1" customFormat="1" ht="15.75" hidden="1" thickBot="1">
      <c r="A1917" s="49" t="s">
        <v>39</v>
      </c>
      <c r="B1917" s="33" t="s">
        <v>36</v>
      </c>
      <c r="C1917" s="34" t="s">
        <v>36</v>
      </c>
      <c r="D1917" s="34" t="s">
        <v>36</v>
      </c>
      <c r="E1917" s="39" t="s">
        <v>36</v>
      </c>
      <c r="F1917" s="40" t="s">
        <v>36</v>
      </c>
      <c r="G1917" s="40" t="s">
        <v>36</v>
      </c>
      <c r="H1917" s="36" t="s">
        <v>36</v>
      </c>
      <c r="I1917" s="34" t="s">
        <v>36</v>
      </c>
      <c r="J1917" s="34">
        <v>0</v>
      </c>
      <c r="K1917" s="34"/>
      <c r="L1917" s="34" t="s">
        <v>36</v>
      </c>
      <c r="M1917" s="34" t="s">
        <v>36</v>
      </c>
      <c r="N1917" s="34">
        <v>0</v>
      </c>
      <c r="O1917" s="34"/>
      <c r="P1917" s="34" t="s">
        <v>36</v>
      </c>
      <c r="Q1917" s="34" t="s">
        <v>36</v>
      </c>
      <c r="R1917" s="34">
        <v>0</v>
      </c>
      <c r="S1917" s="37"/>
    </row>
    <row r="1918" spans="1:19" s="1" customFormat="1" ht="18.75" hidden="1" thickBot="1">
      <c r="A1918" s="50" t="s">
        <v>41</v>
      </c>
      <c r="B1918" s="33"/>
      <c r="C1918" s="51" t="e">
        <v>#DIV/0!</v>
      </c>
      <c r="D1918" s="51" t="e">
        <v>#DIV/0!</v>
      </c>
      <c r="E1918" s="39">
        <v>0</v>
      </c>
      <c r="F1918" s="40">
        <v>0</v>
      </c>
      <c r="G1918" s="40">
        <v>0</v>
      </c>
      <c r="H1918" s="36">
        <v>0</v>
      </c>
      <c r="I1918" s="34">
        <v>0</v>
      </c>
      <c r="J1918" s="34">
        <v>0</v>
      </c>
      <c r="K1918" s="34"/>
      <c r="L1918" s="34">
        <v>0</v>
      </c>
      <c r="M1918" s="34">
        <v>0</v>
      </c>
      <c r="N1918" s="34">
        <v>0</v>
      </c>
      <c r="O1918" s="34"/>
      <c r="P1918" s="34">
        <v>0</v>
      </c>
      <c r="Q1918" s="34">
        <v>0</v>
      </c>
      <c r="R1918" s="34">
        <v>0</v>
      </c>
      <c r="S1918" s="37"/>
    </row>
    <row r="1919" spans="1:19" s="1" customFormat="1" ht="15.75" hidden="1" thickBot="1">
      <c r="A1919" s="49" t="s">
        <v>37</v>
      </c>
      <c r="B1919" s="33" t="s">
        <v>36</v>
      </c>
      <c r="C1919" s="34" t="e">
        <v>#DIV/0!</v>
      </c>
      <c r="D1919" s="34" t="e">
        <v>#DIV/0!</v>
      </c>
      <c r="E1919" s="52"/>
      <c r="F1919" s="53"/>
      <c r="G1919" s="53"/>
      <c r="H1919" s="54"/>
      <c r="I1919" s="51"/>
      <c r="J1919" s="34" t="s">
        <v>36</v>
      </c>
      <c r="K1919" s="34"/>
      <c r="L1919" s="51"/>
      <c r="M1919" s="51"/>
      <c r="N1919" s="34" t="s">
        <v>36</v>
      </c>
      <c r="O1919" s="34"/>
      <c r="P1919" s="34">
        <v>0</v>
      </c>
      <c r="Q1919" s="34">
        <v>0</v>
      </c>
      <c r="R1919" s="34" t="s">
        <v>36</v>
      </c>
      <c r="S1919" s="37"/>
    </row>
    <row r="1920" spans="1:19" s="1" customFormat="1" ht="15.75" hidden="1" thickBot="1">
      <c r="A1920" s="49" t="s">
        <v>38</v>
      </c>
      <c r="B1920" s="33" t="s">
        <v>36</v>
      </c>
      <c r="C1920" s="34" t="e">
        <v>#DIV/0!</v>
      </c>
      <c r="D1920" s="34" t="e">
        <v>#DIV/0!</v>
      </c>
      <c r="E1920" s="52"/>
      <c r="F1920" s="53"/>
      <c r="G1920" s="53"/>
      <c r="H1920" s="54"/>
      <c r="I1920" s="51"/>
      <c r="J1920" s="34" t="s">
        <v>36</v>
      </c>
      <c r="K1920" s="34"/>
      <c r="L1920" s="51"/>
      <c r="M1920" s="51"/>
      <c r="N1920" s="34" t="s">
        <v>36</v>
      </c>
      <c r="O1920" s="34"/>
      <c r="P1920" s="34">
        <v>0</v>
      </c>
      <c r="Q1920" s="34">
        <v>0</v>
      </c>
      <c r="R1920" s="34" t="s">
        <v>36</v>
      </c>
      <c r="S1920" s="37"/>
    </row>
    <row r="1921" spans="1:19" s="1" customFormat="1" ht="15.75" hidden="1" thickBot="1">
      <c r="A1921" s="49" t="s">
        <v>39</v>
      </c>
      <c r="B1921" s="33" t="s">
        <v>36</v>
      </c>
      <c r="C1921" s="34" t="s">
        <v>36</v>
      </c>
      <c r="D1921" s="34" t="s">
        <v>36</v>
      </c>
      <c r="E1921" s="39" t="s">
        <v>36</v>
      </c>
      <c r="F1921" s="40" t="s">
        <v>36</v>
      </c>
      <c r="G1921" s="40" t="s">
        <v>36</v>
      </c>
      <c r="H1921" s="36" t="s">
        <v>36</v>
      </c>
      <c r="I1921" s="34" t="s">
        <v>36</v>
      </c>
      <c r="J1921" s="51"/>
      <c r="K1921" s="34"/>
      <c r="L1921" s="34" t="s">
        <v>36</v>
      </c>
      <c r="M1921" s="34" t="s">
        <v>36</v>
      </c>
      <c r="N1921" s="51"/>
      <c r="O1921" s="34"/>
      <c r="P1921" s="34" t="s">
        <v>36</v>
      </c>
      <c r="Q1921" s="34" t="s">
        <v>36</v>
      </c>
      <c r="R1921" s="34">
        <v>0</v>
      </c>
      <c r="S1921" s="37"/>
    </row>
    <row r="1922" spans="1:19" s="1" customFormat="1" ht="18.75" hidden="1" thickBot="1">
      <c r="A1922" s="50" t="s">
        <v>41</v>
      </c>
      <c r="B1922" s="33"/>
      <c r="C1922" s="51" t="e">
        <v>#DIV/0!</v>
      </c>
      <c r="D1922" s="51" t="e">
        <v>#DIV/0!</v>
      </c>
      <c r="E1922" s="39">
        <v>0</v>
      </c>
      <c r="F1922" s="40">
        <v>0</v>
      </c>
      <c r="G1922" s="40">
        <v>0</v>
      </c>
      <c r="H1922" s="36">
        <v>0</v>
      </c>
      <c r="I1922" s="34">
        <v>0</v>
      </c>
      <c r="J1922" s="34">
        <v>0</v>
      </c>
      <c r="K1922" s="34"/>
      <c r="L1922" s="34">
        <v>0</v>
      </c>
      <c r="M1922" s="34">
        <v>0</v>
      </c>
      <c r="N1922" s="34">
        <v>0</v>
      </c>
      <c r="O1922" s="34"/>
      <c r="P1922" s="34">
        <v>0</v>
      </c>
      <c r="Q1922" s="34">
        <v>0</v>
      </c>
      <c r="R1922" s="34">
        <v>0</v>
      </c>
      <c r="S1922" s="37"/>
    </row>
    <row r="1923" spans="1:19" s="1" customFormat="1" ht="15.75" hidden="1" thickBot="1">
      <c r="A1923" s="49" t="s">
        <v>37</v>
      </c>
      <c r="B1923" s="33" t="s">
        <v>36</v>
      </c>
      <c r="C1923" s="34" t="e">
        <v>#DIV/0!</v>
      </c>
      <c r="D1923" s="34" t="e">
        <v>#DIV/0!</v>
      </c>
      <c r="E1923" s="52"/>
      <c r="F1923" s="53"/>
      <c r="G1923" s="53"/>
      <c r="H1923" s="54"/>
      <c r="I1923" s="51"/>
      <c r="J1923" s="34" t="s">
        <v>36</v>
      </c>
      <c r="K1923" s="34"/>
      <c r="L1923" s="51"/>
      <c r="M1923" s="51"/>
      <c r="N1923" s="34" t="s">
        <v>36</v>
      </c>
      <c r="O1923" s="34"/>
      <c r="P1923" s="34">
        <v>0</v>
      </c>
      <c r="Q1923" s="34">
        <v>0</v>
      </c>
      <c r="R1923" s="34" t="s">
        <v>36</v>
      </c>
      <c r="S1923" s="37"/>
    </row>
    <row r="1924" spans="1:19" s="1" customFormat="1" ht="15.75" hidden="1" thickBot="1">
      <c r="A1924" s="49" t="s">
        <v>38</v>
      </c>
      <c r="B1924" s="33" t="s">
        <v>36</v>
      </c>
      <c r="C1924" s="34" t="e">
        <v>#DIV/0!</v>
      </c>
      <c r="D1924" s="34" t="e">
        <v>#DIV/0!</v>
      </c>
      <c r="E1924" s="52"/>
      <c r="F1924" s="53"/>
      <c r="G1924" s="53"/>
      <c r="H1924" s="54"/>
      <c r="I1924" s="51"/>
      <c r="J1924" s="34" t="s">
        <v>36</v>
      </c>
      <c r="K1924" s="34"/>
      <c r="L1924" s="51"/>
      <c r="M1924" s="51"/>
      <c r="N1924" s="34" t="s">
        <v>36</v>
      </c>
      <c r="O1924" s="34"/>
      <c r="P1924" s="34">
        <v>0</v>
      </c>
      <c r="Q1924" s="34">
        <v>0</v>
      </c>
      <c r="R1924" s="34" t="s">
        <v>36</v>
      </c>
      <c r="S1924" s="37"/>
    </row>
    <row r="1925" spans="1:19" s="1" customFormat="1" ht="15.75" hidden="1" thickBot="1">
      <c r="A1925" s="49" t="s">
        <v>39</v>
      </c>
      <c r="B1925" s="33" t="s">
        <v>36</v>
      </c>
      <c r="C1925" s="34" t="s">
        <v>36</v>
      </c>
      <c r="D1925" s="34" t="s">
        <v>36</v>
      </c>
      <c r="E1925" s="39" t="s">
        <v>36</v>
      </c>
      <c r="F1925" s="40" t="s">
        <v>36</v>
      </c>
      <c r="G1925" s="40" t="s">
        <v>36</v>
      </c>
      <c r="H1925" s="36" t="s">
        <v>36</v>
      </c>
      <c r="I1925" s="34" t="s">
        <v>36</v>
      </c>
      <c r="J1925" s="51"/>
      <c r="K1925" s="34"/>
      <c r="L1925" s="34" t="s">
        <v>36</v>
      </c>
      <c r="M1925" s="34" t="s">
        <v>36</v>
      </c>
      <c r="N1925" s="51"/>
      <c r="O1925" s="34"/>
      <c r="P1925" s="34" t="s">
        <v>36</v>
      </c>
      <c r="Q1925" s="34" t="s">
        <v>36</v>
      </c>
      <c r="R1925" s="34">
        <v>0</v>
      </c>
      <c r="S1925" s="37"/>
    </row>
    <row r="1926" spans="1:19" s="1" customFormat="1" ht="18.75" hidden="1" thickBot="1">
      <c r="A1926" s="50" t="s">
        <v>41</v>
      </c>
      <c r="B1926" s="33"/>
      <c r="C1926" s="51" t="e">
        <v>#DIV/0!</v>
      </c>
      <c r="D1926" s="51" t="e">
        <v>#DIV/0!</v>
      </c>
      <c r="E1926" s="39">
        <v>0</v>
      </c>
      <c r="F1926" s="40">
        <v>0</v>
      </c>
      <c r="G1926" s="40">
        <v>0</v>
      </c>
      <c r="H1926" s="36">
        <v>0</v>
      </c>
      <c r="I1926" s="34">
        <v>0</v>
      </c>
      <c r="J1926" s="34">
        <v>0</v>
      </c>
      <c r="K1926" s="34"/>
      <c r="L1926" s="34">
        <v>0</v>
      </c>
      <c r="M1926" s="34">
        <v>0</v>
      </c>
      <c r="N1926" s="34">
        <v>0</v>
      </c>
      <c r="O1926" s="34"/>
      <c r="P1926" s="34">
        <v>0</v>
      </c>
      <c r="Q1926" s="34">
        <v>0</v>
      </c>
      <c r="R1926" s="34">
        <v>0</v>
      </c>
      <c r="S1926" s="37"/>
    </row>
    <row r="1927" spans="1:19" s="1" customFormat="1" ht="15.75" hidden="1" thickBot="1">
      <c r="A1927" s="49" t="s">
        <v>37</v>
      </c>
      <c r="B1927" s="33" t="s">
        <v>36</v>
      </c>
      <c r="C1927" s="34" t="e">
        <v>#DIV/0!</v>
      </c>
      <c r="D1927" s="34" t="e">
        <v>#DIV/0!</v>
      </c>
      <c r="E1927" s="52"/>
      <c r="F1927" s="53"/>
      <c r="G1927" s="53"/>
      <c r="H1927" s="54"/>
      <c r="I1927" s="51"/>
      <c r="J1927" s="34" t="s">
        <v>36</v>
      </c>
      <c r="K1927" s="34"/>
      <c r="L1927" s="51"/>
      <c r="M1927" s="51"/>
      <c r="N1927" s="34" t="s">
        <v>36</v>
      </c>
      <c r="O1927" s="34"/>
      <c r="P1927" s="34">
        <v>0</v>
      </c>
      <c r="Q1927" s="34">
        <v>0</v>
      </c>
      <c r="R1927" s="34" t="s">
        <v>36</v>
      </c>
      <c r="S1927" s="37"/>
    </row>
    <row r="1928" spans="1:19" s="1" customFormat="1" ht="15.75" hidden="1" thickBot="1">
      <c r="A1928" s="49" t="s">
        <v>38</v>
      </c>
      <c r="B1928" s="33" t="s">
        <v>36</v>
      </c>
      <c r="C1928" s="34" t="e">
        <v>#DIV/0!</v>
      </c>
      <c r="D1928" s="34" t="e">
        <v>#DIV/0!</v>
      </c>
      <c r="E1928" s="52"/>
      <c r="F1928" s="53"/>
      <c r="G1928" s="53"/>
      <c r="H1928" s="54"/>
      <c r="I1928" s="51"/>
      <c r="J1928" s="34" t="s">
        <v>36</v>
      </c>
      <c r="K1928" s="34"/>
      <c r="L1928" s="51"/>
      <c r="M1928" s="51"/>
      <c r="N1928" s="34" t="s">
        <v>36</v>
      </c>
      <c r="O1928" s="34"/>
      <c r="P1928" s="34">
        <v>0</v>
      </c>
      <c r="Q1928" s="34">
        <v>0</v>
      </c>
      <c r="R1928" s="34" t="s">
        <v>36</v>
      </c>
      <c r="S1928" s="37"/>
    </row>
    <row r="1929" spans="1:19" s="1" customFormat="1" ht="15.75" hidden="1" thickBot="1">
      <c r="A1929" s="49" t="s">
        <v>39</v>
      </c>
      <c r="B1929" s="33" t="s">
        <v>36</v>
      </c>
      <c r="C1929" s="34" t="s">
        <v>36</v>
      </c>
      <c r="D1929" s="34" t="s">
        <v>36</v>
      </c>
      <c r="E1929" s="39" t="s">
        <v>36</v>
      </c>
      <c r="F1929" s="40" t="s">
        <v>36</v>
      </c>
      <c r="G1929" s="40" t="s">
        <v>36</v>
      </c>
      <c r="H1929" s="36" t="s">
        <v>36</v>
      </c>
      <c r="I1929" s="34" t="s">
        <v>36</v>
      </c>
      <c r="J1929" s="51"/>
      <c r="K1929" s="34"/>
      <c r="L1929" s="34" t="s">
        <v>36</v>
      </c>
      <c r="M1929" s="34" t="s">
        <v>36</v>
      </c>
      <c r="N1929" s="51"/>
      <c r="O1929" s="34"/>
      <c r="P1929" s="34" t="s">
        <v>36</v>
      </c>
      <c r="Q1929" s="34" t="s">
        <v>36</v>
      </c>
      <c r="R1929" s="34">
        <v>0</v>
      </c>
      <c r="S1929" s="37"/>
    </row>
    <row r="1930" spans="1:19" s="1" customFormat="1" ht="18.75" hidden="1" thickBot="1">
      <c r="A1930" s="50" t="s">
        <v>41</v>
      </c>
      <c r="B1930" s="33"/>
      <c r="C1930" s="51" t="e">
        <v>#DIV/0!</v>
      </c>
      <c r="D1930" s="51" t="e">
        <v>#DIV/0!</v>
      </c>
      <c r="E1930" s="39">
        <v>0</v>
      </c>
      <c r="F1930" s="40">
        <v>0</v>
      </c>
      <c r="G1930" s="40">
        <v>0</v>
      </c>
      <c r="H1930" s="36">
        <v>0</v>
      </c>
      <c r="I1930" s="34">
        <v>0</v>
      </c>
      <c r="J1930" s="34">
        <v>0</v>
      </c>
      <c r="K1930" s="34"/>
      <c r="L1930" s="34">
        <v>0</v>
      </c>
      <c r="M1930" s="34">
        <v>0</v>
      </c>
      <c r="N1930" s="34">
        <v>0</v>
      </c>
      <c r="O1930" s="34"/>
      <c r="P1930" s="34">
        <v>0</v>
      </c>
      <c r="Q1930" s="34">
        <v>0</v>
      </c>
      <c r="R1930" s="34">
        <v>0</v>
      </c>
      <c r="S1930" s="37"/>
    </row>
    <row r="1931" spans="1:19" s="1" customFormat="1" ht="15.75" hidden="1" thickBot="1">
      <c r="A1931" s="49" t="s">
        <v>37</v>
      </c>
      <c r="B1931" s="33" t="s">
        <v>36</v>
      </c>
      <c r="C1931" s="34" t="e">
        <v>#DIV/0!</v>
      </c>
      <c r="D1931" s="34" t="e">
        <v>#DIV/0!</v>
      </c>
      <c r="E1931" s="52"/>
      <c r="F1931" s="53"/>
      <c r="G1931" s="53"/>
      <c r="H1931" s="54"/>
      <c r="I1931" s="51"/>
      <c r="J1931" s="34" t="s">
        <v>36</v>
      </c>
      <c r="K1931" s="34"/>
      <c r="L1931" s="51"/>
      <c r="M1931" s="51"/>
      <c r="N1931" s="34" t="s">
        <v>36</v>
      </c>
      <c r="O1931" s="34"/>
      <c r="P1931" s="34">
        <v>0</v>
      </c>
      <c r="Q1931" s="34">
        <v>0</v>
      </c>
      <c r="R1931" s="34" t="s">
        <v>36</v>
      </c>
      <c r="S1931" s="37"/>
    </row>
    <row r="1932" spans="1:19" s="1" customFormat="1" ht="15.75" hidden="1" thickBot="1">
      <c r="A1932" s="49" t="s">
        <v>38</v>
      </c>
      <c r="B1932" s="33" t="s">
        <v>36</v>
      </c>
      <c r="C1932" s="34" t="e">
        <v>#DIV/0!</v>
      </c>
      <c r="D1932" s="34" t="e">
        <v>#DIV/0!</v>
      </c>
      <c r="E1932" s="52"/>
      <c r="F1932" s="53"/>
      <c r="G1932" s="53"/>
      <c r="H1932" s="54"/>
      <c r="I1932" s="51"/>
      <c r="J1932" s="34" t="s">
        <v>36</v>
      </c>
      <c r="K1932" s="34"/>
      <c r="L1932" s="51"/>
      <c r="M1932" s="51"/>
      <c r="N1932" s="34" t="s">
        <v>36</v>
      </c>
      <c r="O1932" s="34"/>
      <c r="P1932" s="34">
        <v>0</v>
      </c>
      <c r="Q1932" s="34">
        <v>0</v>
      </c>
      <c r="R1932" s="34" t="s">
        <v>36</v>
      </c>
      <c r="S1932" s="37"/>
    </row>
    <row r="1933" spans="1:19" s="1" customFormat="1" ht="15.75" hidden="1" thickBot="1">
      <c r="A1933" s="49" t="s">
        <v>39</v>
      </c>
      <c r="B1933" s="33" t="s">
        <v>36</v>
      </c>
      <c r="C1933" s="34" t="s">
        <v>36</v>
      </c>
      <c r="D1933" s="34" t="s">
        <v>36</v>
      </c>
      <c r="E1933" s="39" t="s">
        <v>36</v>
      </c>
      <c r="F1933" s="40" t="s">
        <v>36</v>
      </c>
      <c r="G1933" s="40" t="s">
        <v>36</v>
      </c>
      <c r="H1933" s="36" t="s">
        <v>36</v>
      </c>
      <c r="I1933" s="34" t="s">
        <v>36</v>
      </c>
      <c r="J1933" s="51"/>
      <c r="K1933" s="34"/>
      <c r="L1933" s="34" t="s">
        <v>36</v>
      </c>
      <c r="M1933" s="34" t="s">
        <v>36</v>
      </c>
      <c r="N1933" s="51"/>
      <c r="O1933" s="34"/>
      <c r="P1933" s="34" t="s">
        <v>36</v>
      </c>
      <c r="Q1933" s="34" t="s">
        <v>36</v>
      </c>
      <c r="R1933" s="34">
        <v>0</v>
      </c>
      <c r="S1933" s="37"/>
    </row>
    <row r="1934" spans="1:19" s="1" customFormat="1" ht="18.75" hidden="1" thickBot="1">
      <c r="A1934" s="50" t="s">
        <v>41</v>
      </c>
      <c r="B1934" s="33"/>
      <c r="C1934" s="51" t="e">
        <v>#DIV/0!</v>
      </c>
      <c r="D1934" s="51" t="e">
        <v>#DIV/0!</v>
      </c>
      <c r="E1934" s="39">
        <v>0</v>
      </c>
      <c r="F1934" s="40">
        <v>0</v>
      </c>
      <c r="G1934" s="40">
        <v>0</v>
      </c>
      <c r="H1934" s="36">
        <v>0</v>
      </c>
      <c r="I1934" s="34">
        <v>0</v>
      </c>
      <c r="J1934" s="34">
        <v>0</v>
      </c>
      <c r="K1934" s="34"/>
      <c r="L1934" s="34">
        <v>0</v>
      </c>
      <c r="M1934" s="34">
        <v>0</v>
      </c>
      <c r="N1934" s="34">
        <v>0</v>
      </c>
      <c r="O1934" s="34"/>
      <c r="P1934" s="34">
        <v>0</v>
      </c>
      <c r="Q1934" s="34">
        <v>0</v>
      </c>
      <c r="R1934" s="34">
        <v>0</v>
      </c>
      <c r="S1934" s="37"/>
    </row>
    <row r="1935" spans="1:19" s="1" customFormat="1" ht="15.75" hidden="1" thickBot="1">
      <c r="A1935" s="49" t="s">
        <v>37</v>
      </c>
      <c r="B1935" s="33" t="s">
        <v>36</v>
      </c>
      <c r="C1935" s="34" t="e">
        <v>#DIV/0!</v>
      </c>
      <c r="D1935" s="34" t="e">
        <v>#DIV/0!</v>
      </c>
      <c r="E1935" s="52"/>
      <c r="F1935" s="53"/>
      <c r="G1935" s="53"/>
      <c r="H1935" s="54"/>
      <c r="I1935" s="51"/>
      <c r="J1935" s="34" t="s">
        <v>36</v>
      </c>
      <c r="K1935" s="34"/>
      <c r="L1935" s="51"/>
      <c r="M1935" s="51"/>
      <c r="N1935" s="34" t="s">
        <v>36</v>
      </c>
      <c r="O1935" s="34"/>
      <c r="P1935" s="34">
        <v>0</v>
      </c>
      <c r="Q1935" s="34">
        <v>0</v>
      </c>
      <c r="R1935" s="34" t="s">
        <v>36</v>
      </c>
      <c r="S1935" s="37"/>
    </row>
    <row r="1936" spans="1:19" s="1" customFormat="1" ht="15.75" hidden="1" thickBot="1">
      <c r="A1936" s="49" t="s">
        <v>38</v>
      </c>
      <c r="B1936" s="33" t="s">
        <v>36</v>
      </c>
      <c r="C1936" s="34" t="e">
        <v>#DIV/0!</v>
      </c>
      <c r="D1936" s="34" t="e">
        <v>#DIV/0!</v>
      </c>
      <c r="E1936" s="52"/>
      <c r="F1936" s="53"/>
      <c r="G1936" s="53"/>
      <c r="H1936" s="54"/>
      <c r="I1936" s="51"/>
      <c r="J1936" s="34" t="s">
        <v>36</v>
      </c>
      <c r="K1936" s="34"/>
      <c r="L1936" s="51"/>
      <c r="M1936" s="51"/>
      <c r="N1936" s="34" t="s">
        <v>36</v>
      </c>
      <c r="O1936" s="34"/>
      <c r="P1936" s="34">
        <v>0</v>
      </c>
      <c r="Q1936" s="34">
        <v>0</v>
      </c>
      <c r="R1936" s="34" t="s">
        <v>36</v>
      </c>
      <c r="S1936" s="37"/>
    </row>
    <row r="1937" spans="1:19" s="1" customFormat="1" ht="15.75" hidden="1" thickBot="1">
      <c r="A1937" s="49" t="s">
        <v>39</v>
      </c>
      <c r="B1937" s="33" t="s">
        <v>36</v>
      </c>
      <c r="C1937" s="34" t="s">
        <v>36</v>
      </c>
      <c r="D1937" s="34" t="s">
        <v>36</v>
      </c>
      <c r="E1937" s="39" t="s">
        <v>36</v>
      </c>
      <c r="F1937" s="40" t="s">
        <v>36</v>
      </c>
      <c r="G1937" s="40" t="s">
        <v>36</v>
      </c>
      <c r="H1937" s="36" t="s">
        <v>36</v>
      </c>
      <c r="I1937" s="34" t="s">
        <v>36</v>
      </c>
      <c r="J1937" s="51"/>
      <c r="K1937" s="34"/>
      <c r="L1937" s="34" t="s">
        <v>36</v>
      </c>
      <c r="M1937" s="34" t="s">
        <v>36</v>
      </c>
      <c r="N1937" s="51"/>
      <c r="O1937" s="34"/>
      <c r="P1937" s="34" t="s">
        <v>36</v>
      </c>
      <c r="Q1937" s="34" t="s">
        <v>36</v>
      </c>
      <c r="R1937" s="34">
        <v>0</v>
      </c>
      <c r="S1937" s="37"/>
    </row>
    <row r="1938" spans="1:19" s="1" customFormat="1" ht="18.75" hidden="1" thickBot="1">
      <c r="A1938" s="50" t="s">
        <v>41</v>
      </c>
      <c r="B1938" s="33"/>
      <c r="C1938" s="51" t="e">
        <v>#DIV/0!</v>
      </c>
      <c r="D1938" s="51" t="e">
        <v>#DIV/0!</v>
      </c>
      <c r="E1938" s="39">
        <v>0</v>
      </c>
      <c r="F1938" s="40">
        <v>0</v>
      </c>
      <c r="G1938" s="40">
        <v>0</v>
      </c>
      <c r="H1938" s="36">
        <v>0</v>
      </c>
      <c r="I1938" s="34">
        <v>0</v>
      </c>
      <c r="J1938" s="34">
        <v>0</v>
      </c>
      <c r="K1938" s="34"/>
      <c r="L1938" s="34">
        <v>0</v>
      </c>
      <c r="M1938" s="34">
        <v>0</v>
      </c>
      <c r="N1938" s="34">
        <v>0</v>
      </c>
      <c r="O1938" s="34"/>
      <c r="P1938" s="34">
        <v>0</v>
      </c>
      <c r="Q1938" s="34">
        <v>0</v>
      </c>
      <c r="R1938" s="34">
        <v>0</v>
      </c>
      <c r="S1938" s="37"/>
    </row>
    <row r="1939" spans="1:19" s="1" customFormat="1" ht="15.75" hidden="1" thickBot="1">
      <c r="A1939" s="49" t="s">
        <v>37</v>
      </c>
      <c r="B1939" s="33" t="s">
        <v>36</v>
      </c>
      <c r="C1939" s="34" t="e">
        <v>#DIV/0!</v>
      </c>
      <c r="D1939" s="34" t="e">
        <v>#DIV/0!</v>
      </c>
      <c r="E1939" s="52"/>
      <c r="F1939" s="53"/>
      <c r="G1939" s="53"/>
      <c r="H1939" s="54"/>
      <c r="I1939" s="51"/>
      <c r="J1939" s="34" t="s">
        <v>36</v>
      </c>
      <c r="K1939" s="34"/>
      <c r="L1939" s="51"/>
      <c r="M1939" s="51"/>
      <c r="N1939" s="34" t="s">
        <v>36</v>
      </c>
      <c r="O1939" s="34"/>
      <c r="P1939" s="34">
        <v>0</v>
      </c>
      <c r="Q1939" s="34">
        <v>0</v>
      </c>
      <c r="R1939" s="34" t="s">
        <v>36</v>
      </c>
      <c r="S1939" s="37"/>
    </row>
    <row r="1940" spans="1:19" s="1" customFormat="1" ht="15.75" hidden="1" thickBot="1">
      <c r="A1940" s="49" t="s">
        <v>38</v>
      </c>
      <c r="B1940" s="33" t="s">
        <v>36</v>
      </c>
      <c r="C1940" s="34" t="e">
        <v>#DIV/0!</v>
      </c>
      <c r="D1940" s="34" t="e">
        <v>#DIV/0!</v>
      </c>
      <c r="E1940" s="52"/>
      <c r="F1940" s="53"/>
      <c r="G1940" s="53"/>
      <c r="H1940" s="54"/>
      <c r="I1940" s="51"/>
      <c r="J1940" s="34" t="s">
        <v>36</v>
      </c>
      <c r="K1940" s="34"/>
      <c r="L1940" s="51"/>
      <c r="M1940" s="51"/>
      <c r="N1940" s="34" t="s">
        <v>36</v>
      </c>
      <c r="O1940" s="34"/>
      <c r="P1940" s="34">
        <v>0</v>
      </c>
      <c r="Q1940" s="34">
        <v>0</v>
      </c>
      <c r="R1940" s="34" t="s">
        <v>36</v>
      </c>
      <c r="S1940" s="37"/>
    </row>
    <row r="1941" spans="1:19" s="1" customFormat="1" ht="15.75" hidden="1" thickBot="1">
      <c r="A1941" s="49" t="s">
        <v>39</v>
      </c>
      <c r="B1941" s="33" t="s">
        <v>36</v>
      </c>
      <c r="C1941" s="34" t="s">
        <v>36</v>
      </c>
      <c r="D1941" s="34" t="s">
        <v>36</v>
      </c>
      <c r="E1941" s="39" t="s">
        <v>36</v>
      </c>
      <c r="F1941" s="40" t="s">
        <v>36</v>
      </c>
      <c r="G1941" s="40" t="s">
        <v>36</v>
      </c>
      <c r="H1941" s="36" t="s">
        <v>36</v>
      </c>
      <c r="I1941" s="34" t="s">
        <v>36</v>
      </c>
      <c r="J1941" s="51"/>
      <c r="K1941" s="34"/>
      <c r="L1941" s="34" t="s">
        <v>36</v>
      </c>
      <c r="M1941" s="34" t="s">
        <v>36</v>
      </c>
      <c r="N1941" s="51"/>
      <c r="O1941" s="34"/>
      <c r="P1941" s="34" t="s">
        <v>36</v>
      </c>
      <c r="Q1941" s="34" t="s">
        <v>36</v>
      </c>
      <c r="R1941" s="34">
        <v>0</v>
      </c>
      <c r="S1941" s="37"/>
    </row>
    <row r="1942" spans="1:19" s="1" customFormat="1" ht="18.75" hidden="1" thickBot="1">
      <c r="A1942" s="50" t="s">
        <v>41</v>
      </c>
      <c r="B1942" s="33"/>
      <c r="C1942" s="51" t="e">
        <v>#DIV/0!</v>
      </c>
      <c r="D1942" s="51" t="e">
        <v>#DIV/0!</v>
      </c>
      <c r="E1942" s="39">
        <v>0</v>
      </c>
      <c r="F1942" s="40">
        <v>0</v>
      </c>
      <c r="G1942" s="40">
        <v>0</v>
      </c>
      <c r="H1942" s="36">
        <v>0</v>
      </c>
      <c r="I1942" s="34">
        <v>0</v>
      </c>
      <c r="J1942" s="34">
        <v>0</v>
      </c>
      <c r="K1942" s="34"/>
      <c r="L1942" s="34">
        <v>0</v>
      </c>
      <c r="M1942" s="34">
        <v>0</v>
      </c>
      <c r="N1942" s="34">
        <v>0</v>
      </c>
      <c r="O1942" s="34"/>
      <c r="P1942" s="34">
        <v>0</v>
      </c>
      <c r="Q1942" s="34">
        <v>0</v>
      </c>
      <c r="R1942" s="34">
        <v>0</v>
      </c>
      <c r="S1942" s="37"/>
    </row>
    <row r="1943" spans="1:19" s="1" customFormat="1" ht="15.75" hidden="1" thickBot="1">
      <c r="A1943" s="49" t="s">
        <v>37</v>
      </c>
      <c r="B1943" s="33" t="s">
        <v>36</v>
      </c>
      <c r="C1943" s="34" t="e">
        <v>#DIV/0!</v>
      </c>
      <c r="D1943" s="34" t="e">
        <v>#DIV/0!</v>
      </c>
      <c r="E1943" s="52"/>
      <c r="F1943" s="53"/>
      <c r="G1943" s="53"/>
      <c r="H1943" s="54"/>
      <c r="I1943" s="51"/>
      <c r="J1943" s="34" t="s">
        <v>36</v>
      </c>
      <c r="K1943" s="34"/>
      <c r="L1943" s="51"/>
      <c r="M1943" s="51"/>
      <c r="N1943" s="34" t="s">
        <v>36</v>
      </c>
      <c r="O1943" s="34"/>
      <c r="P1943" s="34">
        <v>0</v>
      </c>
      <c r="Q1943" s="34">
        <v>0</v>
      </c>
      <c r="R1943" s="34" t="s">
        <v>36</v>
      </c>
      <c r="S1943" s="37"/>
    </row>
    <row r="1944" spans="1:19" s="1" customFormat="1" ht="15.75" hidden="1" thickBot="1">
      <c r="A1944" s="49" t="s">
        <v>38</v>
      </c>
      <c r="B1944" s="33" t="s">
        <v>36</v>
      </c>
      <c r="C1944" s="34" t="e">
        <v>#DIV/0!</v>
      </c>
      <c r="D1944" s="34" t="e">
        <v>#DIV/0!</v>
      </c>
      <c r="E1944" s="52"/>
      <c r="F1944" s="53"/>
      <c r="G1944" s="53"/>
      <c r="H1944" s="54"/>
      <c r="I1944" s="51"/>
      <c r="J1944" s="34" t="s">
        <v>36</v>
      </c>
      <c r="K1944" s="34"/>
      <c r="L1944" s="51"/>
      <c r="M1944" s="51"/>
      <c r="N1944" s="34" t="s">
        <v>36</v>
      </c>
      <c r="O1944" s="34"/>
      <c r="P1944" s="34">
        <v>0</v>
      </c>
      <c r="Q1944" s="34">
        <v>0</v>
      </c>
      <c r="R1944" s="34" t="s">
        <v>36</v>
      </c>
      <c r="S1944" s="37"/>
    </row>
    <row r="1945" spans="1:19" s="1" customFormat="1" ht="15.75" hidden="1" thickBot="1">
      <c r="A1945" s="63" t="s">
        <v>39</v>
      </c>
      <c r="B1945" s="64" t="s">
        <v>36</v>
      </c>
      <c r="C1945" s="65" t="s">
        <v>36</v>
      </c>
      <c r="D1945" s="65" t="s">
        <v>36</v>
      </c>
      <c r="E1945" s="66" t="s">
        <v>36</v>
      </c>
      <c r="F1945" s="67" t="s">
        <v>36</v>
      </c>
      <c r="G1945" s="67" t="s">
        <v>36</v>
      </c>
      <c r="H1945" s="68" t="s">
        <v>36</v>
      </c>
      <c r="I1945" s="65" t="s">
        <v>36</v>
      </c>
      <c r="J1945" s="69"/>
      <c r="K1945" s="65"/>
      <c r="L1945" s="65" t="s">
        <v>36</v>
      </c>
      <c r="M1945" s="65" t="s">
        <v>36</v>
      </c>
      <c r="N1945" s="69"/>
      <c r="O1945" s="65"/>
      <c r="P1945" s="65" t="s">
        <v>36</v>
      </c>
      <c r="Q1945" s="65" t="s">
        <v>36</v>
      </c>
      <c r="R1945" s="65">
        <v>0</v>
      </c>
      <c r="S1945" s="70"/>
    </row>
    <row r="1946" spans="1:19" s="1" customFormat="1" ht="16.5" hidden="1" thickBot="1">
      <c r="A1946" s="42" t="s">
        <v>49</v>
      </c>
      <c r="B1946" s="43" t="s">
        <v>36</v>
      </c>
      <c r="C1946" s="44" t="e">
        <v>#DIV/0!</v>
      </c>
      <c r="D1946" s="44" t="e">
        <v>#DIV/0!</v>
      </c>
      <c r="E1946" s="45">
        <v>0</v>
      </c>
      <c r="F1946" s="46">
        <v>0</v>
      </c>
      <c r="G1946" s="46">
        <v>0</v>
      </c>
      <c r="H1946" s="47">
        <v>0</v>
      </c>
      <c r="I1946" s="46">
        <v>0</v>
      </c>
      <c r="J1946" s="46">
        <v>0</v>
      </c>
      <c r="K1946" s="46"/>
      <c r="L1946" s="46">
        <v>0</v>
      </c>
      <c r="M1946" s="46">
        <v>0</v>
      </c>
      <c r="N1946" s="46">
        <v>0</v>
      </c>
      <c r="O1946" s="46"/>
      <c r="P1946" s="46">
        <v>0</v>
      </c>
      <c r="Q1946" s="46">
        <v>0</v>
      </c>
      <c r="R1946" s="46">
        <v>0</v>
      </c>
      <c r="S1946" s="48"/>
    </row>
    <row r="1947" spans="1:19" s="1" customFormat="1" ht="15.75" hidden="1" thickBot="1">
      <c r="A1947" s="49" t="s">
        <v>37</v>
      </c>
      <c r="B1947" s="33" t="s">
        <v>36</v>
      </c>
      <c r="C1947" s="34" t="e">
        <v>#DIV/0!</v>
      </c>
      <c r="D1947" s="34" t="e">
        <v>#DIV/0!</v>
      </c>
      <c r="E1947" s="35">
        <v>0</v>
      </c>
      <c r="F1947" s="34">
        <v>0</v>
      </c>
      <c r="G1947" s="34">
        <v>0</v>
      </c>
      <c r="H1947" s="36">
        <v>0</v>
      </c>
      <c r="I1947" s="34">
        <v>0</v>
      </c>
      <c r="J1947" s="34" t="s">
        <v>36</v>
      </c>
      <c r="K1947" s="34"/>
      <c r="L1947" s="34">
        <v>0</v>
      </c>
      <c r="M1947" s="34">
        <v>0</v>
      </c>
      <c r="N1947" s="34" t="s">
        <v>36</v>
      </c>
      <c r="O1947" s="34"/>
      <c r="P1947" s="34">
        <v>0</v>
      </c>
      <c r="Q1947" s="34">
        <v>0</v>
      </c>
      <c r="R1947" s="34" t="s">
        <v>36</v>
      </c>
      <c r="S1947" s="37"/>
    </row>
    <row r="1948" spans="1:19" s="1" customFormat="1" ht="15.75" hidden="1" thickBot="1">
      <c r="A1948" s="49" t="s">
        <v>38</v>
      </c>
      <c r="B1948" s="33" t="s">
        <v>36</v>
      </c>
      <c r="C1948" s="34" t="e">
        <v>#DIV/0!</v>
      </c>
      <c r="D1948" s="34" t="e">
        <v>#DIV/0!</v>
      </c>
      <c r="E1948" s="35">
        <v>0</v>
      </c>
      <c r="F1948" s="34">
        <v>0</v>
      </c>
      <c r="G1948" s="34">
        <v>0</v>
      </c>
      <c r="H1948" s="36">
        <v>0</v>
      </c>
      <c r="I1948" s="34">
        <v>0</v>
      </c>
      <c r="J1948" s="34" t="s">
        <v>36</v>
      </c>
      <c r="K1948" s="34"/>
      <c r="L1948" s="34">
        <v>0</v>
      </c>
      <c r="M1948" s="34">
        <v>0</v>
      </c>
      <c r="N1948" s="34" t="s">
        <v>36</v>
      </c>
      <c r="O1948" s="34"/>
      <c r="P1948" s="34">
        <v>0</v>
      </c>
      <c r="Q1948" s="34">
        <v>0</v>
      </c>
      <c r="R1948" s="34" t="s">
        <v>36</v>
      </c>
      <c r="S1948" s="37"/>
    </row>
    <row r="1949" spans="1:19" s="1" customFormat="1" ht="15.75" hidden="1" thickBot="1">
      <c r="A1949" s="49" t="s">
        <v>39</v>
      </c>
      <c r="B1949" s="33" t="s">
        <v>36</v>
      </c>
      <c r="C1949" s="34" t="s">
        <v>36</v>
      </c>
      <c r="D1949" s="34" t="s">
        <v>36</v>
      </c>
      <c r="E1949" s="39" t="s">
        <v>36</v>
      </c>
      <c r="F1949" s="40" t="s">
        <v>36</v>
      </c>
      <c r="G1949" s="40" t="s">
        <v>36</v>
      </c>
      <c r="H1949" s="36" t="s">
        <v>36</v>
      </c>
      <c r="I1949" s="34" t="s">
        <v>36</v>
      </c>
      <c r="J1949" s="34">
        <v>0</v>
      </c>
      <c r="K1949" s="34"/>
      <c r="L1949" s="34" t="s">
        <v>36</v>
      </c>
      <c r="M1949" s="34" t="s">
        <v>36</v>
      </c>
      <c r="N1949" s="34">
        <v>0</v>
      </c>
      <c r="O1949" s="34"/>
      <c r="P1949" s="34" t="s">
        <v>36</v>
      </c>
      <c r="Q1949" s="34" t="s">
        <v>36</v>
      </c>
      <c r="R1949" s="34">
        <v>0</v>
      </c>
      <c r="S1949" s="37"/>
    </row>
    <row r="1950" spans="1:19" s="1" customFormat="1" ht="18.75" hidden="1" thickBot="1">
      <c r="A1950" s="50" t="s">
        <v>41</v>
      </c>
      <c r="B1950" s="33"/>
      <c r="C1950" s="51" t="e">
        <v>#DIV/0!</v>
      </c>
      <c r="D1950" s="51" t="e">
        <v>#DIV/0!</v>
      </c>
      <c r="E1950" s="39">
        <v>0</v>
      </c>
      <c r="F1950" s="40">
        <v>0</v>
      </c>
      <c r="G1950" s="40">
        <v>0</v>
      </c>
      <c r="H1950" s="36">
        <v>0</v>
      </c>
      <c r="I1950" s="34">
        <v>0</v>
      </c>
      <c r="J1950" s="34">
        <v>0</v>
      </c>
      <c r="K1950" s="34"/>
      <c r="L1950" s="34">
        <v>0</v>
      </c>
      <c r="M1950" s="34">
        <v>0</v>
      </c>
      <c r="N1950" s="34">
        <v>0</v>
      </c>
      <c r="O1950" s="34"/>
      <c r="P1950" s="34">
        <v>0</v>
      </c>
      <c r="Q1950" s="34">
        <v>0</v>
      </c>
      <c r="R1950" s="34">
        <v>0</v>
      </c>
      <c r="S1950" s="37"/>
    </row>
    <row r="1951" spans="1:19" s="1" customFormat="1" ht="15.75" hidden="1" thickBot="1">
      <c r="A1951" s="49" t="s">
        <v>37</v>
      </c>
      <c r="B1951" s="33" t="s">
        <v>36</v>
      </c>
      <c r="C1951" s="34" t="e">
        <v>#DIV/0!</v>
      </c>
      <c r="D1951" s="34" t="e">
        <v>#DIV/0!</v>
      </c>
      <c r="E1951" s="52"/>
      <c r="F1951" s="53"/>
      <c r="G1951" s="53"/>
      <c r="H1951" s="54"/>
      <c r="I1951" s="51"/>
      <c r="J1951" s="34" t="s">
        <v>36</v>
      </c>
      <c r="K1951" s="34"/>
      <c r="L1951" s="51"/>
      <c r="M1951" s="51"/>
      <c r="N1951" s="34" t="s">
        <v>36</v>
      </c>
      <c r="O1951" s="34"/>
      <c r="P1951" s="34">
        <v>0</v>
      </c>
      <c r="Q1951" s="34">
        <v>0</v>
      </c>
      <c r="R1951" s="34" t="s">
        <v>36</v>
      </c>
      <c r="S1951" s="37"/>
    </row>
    <row r="1952" spans="1:19" s="1" customFormat="1" ht="15.75" hidden="1" thickBot="1">
      <c r="A1952" s="49" t="s">
        <v>38</v>
      </c>
      <c r="B1952" s="33" t="s">
        <v>36</v>
      </c>
      <c r="C1952" s="34" t="e">
        <v>#DIV/0!</v>
      </c>
      <c r="D1952" s="34" t="e">
        <v>#DIV/0!</v>
      </c>
      <c r="E1952" s="52"/>
      <c r="F1952" s="53"/>
      <c r="G1952" s="53"/>
      <c r="H1952" s="54"/>
      <c r="I1952" s="51"/>
      <c r="J1952" s="34" t="s">
        <v>36</v>
      </c>
      <c r="K1952" s="34"/>
      <c r="L1952" s="51"/>
      <c r="M1952" s="51"/>
      <c r="N1952" s="34" t="s">
        <v>36</v>
      </c>
      <c r="O1952" s="34"/>
      <c r="P1952" s="34">
        <v>0</v>
      </c>
      <c r="Q1952" s="34">
        <v>0</v>
      </c>
      <c r="R1952" s="34" t="s">
        <v>36</v>
      </c>
      <c r="S1952" s="37"/>
    </row>
    <row r="1953" spans="1:19" s="1" customFormat="1" ht="15.75" hidden="1" thickBot="1">
      <c r="A1953" s="49" t="s">
        <v>39</v>
      </c>
      <c r="B1953" s="33" t="s">
        <v>36</v>
      </c>
      <c r="C1953" s="34" t="s">
        <v>36</v>
      </c>
      <c r="D1953" s="34" t="s">
        <v>36</v>
      </c>
      <c r="E1953" s="39" t="s">
        <v>36</v>
      </c>
      <c r="F1953" s="40" t="s">
        <v>36</v>
      </c>
      <c r="G1953" s="40" t="s">
        <v>36</v>
      </c>
      <c r="H1953" s="36" t="s">
        <v>36</v>
      </c>
      <c r="I1953" s="34" t="s">
        <v>36</v>
      </c>
      <c r="J1953" s="51"/>
      <c r="K1953" s="34"/>
      <c r="L1953" s="34" t="s">
        <v>36</v>
      </c>
      <c r="M1953" s="34" t="s">
        <v>36</v>
      </c>
      <c r="N1953" s="51"/>
      <c r="O1953" s="34"/>
      <c r="P1953" s="34" t="s">
        <v>36</v>
      </c>
      <c r="Q1953" s="34" t="s">
        <v>36</v>
      </c>
      <c r="R1953" s="34">
        <v>0</v>
      </c>
      <c r="S1953" s="37"/>
    </row>
    <row r="1954" spans="1:19" s="1" customFormat="1" ht="18.75" hidden="1" thickBot="1">
      <c r="A1954" s="50" t="s">
        <v>41</v>
      </c>
      <c r="B1954" s="33"/>
      <c r="C1954" s="51" t="e">
        <v>#DIV/0!</v>
      </c>
      <c r="D1954" s="51" t="e">
        <v>#DIV/0!</v>
      </c>
      <c r="E1954" s="39">
        <v>0</v>
      </c>
      <c r="F1954" s="40">
        <v>0</v>
      </c>
      <c r="G1954" s="40">
        <v>0</v>
      </c>
      <c r="H1954" s="36">
        <v>0</v>
      </c>
      <c r="I1954" s="34">
        <v>0</v>
      </c>
      <c r="J1954" s="34">
        <v>0</v>
      </c>
      <c r="K1954" s="34"/>
      <c r="L1954" s="34">
        <v>0</v>
      </c>
      <c r="M1954" s="34">
        <v>0</v>
      </c>
      <c r="N1954" s="34">
        <v>0</v>
      </c>
      <c r="O1954" s="34"/>
      <c r="P1954" s="34">
        <v>0</v>
      </c>
      <c r="Q1954" s="34">
        <v>0</v>
      </c>
      <c r="R1954" s="34">
        <v>0</v>
      </c>
      <c r="S1954" s="37"/>
    </row>
    <row r="1955" spans="1:19" s="1" customFormat="1" ht="15.75" hidden="1" thickBot="1">
      <c r="A1955" s="49" t="s">
        <v>37</v>
      </c>
      <c r="B1955" s="33" t="s">
        <v>36</v>
      </c>
      <c r="C1955" s="34" t="e">
        <v>#DIV/0!</v>
      </c>
      <c r="D1955" s="34" t="e">
        <v>#DIV/0!</v>
      </c>
      <c r="E1955" s="52"/>
      <c r="F1955" s="53"/>
      <c r="G1955" s="53"/>
      <c r="H1955" s="54"/>
      <c r="I1955" s="51"/>
      <c r="J1955" s="34" t="s">
        <v>36</v>
      </c>
      <c r="K1955" s="34"/>
      <c r="L1955" s="51"/>
      <c r="M1955" s="51"/>
      <c r="N1955" s="34" t="s">
        <v>36</v>
      </c>
      <c r="O1955" s="34"/>
      <c r="P1955" s="34">
        <v>0</v>
      </c>
      <c r="Q1955" s="34">
        <v>0</v>
      </c>
      <c r="R1955" s="34" t="s">
        <v>36</v>
      </c>
      <c r="S1955" s="37"/>
    </row>
    <row r="1956" spans="1:19" s="1" customFormat="1" ht="15.75" hidden="1" thickBot="1">
      <c r="A1956" s="49" t="s">
        <v>38</v>
      </c>
      <c r="B1956" s="33" t="s">
        <v>36</v>
      </c>
      <c r="C1956" s="34" t="e">
        <v>#DIV/0!</v>
      </c>
      <c r="D1956" s="34" t="e">
        <v>#DIV/0!</v>
      </c>
      <c r="E1956" s="52"/>
      <c r="F1956" s="53"/>
      <c r="G1956" s="53"/>
      <c r="H1956" s="54"/>
      <c r="I1956" s="51"/>
      <c r="J1956" s="34" t="s">
        <v>36</v>
      </c>
      <c r="K1956" s="34"/>
      <c r="L1956" s="51"/>
      <c r="M1956" s="51"/>
      <c r="N1956" s="34" t="s">
        <v>36</v>
      </c>
      <c r="O1956" s="34"/>
      <c r="P1956" s="34">
        <v>0</v>
      </c>
      <c r="Q1956" s="34">
        <v>0</v>
      </c>
      <c r="R1956" s="34" t="s">
        <v>36</v>
      </c>
      <c r="S1956" s="37"/>
    </row>
    <row r="1957" spans="1:19" s="1" customFormat="1" ht="15.75" hidden="1" thickBot="1">
      <c r="A1957" s="49" t="s">
        <v>39</v>
      </c>
      <c r="B1957" s="33" t="s">
        <v>36</v>
      </c>
      <c r="C1957" s="34" t="s">
        <v>36</v>
      </c>
      <c r="D1957" s="34" t="s">
        <v>36</v>
      </c>
      <c r="E1957" s="39" t="s">
        <v>36</v>
      </c>
      <c r="F1957" s="40" t="s">
        <v>36</v>
      </c>
      <c r="G1957" s="40" t="s">
        <v>36</v>
      </c>
      <c r="H1957" s="36" t="s">
        <v>36</v>
      </c>
      <c r="I1957" s="34" t="s">
        <v>36</v>
      </c>
      <c r="J1957" s="51"/>
      <c r="K1957" s="34"/>
      <c r="L1957" s="34" t="s">
        <v>36</v>
      </c>
      <c r="M1957" s="34" t="s">
        <v>36</v>
      </c>
      <c r="N1957" s="51"/>
      <c r="O1957" s="34"/>
      <c r="P1957" s="34" t="s">
        <v>36</v>
      </c>
      <c r="Q1957" s="34" t="s">
        <v>36</v>
      </c>
      <c r="R1957" s="34">
        <v>0</v>
      </c>
      <c r="S1957" s="37"/>
    </row>
    <row r="1958" spans="1:19" s="1" customFormat="1" ht="18.75" hidden="1" thickBot="1">
      <c r="A1958" s="50" t="s">
        <v>41</v>
      </c>
      <c r="B1958" s="33"/>
      <c r="C1958" s="51" t="e">
        <v>#DIV/0!</v>
      </c>
      <c r="D1958" s="51" t="e">
        <v>#DIV/0!</v>
      </c>
      <c r="E1958" s="39">
        <v>0</v>
      </c>
      <c r="F1958" s="40">
        <v>0</v>
      </c>
      <c r="G1958" s="40">
        <v>0</v>
      </c>
      <c r="H1958" s="36">
        <v>0</v>
      </c>
      <c r="I1958" s="34">
        <v>0</v>
      </c>
      <c r="J1958" s="34">
        <v>0</v>
      </c>
      <c r="K1958" s="34"/>
      <c r="L1958" s="34">
        <v>0</v>
      </c>
      <c r="M1958" s="34">
        <v>0</v>
      </c>
      <c r="N1958" s="34">
        <v>0</v>
      </c>
      <c r="O1958" s="34"/>
      <c r="P1958" s="34">
        <v>0</v>
      </c>
      <c r="Q1958" s="34">
        <v>0</v>
      </c>
      <c r="R1958" s="34">
        <v>0</v>
      </c>
      <c r="S1958" s="37"/>
    </row>
    <row r="1959" spans="1:19" s="1" customFormat="1" ht="15.75" hidden="1" thickBot="1">
      <c r="A1959" s="49" t="s">
        <v>37</v>
      </c>
      <c r="B1959" s="33" t="s">
        <v>36</v>
      </c>
      <c r="C1959" s="34" t="e">
        <v>#DIV/0!</v>
      </c>
      <c r="D1959" s="34" t="e">
        <v>#DIV/0!</v>
      </c>
      <c r="E1959" s="52"/>
      <c r="F1959" s="53"/>
      <c r="G1959" s="53"/>
      <c r="H1959" s="54"/>
      <c r="I1959" s="51"/>
      <c r="J1959" s="34" t="s">
        <v>36</v>
      </c>
      <c r="K1959" s="34"/>
      <c r="L1959" s="51"/>
      <c r="M1959" s="51"/>
      <c r="N1959" s="34" t="s">
        <v>36</v>
      </c>
      <c r="O1959" s="34"/>
      <c r="P1959" s="34">
        <v>0</v>
      </c>
      <c r="Q1959" s="34">
        <v>0</v>
      </c>
      <c r="R1959" s="34" t="s">
        <v>36</v>
      </c>
      <c r="S1959" s="37"/>
    </row>
    <row r="1960" spans="1:19" s="1" customFormat="1" ht="15.75" hidden="1" thickBot="1">
      <c r="A1960" s="49" t="s">
        <v>38</v>
      </c>
      <c r="B1960" s="33" t="s">
        <v>36</v>
      </c>
      <c r="C1960" s="34" t="e">
        <v>#DIV/0!</v>
      </c>
      <c r="D1960" s="34" t="e">
        <v>#DIV/0!</v>
      </c>
      <c r="E1960" s="52"/>
      <c r="F1960" s="53"/>
      <c r="G1960" s="53"/>
      <c r="H1960" s="54"/>
      <c r="I1960" s="51"/>
      <c r="J1960" s="34" t="s">
        <v>36</v>
      </c>
      <c r="K1960" s="34"/>
      <c r="L1960" s="51"/>
      <c r="M1960" s="51"/>
      <c r="N1960" s="34" t="s">
        <v>36</v>
      </c>
      <c r="O1960" s="34"/>
      <c r="P1960" s="34">
        <v>0</v>
      </c>
      <c r="Q1960" s="34">
        <v>0</v>
      </c>
      <c r="R1960" s="34" t="s">
        <v>36</v>
      </c>
      <c r="S1960" s="37"/>
    </row>
    <row r="1961" spans="1:19" s="1" customFormat="1" ht="15.75" hidden="1" thickBot="1">
      <c r="A1961" s="49" t="s">
        <v>39</v>
      </c>
      <c r="B1961" s="33" t="s">
        <v>36</v>
      </c>
      <c r="C1961" s="34" t="s">
        <v>36</v>
      </c>
      <c r="D1961" s="34" t="s">
        <v>36</v>
      </c>
      <c r="E1961" s="39" t="s">
        <v>36</v>
      </c>
      <c r="F1961" s="40" t="s">
        <v>36</v>
      </c>
      <c r="G1961" s="40" t="s">
        <v>36</v>
      </c>
      <c r="H1961" s="36" t="s">
        <v>36</v>
      </c>
      <c r="I1961" s="34" t="s">
        <v>36</v>
      </c>
      <c r="J1961" s="51"/>
      <c r="K1961" s="34"/>
      <c r="L1961" s="34" t="s">
        <v>36</v>
      </c>
      <c r="M1961" s="34" t="s">
        <v>36</v>
      </c>
      <c r="N1961" s="51"/>
      <c r="O1961" s="34"/>
      <c r="P1961" s="34" t="s">
        <v>36</v>
      </c>
      <c r="Q1961" s="34" t="s">
        <v>36</v>
      </c>
      <c r="R1961" s="34">
        <v>0</v>
      </c>
      <c r="S1961" s="37"/>
    </row>
    <row r="1962" spans="1:19" s="1" customFormat="1" ht="18.75" hidden="1" thickBot="1">
      <c r="A1962" s="50" t="s">
        <v>41</v>
      </c>
      <c r="B1962" s="33"/>
      <c r="C1962" s="51" t="e">
        <v>#DIV/0!</v>
      </c>
      <c r="D1962" s="51" t="e">
        <v>#DIV/0!</v>
      </c>
      <c r="E1962" s="39">
        <v>0</v>
      </c>
      <c r="F1962" s="40">
        <v>0</v>
      </c>
      <c r="G1962" s="40">
        <v>0</v>
      </c>
      <c r="H1962" s="36">
        <v>0</v>
      </c>
      <c r="I1962" s="34">
        <v>0</v>
      </c>
      <c r="J1962" s="34">
        <v>0</v>
      </c>
      <c r="K1962" s="34"/>
      <c r="L1962" s="34">
        <v>0</v>
      </c>
      <c r="M1962" s="34">
        <v>0</v>
      </c>
      <c r="N1962" s="34">
        <v>0</v>
      </c>
      <c r="O1962" s="34"/>
      <c r="P1962" s="34">
        <v>0</v>
      </c>
      <c r="Q1962" s="34">
        <v>0</v>
      </c>
      <c r="R1962" s="34">
        <v>0</v>
      </c>
      <c r="S1962" s="37"/>
    </row>
    <row r="1963" spans="1:19" s="1" customFormat="1" ht="15.75" hidden="1" thickBot="1">
      <c r="A1963" s="49" t="s">
        <v>37</v>
      </c>
      <c r="B1963" s="33" t="s">
        <v>36</v>
      </c>
      <c r="C1963" s="34" t="e">
        <v>#DIV/0!</v>
      </c>
      <c r="D1963" s="34" t="e">
        <v>#DIV/0!</v>
      </c>
      <c r="E1963" s="52"/>
      <c r="F1963" s="53"/>
      <c r="G1963" s="53"/>
      <c r="H1963" s="54"/>
      <c r="I1963" s="51"/>
      <c r="J1963" s="34" t="s">
        <v>36</v>
      </c>
      <c r="K1963" s="34"/>
      <c r="L1963" s="51"/>
      <c r="M1963" s="51"/>
      <c r="N1963" s="34" t="s">
        <v>36</v>
      </c>
      <c r="O1963" s="34"/>
      <c r="P1963" s="34">
        <v>0</v>
      </c>
      <c r="Q1963" s="34">
        <v>0</v>
      </c>
      <c r="R1963" s="34" t="s">
        <v>36</v>
      </c>
      <c r="S1963" s="37"/>
    </row>
    <row r="1964" spans="1:19" s="1" customFormat="1" ht="15.75" hidden="1" thickBot="1">
      <c r="A1964" s="49" t="s">
        <v>38</v>
      </c>
      <c r="B1964" s="33" t="s">
        <v>36</v>
      </c>
      <c r="C1964" s="34" t="e">
        <v>#DIV/0!</v>
      </c>
      <c r="D1964" s="34" t="e">
        <v>#DIV/0!</v>
      </c>
      <c r="E1964" s="52"/>
      <c r="F1964" s="53"/>
      <c r="G1964" s="53"/>
      <c r="H1964" s="54"/>
      <c r="I1964" s="51"/>
      <c r="J1964" s="34" t="s">
        <v>36</v>
      </c>
      <c r="K1964" s="34"/>
      <c r="L1964" s="51"/>
      <c r="M1964" s="51"/>
      <c r="N1964" s="34" t="s">
        <v>36</v>
      </c>
      <c r="O1964" s="34"/>
      <c r="P1964" s="34">
        <v>0</v>
      </c>
      <c r="Q1964" s="34">
        <v>0</v>
      </c>
      <c r="R1964" s="34" t="s">
        <v>36</v>
      </c>
      <c r="S1964" s="37"/>
    </row>
    <row r="1965" spans="1:19" s="1" customFormat="1" ht="15.75" hidden="1" thickBot="1">
      <c r="A1965" s="49" t="s">
        <v>39</v>
      </c>
      <c r="B1965" s="33" t="s">
        <v>36</v>
      </c>
      <c r="C1965" s="34" t="s">
        <v>36</v>
      </c>
      <c r="D1965" s="34" t="s">
        <v>36</v>
      </c>
      <c r="E1965" s="39" t="s">
        <v>36</v>
      </c>
      <c r="F1965" s="40" t="s">
        <v>36</v>
      </c>
      <c r="G1965" s="40" t="s">
        <v>36</v>
      </c>
      <c r="H1965" s="36" t="s">
        <v>36</v>
      </c>
      <c r="I1965" s="34" t="s">
        <v>36</v>
      </c>
      <c r="J1965" s="51"/>
      <c r="K1965" s="34"/>
      <c r="L1965" s="34" t="s">
        <v>36</v>
      </c>
      <c r="M1965" s="34" t="s">
        <v>36</v>
      </c>
      <c r="N1965" s="51"/>
      <c r="O1965" s="34"/>
      <c r="P1965" s="34" t="s">
        <v>36</v>
      </c>
      <c r="Q1965" s="34" t="s">
        <v>36</v>
      </c>
      <c r="R1965" s="34">
        <v>0</v>
      </c>
      <c r="S1965" s="37"/>
    </row>
    <row r="1966" spans="1:19" s="1" customFormat="1" ht="18.75" hidden="1" thickBot="1">
      <c r="A1966" s="50" t="s">
        <v>41</v>
      </c>
      <c r="B1966" s="33"/>
      <c r="C1966" s="51" t="e">
        <v>#DIV/0!</v>
      </c>
      <c r="D1966" s="51" t="e">
        <v>#DIV/0!</v>
      </c>
      <c r="E1966" s="39">
        <v>0</v>
      </c>
      <c r="F1966" s="40">
        <v>0</v>
      </c>
      <c r="G1966" s="40">
        <v>0</v>
      </c>
      <c r="H1966" s="36">
        <v>0</v>
      </c>
      <c r="I1966" s="34">
        <v>0</v>
      </c>
      <c r="J1966" s="34">
        <v>0</v>
      </c>
      <c r="K1966" s="34"/>
      <c r="L1966" s="34">
        <v>0</v>
      </c>
      <c r="M1966" s="34">
        <v>0</v>
      </c>
      <c r="N1966" s="34">
        <v>0</v>
      </c>
      <c r="O1966" s="34"/>
      <c r="P1966" s="34">
        <v>0</v>
      </c>
      <c r="Q1966" s="34">
        <v>0</v>
      </c>
      <c r="R1966" s="34">
        <v>0</v>
      </c>
      <c r="S1966" s="37"/>
    </row>
    <row r="1967" spans="1:19" s="1" customFormat="1" ht="15.75" hidden="1" thickBot="1">
      <c r="A1967" s="49" t="s">
        <v>37</v>
      </c>
      <c r="B1967" s="33" t="s">
        <v>36</v>
      </c>
      <c r="C1967" s="34" t="e">
        <v>#DIV/0!</v>
      </c>
      <c r="D1967" s="34" t="e">
        <v>#DIV/0!</v>
      </c>
      <c r="E1967" s="52"/>
      <c r="F1967" s="53"/>
      <c r="G1967" s="53"/>
      <c r="H1967" s="54"/>
      <c r="I1967" s="51"/>
      <c r="J1967" s="34" t="s">
        <v>36</v>
      </c>
      <c r="K1967" s="34"/>
      <c r="L1967" s="51"/>
      <c r="M1967" s="51"/>
      <c r="N1967" s="34" t="s">
        <v>36</v>
      </c>
      <c r="O1967" s="34"/>
      <c r="P1967" s="34">
        <v>0</v>
      </c>
      <c r="Q1967" s="34">
        <v>0</v>
      </c>
      <c r="R1967" s="34" t="s">
        <v>36</v>
      </c>
      <c r="S1967" s="37"/>
    </row>
    <row r="1968" spans="1:19" s="1" customFormat="1" ht="15.75" hidden="1" thickBot="1">
      <c r="A1968" s="49" t="s">
        <v>38</v>
      </c>
      <c r="B1968" s="33" t="s">
        <v>36</v>
      </c>
      <c r="C1968" s="34" t="e">
        <v>#DIV/0!</v>
      </c>
      <c r="D1968" s="34" t="e">
        <v>#DIV/0!</v>
      </c>
      <c r="E1968" s="52"/>
      <c r="F1968" s="53"/>
      <c r="G1968" s="53"/>
      <c r="H1968" s="54"/>
      <c r="I1968" s="51"/>
      <c r="J1968" s="34" t="s">
        <v>36</v>
      </c>
      <c r="K1968" s="34"/>
      <c r="L1968" s="51"/>
      <c r="M1968" s="51"/>
      <c r="N1968" s="34" t="s">
        <v>36</v>
      </c>
      <c r="O1968" s="34"/>
      <c r="P1968" s="34">
        <v>0</v>
      </c>
      <c r="Q1968" s="34">
        <v>0</v>
      </c>
      <c r="R1968" s="34" t="s">
        <v>36</v>
      </c>
      <c r="S1968" s="37"/>
    </row>
    <row r="1969" spans="1:19" s="1" customFormat="1" ht="15.75" hidden="1" thickBot="1">
      <c r="A1969" s="49" t="s">
        <v>39</v>
      </c>
      <c r="B1969" s="33" t="s">
        <v>36</v>
      </c>
      <c r="C1969" s="34" t="s">
        <v>36</v>
      </c>
      <c r="D1969" s="34" t="s">
        <v>36</v>
      </c>
      <c r="E1969" s="39" t="s">
        <v>36</v>
      </c>
      <c r="F1969" s="40" t="s">
        <v>36</v>
      </c>
      <c r="G1969" s="40" t="s">
        <v>36</v>
      </c>
      <c r="H1969" s="36" t="s">
        <v>36</v>
      </c>
      <c r="I1969" s="34" t="s">
        <v>36</v>
      </c>
      <c r="J1969" s="51"/>
      <c r="K1969" s="34"/>
      <c r="L1969" s="34" t="s">
        <v>36</v>
      </c>
      <c r="M1969" s="34" t="s">
        <v>36</v>
      </c>
      <c r="N1969" s="51"/>
      <c r="O1969" s="34"/>
      <c r="P1969" s="34" t="s">
        <v>36</v>
      </c>
      <c r="Q1969" s="34" t="s">
        <v>36</v>
      </c>
      <c r="R1969" s="34">
        <v>0</v>
      </c>
      <c r="S1969" s="37"/>
    </row>
    <row r="1970" spans="1:19" s="1" customFormat="1" ht="18.75" hidden="1" thickBot="1">
      <c r="A1970" s="50" t="s">
        <v>41</v>
      </c>
      <c r="B1970" s="33"/>
      <c r="C1970" s="51" t="e">
        <v>#DIV/0!</v>
      </c>
      <c r="D1970" s="51" t="e">
        <v>#DIV/0!</v>
      </c>
      <c r="E1970" s="39">
        <v>0</v>
      </c>
      <c r="F1970" s="40">
        <v>0</v>
      </c>
      <c r="G1970" s="40">
        <v>0</v>
      </c>
      <c r="H1970" s="36">
        <v>0</v>
      </c>
      <c r="I1970" s="34">
        <v>0</v>
      </c>
      <c r="J1970" s="34">
        <v>0</v>
      </c>
      <c r="K1970" s="34"/>
      <c r="L1970" s="34">
        <v>0</v>
      </c>
      <c r="M1970" s="34">
        <v>0</v>
      </c>
      <c r="N1970" s="34">
        <v>0</v>
      </c>
      <c r="O1970" s="34"/>
      <c r="P1970" s="34">
        <v>0</v>
      </c>
      <c r="Q1970" s="34">
        <v>0</v>
      </c>
      <c r="R1970" s="34">
        <v>0</v>
      </c>
      <c r="S1970" s="37"/>
    </row>
    <row r="1971" spans="1:19" s="1" customFormat="1" ht="15.75" hidden="1" thickBot="1">
      <c r="A1971" s="49" t="s">
        <v>37</v>
      </c>
      <c r="B1971" s="33" t="s">
        <v>36</v>
      </c>
      <c r="C1971" s="34" t="e">
        <v>#DIV/0!</v>
      </c>
      <c r="D1971" s="34" t="e">
        <v>#DIV/0!</v>
      </c>
      <c r="E1971" s="52"/>
      <c r="F1971" s="53"/>
      <c r="G1971" s="53"/>
      <c r="H1971" s="54"/>
      <c r="I1971" s="51"/>
      <c r="J1971" s="34" t="s">
        <v>36</v>
      </c>
      <c r="K1971" s="34"/>
      <c r="L1971" s="51"/>
      <c r="M1971" s="51"/>
      <c r="N1971" s="34" t="s">
        <v>36</v>
      </c>
      <c r="O1971" s="34"/>
      <c r="P1971" s="34">
        <v>0</v>
      </c>
      <c r="Q1971" s="34">
        <v>0</v>
      </c>
      <c r="R1971" s="34" t="s">
        <v>36</v>
      </c>
      <c r="S1971" s="37"/>
    </row>
    <row r="1972" spans="1:19" s="1" customFormat="1" ht="15.75" hidden="1" thickBot="1">
      <c r="A1972" s="49" t="s">
        <v>38</v>
      </c>
      <c r="B1972" s="33" t="s">
        <v>36</v>
      </c>
      <c r="C1972" s="34" t="e">
        <v>#DIV/0!</v>
      </c>
      <c r="D1972" s="34" t="e">
        <v>#DIV/0!</v>
      </c>
      <c r="E1972" s="52"/>
      <c r="F1972" s="53"/>
      <c r="G1972" s="53"/>
      <c r="H1972" s="54"/>
      <c r="I1972" s="51"/>
      <c r="J1972" s="34" t="s">
        <v>36</v>
      </c>
      <c r="K1972" s="34"/>
      <c r="L1972" s="51"/>
      <c r="M1972" s="51"/>
      <c r="N1972" s="34" t="s">
        <v>36</v>
      </c>
      <c r="O1972" s="34"/>
      <c r="P1972" s="34">
        <v>0</v>
      </c>
      <c r="Q1972" s="34">
        <v>0</v>
      </c>
      <c r="R1972" s="34" t="s">
        <v>36</v>
      </c>
      <c r="S1972" s="37"/>
    </row>
    <row r="1973" spans="1:19" s="1" customFormat="1" ht="15.75" hidden="1" thickBot="1">
      <c r="A1973" s="49" t="s">
        <v>39</v>
      </c>
      <c r="B1973" s="33" t="s">
        <v>36</v>
      </c>
      <c r="C1973" s="34" t="s">
        <v>36</v>
      </c>
      <c r="D1973" s="34" t="s">
        <v>36</v>
      </c>
      <c r="E1973" s="39" t="s">
        <v>36</v>
      </c>
      <c r="F1973" s="40" t="s">
        <v>36</v>
      </c>
      <c r="G1973" s="40" t="s">
        <v>36</v>
      </c>
      <c r="H1973" s="36" t="s">
        <v>36</v>
      </c>
      <c r="I1973" s="34" t="s">
        <v>36</v>
      </c>
      <c r="J1973" s="51"/>
      <c r="K1973" s="34"/>
      <c r="L1973" s="34" t="s">
        <v>36</v>
      </c>
      <c r="M1973" s="34" t="s">
        <v>36</v>
      </c>
      <c r="N1973" s="51"/>
      <c r="O1973" s="34"/>
      <c r="P1973" s="34" t="s">
        <v>36</v>
      </c>
      <c r="Q1973" s="34" t="s">
        <v>36</v>
      </c>
      <c r="R1973" s="34">
        <v>0</v>
      </c>
      <c r="S1973" s="37"/>
    </row>
    <row r="1974" spans="1:19" s="1" customFormat="1" ht="18.75" hidden="1" thickBot="1">
      <c r="A1974" s="50" t="s">
        <v>41</v>
      </c>
      <c r="B1974" s="33"/>
      <c r="C1974" s="51" t="e">
        <v>#DIV/0!</v>
      </c>
      <c r="D1974" s="51" t="e">
        <v>#DIV/0!</v>
      </c>
      <c r="E1974" s="39">
        <v>0</v>
      </c>
      <c r="F1974" s="40">
        <v>0</v>
      </c>
      <c r="G1974" s="40">
        <v>0</v>
      </c>
      <c r="H1974" s="36">
        <v>0</v>
      </c>
      <c r="I1974" s="34">
        <v>0</v>
      </c>
      <c r="J1974" s="34">
        <v>0</v>
      </c>
      <c r="K1974" s="34"/>
      <c r="L1974" s="34">
        <v>0</v>
      </c>
      <c r="M1974" s="34">
        <v>0</v>
      </c>
      <c r="N1974" s="34">
        <v>0</v>
      </c>
      <c r="O1974" s="34"/>
      <c r="P1974" s="34">
        <v>0</v>
      </c>
      <c r="Q1974" s="34">
        <v>0</v>
      </c>
      <c r="R1974" s="34">
        <v>0</v>
      </c>
      <c r="S1974" s="37"/>
    </row>
    <row r="1975" spans="1:19" s="1" customFormat="1" ht="15.75" hidden="1" thickBot="1">
      <c r="A1975" s="49" t="s">
        <v>37</v>
      </c>
      <c r="B1975" s="33" t="s">
        <v>36</v>
      </c>
      <c r="C1975" s="34" t="e">
        <v>#DIV/0!</v>
      </c>
      <c r="D1975" s="34" t="e">
        <v>#DIV/0!</v>
      </c>
      <c r="E1975" s="52"/>
      <c r="F1975" s="53"/>
      <c r="G1975" s="53"/>
      <c r="H1975" s="54"/>
      <c r="I1975" s="51"/>
      <c r="J1975" s="34" t="s">
        <v>36</v>
      </c>
      <c r="K1975" s="34"/>
      <c r="L1975" s="51"/>
      <c r="M1975" s="51"/>
      <c r="N1975" s="34" t="s">
        <v>36</v>
      </c>
      <c r="O1975" s="34"/>
      <c r="P1975" s="34">
        <v>0</v>
      </c>
      <c r="Q1975" s="34">
        <v>0</v>
      </c>
      <c r="R1975" s="34" t="s">
        <v>36</v>
      </c>
      <c r="S1975" s="37"/>
    </row>
    <row r="1976" spans="1:19" s="1" customFormat="1" ht="15.75" hidden="1" thickBot="1">
      <c r="A1976" s="49" t="s">
        <v>38</v>
      </c>
      <c r="B1976" s="33" t="s">
        <v>36</v>
      </c>
      <c r="C1976" s="34" t="e">
        <v>#DIV/0!</v>
      </c>
      <c r="D1976" s="34" t="e">
        <v>#DIV/0!</v>
      </c>
      <c r="E1976" s="52"/>
      <c r="F1976" s="53"/>
      <c r="G1976" s="53"/>
      <c r="H1976" s="54"/>
      <c r="I1976" s="51"/>
      <c r="J1976" s="34" t="s">
        <v>36</v>
      </c>
      <c r="K1976" s="34"/>
      <c r="L1976" s="51"/>
      <c r="M1976" s="51"/>
      <c r="N1976" s="34" t="s">
        <v>36</v>
      </c>
      <c r="O1976" s="34"/>
      <c r="P1976" s="34">
        <v>0</v>
      </c>
      <c r="Q1976" s="34">
        <v>0</v>
      </c>
      <c r="R1976" s="34" t="s">
        <v>36</v>
      </c>
      <c r="S1976" s="37"/>
    </row>
    <row r="1977" spans="1:19" s="1" customFormat="1" ht="15.75" hidden="1" thickBot="1">
      <c r="A1977" s="63" t="s">
        <v>39</v>
      </c>
      <c r="B1977" s="64" t="s">
        <v>36</v>
      </c>
      <c r="C1977" s="65" t="s">
        <v>36</v>
      </c>
      <c r="D1977" s="65" t="s">
        <v>36</v>
      </c>
      <c r="E1977" s="66" t="s">
        <v>36</v>
      </c>
      <c r="F1977" s="67" t="s">
        <v>36</v>
      </c>
      <c r="G1977" s="67" t="s">
        <v>36</v>
      </c>
      <c r="H1977" s="68" t="s">
        <v>36</v>
      </c>
      <c r="I1977" s="65" t="s">
        <v>36</v>
      </c>
      <c r="J1977" s="69"/>
      <c r="K1977" s="65"/>
      <c r="L1977" s="65" t="s">
        <v>36</v>
      </c>
      <c r="M1977" s="65" t="s">
        <v>36</v>
      </c>
      <c r="N1977" s="69"/>
      <c r="O1977" s="65"/>
      <c r="P1977" s="65" t="s">
        <v>36</v>
      </c>
      <c r="Q1977" s="65" t="s">
        <v>36</v>
      </c>
      <c r="R1977" s="65">
        <v>0</v>
      </c>
      <c r="S1977" s="70"/>
    </row>
    <row r="1978" spans="1:19" s="1" customFormat="1" ht="15.75">
      <c r="A1978" s="25" t="s">
        <v>54</v>
      </c>
      <c r="B1978" s="85" t="s">
        <v>36</v>
      </c>
      <c r="C1978" s="27"/>
      <c r="D1978" s="27"/>
      <c r="E1978" s="28"/>
      <c r="F1978" s="29"/>
      <c r="G1978" s="29"/>
      <c r="H1978" s="30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31"/>
    </row>
    <row r="1979" spans="1:19" s="1" customFormat="1" ht="15">
      <c r="A1979" s="32" t="s">
        <v>37</v>
      </c>
      <c r="B1979" s="33" t="s">
        <v>36</v>
      </c>
      <c r="C1979" s="34"/>
      <c r="D1979" s="34"/>
      <c r="E1979" s="35"/>
      <c r="F1979" s="34"/>
      <c r="G1979" s="34"/>
      <c r="H1979" s="36"/>
      <c r="I1979" s="34"/>
      <c r="J1979" s="34" t="s">
        <v>36</v>
      </c>
      <c r="K1979" s="34"/>
      <c r="L1979" s="34"/>
      <c r="M1979" s="34"/>
      <c r="N1979" s="34" t="s">
        <v>36</v>
      </c>
      <c r="O1979" s="34"/>
      <c r="P1979" s="34"/>
      <c r="Q1979" s="34"/>
      <c r="R1979" s="34" t="s">
        <v>36</v>
      </c>
      <c r="S1979" s="37"/>
    </row>
    <row r="1980" spans="1:19" s="1" customFormat="1" ht="15">
      <c r="A1980" s="32" t="s">
        <v>38</v>
      </c>
      <c r="B1980" s="33" t="s">
        <v>36</v>
      </c>
      <c r="C1980" s="34"/>
      <c r="D1980" s="34"/>
      <c r="E1980" s="35"/>
      <c r="F1980" s="34"/>
      <c r="G1980" s="34"/>
      <c r="H1980" s="36"/>
      <c r="I1980" s="34"/>
      <c r="J1980" s="34" t="s">
        <v>36</v>
      </c>
      <c r="K1980" s="34"/>
      <c r="L1980" s="34"/>
      <c r="M1980" s="34"/>
      <c r="N1980" s="34" t="s">
        <v>36</v>
      </c>
      <c r="O1980" s="34"/>
      <c r="P1980" s="34"/>
      <c r="Q1980" s="34"/>
      <c r="R1980" s="34" t="s">
        <v>36</v>
      </c>
      <c r="S1980" s="37"/>
    </row>
    <row r="1981" spans="1:19" s="1" customFormat="1" ht="17.25" customHeight="1" thickBot="1">
      <c r="A1981" s="38" t="s">
        <v>39</v>
      </c>
      <c r="B1981" s="64" t="s">
        <v>36</v>
      </c>
      <c r="C1981" s="65" t="s">
        <v>36</v>
      </c>
      <c r="D1981" s="65" t="s">
        <v>36</v>
      </c>
      <c r="E1981" s="66" t="s">
        <v>36</v>
      </c>
      <c r="F1981" s="67" t="s">
        <v>36</v>
      </c>
      <c r="G1981" s="67" t="s">
        <v>36</v>
      </c>
      <c r="H1981" s="86" t="s">
        <v>36</v>
      </c>
      <c r="I1981" s="67" t="s">
        <v>36</v>
      </c>
      <c r="J1981" s="65"/>
      <c r="K1981" s="65"/>
      <c r="L1981" s="67" t="s">
        <v>36</v>
      </c>
      <c r="M1981" s="67" t="s">
        <v>36</v>
      </c>
      <c r="N1981" s="65"/>
      <c r="O1981" s="65"/>
      <c r="P1981" s="67" t="s">
        <v>36</v>
      </c>
      <c r="Q1981" s="67" t="s">
        <v>36</v>
      </c>
      <c r="R1981" s="65"/>
      <c r="S1981" s="70"/>
    </row>
    <row r="1982" spans="1:19" s="1" customFormat="1" ht="34.5" customHeight="1">
      <c r="A1982" s="97" t="s">
        <v>55</v>
      </c>
      <c r="B1982" s="98" t="s">
        <v>36</v>
      </c>
      <c r="C1982" s="57"/>
      <c r="D1982" s="57"/>
      <c r="E1982" s="99"/>
      <c r="F1982" s="61"/>
      <c r="G1982" s="61"/>
      <c r="H1982" s="60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  <c r="S1982" s="62"/>
    </row>
    <row r="1983" spans="1:19" s="1" customFormat="1" ht="15">
      <c r="A1983" s="49" t="s">
        <v>37</v>
      </c>
      <c r="B1983" s="33" t="s">
        <v>36</v>
      </c>
      <c r="C1983" s="34"/>
      <c r="D1983" s="34"/>
      <c r="E1983" s="35"/>
      <c r="F1983" s="34"/>
      <c r="G1983" s="34"/>
      <c r="H1983" s="36"/>
      <c r="I1983" s="34"/>
      <c r="J1983" s="34" t="s">
        <v>36</v>
      </c>
      <c r="K1983" s="34"/>
      <c r="L1983" s="34"/>
      <c r="M1983" s="34"/>
      <c r="N1983" s="34" t="s">
        <v>36</v>
      </c>
      <c r="O1983" s="34"/>
      <c r="P1983" s="34"/>
      <c r="Q1983" s="34"/>
      <c r="R1983" s="34" t="s">
        <v>36</v>
      </c>
      <c r="S1983" s="37"/>
    </row>
    <row r="1984" spans="1:19" s="1" customFormat="1" ht="15">
      <c r="A1984" s="49" t="s">
        <v>38</v>
      </c>
      <c r="B1984" s="33" t="s">
        <v>36</v>
      </c>
      <c r="C1984" s="34"/>
      <c r="D1984" s="34"/>
      <c r="E1984" s="35"/>
      <c r="F1984" s="34"/>
      <c r="G1984" s="34"/>
      <c r="H1984" s="36"/>
      <c r="I1984" s="34"/>
      <c r="J1984" s="34" t="s">
        <v>36</v>
      </c>
      <c r="K1984" s="34"/>
      <c r="L1984" s="34"/>
      <c r="M1984" s="34"/>
      <c r="N1984" s="34" t="s">
        <v>36</v>
      </c>
      <c r="O1984" s="34"/>
      <c r="P1984" s="34"/>
      <c r="Q1984" s="34"/>
      <c r="R1984" s="34" t="s">
        <v>36</v>
      </c>
      <c r="S1984" s="37"/>
    </row>
    <row r="1985" spans="1:19" s="1" customFormat="1" ht="15.75" thickBot="1">
      <c r="A1985" s="63" t="s">
        <v>39</v>
      </c>
      <c r="B1985" s="72" t="s">
        <v>36</v>
      </c>
      <c r="C1985" s="73" t="s">
        <v>36</v>
      </c>
      <c r="D1985" s="73" t="s">
        <v>36</v>
      </c>
      <c r="E1985" s="9" t="s">
        <v>36</v>
      </c>
      <c r="F1985" s="10" t="s">
        <v>36</v>
      </c>
      <c r="G1985" s="10" t="s">
        <v>36</v>
      </c>
      <c r="H1985" s="100" t="s">
        <v>36</v>
      </c>
      <c r="I1985" s="10" t="s">
        <v>36</v>
      </c>
      <c r="J1985" s="73"/>
      <c r="K1985" s="73"/>
      <c r="L1985" s="10" t="s">
        <v>36</v>
      </c>
      <c r="M1985" s="10" t="s">
        <v>36</v>
      </c>
      <c r="N1985" s="73"/>
      <c r="O1985" s="73"/>
      <c r="P1985" s="10" t="s">
        <v>36</v>
      </c>
      <c r="Q1985" s="10" t="s">
        <v>36</v>
      </c>
      <c r="R1985" s="73"/>
      <c r="S1985" s="75"/>
    </row>
    <row r="1986" spans="1:19" s="1" customFormat="1" ht="15.75">
      <c r="A1986" s="42" t="s">
        <v>56</v>
      </c>
      <c r="B1986" s="43" t="s">
        <v>36</v>
      </c>
      <c r="C1986" s="44"/>
      <c r="D1986" s="44"/>
      <c r="E1986" s="101"/>
      <c r="F1986" s="84"/>
      <c r="G1986" s="84"/>
      <c r="H1986" s="47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8"/>
    </row>
    <row r="1987" spans="1:19" s="1" customFormat="1" ht="15">
      <c r="A1987" s="49" t="s">
        <v>37</v>
      </c>
      <c r="B1987" s="33" t="s">
        <v>36</v>
      </c>
      <c r="C1987" s="34"/>
      <c r="D1987" s="34"/>
      <c r="E1987" s="35"/>
      <c r="F1987" s="34"/>
      <c r="G1987" s="34"/>
      <c r="H1987" s="36"/>
      <c r="I1987" s="34"/>
      <c r="J1987" s="34" t="s">
        <v>36</v>
      </c>
      <c r="K1987" s="34"/>
      <c r="L1987" s="34"/>
      <c r="M1987" s="34"/>
      <c r="N1987" s="34" t="s">
        <v>36</v>
      </c>
      <c r="O1987" s="34"/>
      <c r="P1987" s="34"/>
      <c r="Q1987" s="34"/>
      <c r="R1987" s="34" t="s">
        <v>36</v>
      </c>
      <c r="S1987" s="37"/>
    </row>
    <row r="1988" spans="1:19" s="1" customFormat="1" ht="15">
      <c r="A1988" s="49" t="s">
        <v>38</v>
      </c>
      <c r="B1988" s="33" t="s">
        <v>36</v>
      </c>
      <c r="C1988" s="34"/>
      <c r="D1988" s="34"/>
      <c r="E1988" s="35"/>
      <c r="F1988" s="34"/>
      <c r="G1988" s="34"/>
      <c r="H1988" s="36"/>
      <c r="I1988" s="34"/>
      <c r="J1988" s="34" t="s">
        <v>36</v>
      </c>
      <c r="K1988" s="34"/>
      <c r="L1988" s="34"/>
      <c r="M1988" s="34"/>
      <c r="N1988" s="34" t="s">
        <v>36</v>
      </c>
      <c r="O1988" s="34"/>
      <c r="P1988" s="34"/>
      <c r="Q1988" s="34"/>
      <c r="R1988" s="34" t="s">
        <v>36</v>
      </c>
      <c r="S1988" s="37"/>
    </row>
    <row r="1989" spans="1:19" s="1" customFormat="1" ht="15.75" thickBot="1">
      <c r="A1989" s="49" t="s">
        <v>39</v>
      </c>
      <c r="B1989" s="33" t="s">
        <v>36</v>
      </c>
      <c r="C1989" s="34" t="s">
        <v>36</v>
      </c>
      <c r="D1989" s="34" t="s">
        <v>36</v>
      </c>
      <c r="E1989" s="39" t="s">
        <v>36</v>
      </c>
      <c r="F1989" s="40" t="s">
        <v>36</v>
      </c>
      <c r="G1989" s="40" t="s">
        <v>36</v>
      </c>
      <c r="H1989" s="36" t="s">
        <v>36</v>
      </c>
      <c r="I1989" s="34" t="s">
        <v>36</v>
      </c>
      <c r="J1989" s="34"/>
      <c r="K1989" s="34"/>
      <c r="L1989" s="34" t="s">
        <v>36</v>
      </c>
      <c r="M1989" s="34" t="s">
        <v>36</v>
      </c>
      <c r="N1989" s="34"/>
      <c r="O1989" s="34"/>
      <c r="P1989" s="34" t="s">
        <v>36</v>
      </c>
      <c r="Q1989" s="34" t="s">
        <v>36</v>
      </c>
      <c r="R1989" s="34"/>
      <c r="S1989" s="37"/>
    </row>
    <row r="1990" spans="1:19" s="1" customFormat="1" ht="15.75">
      <c r="A1990" s="42" t="s">
        <v>57</v>
      </c>
      <c r="B1990" s="26" t="s">
        <v>36</v>
      </c>
      <c r="C1990" s="27"/>
      <c r="D1990" s="27"/>
      <c r="E1990" s="102"/>
      <c r="F1990" s="103"/>
      <c r="G1990" s="103"/>
      <c r="H1990" s="30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31"/>
    </row>
    <row r="1991" spans="1:19" s="1" customFormat="1" ht="15">
      <c r="A1991" s="49" t="s">
        <v>37</v>
      </c>
      <c r="B1991" s="33" t="s">
        <v>36</v>
      </c>
      <c r="C1991" s="34"/>
      <c r="D1991" s="34"/>
      <c r="E1991" s="35"/>
      <c r="F1991" s="34"/>
      <c r="G1991" s="34"/>
      <c r="H1991" s="36"/>
      <c r="I1991" s="34"/>
      <c r="J1991" s="34" t="s">
        <v>36</v>
      </c>
      <c r="K1991" s="34"/>
      <c r="L1991" s="34"/>
      <c r="M1991" s="34"/>
      <c r="N1991" s="34" t="s">
        <v>36</v>
      </c>
      <c r="O1991" s="34"/>
      <c r="P1991" s="34"/>
      <c r="Q1991" s="34"/>
      <c r="R1991" s="34" t="s">
        <v>36</v>
      </c>
      <c r="S1991" s="37"/>
    </row>
    <row r="1992" spans="1:19" s="1" customFormat="1" ht="15">
      <c r="A1992" s="49" t="s">
        <v>38</v>
      </c>
      <c r="B1992" s="33" t="s">
        <v>36</v>
      </c>
      <c r="C1992" s="34"/>
      <c r="D1992" s="34"/>
      <c r="E1992" s="35"/>
      <c r="F1992" s="34"/>
      <c r="G1992" s="34"/>
      <c r="H1992" s="36"/>
      <c r="I1992" s="34"/>
      <c r="J1992" s="34" t="s">
        <v>36</v>
      </c>
      <c r="K1992" s="34"/>
      <c r="L1992" s="34"/>
      <c r="M1992" s="34"/>
      <c r="N1992" s="34" t="s">
        <v>36</v>
      </c>
      <c r="O1992" s="34"/>
      <c r="P1992" s="34"/>
      <c r="Q1992" s="34"/>
      <c r="R1992" s="34" t="s">
        <v>36</v>
      </c>
      <c r="S1992" s="37"/>
    </row>
    <row r="1993" spans="1:19" s="1" customFormat="1" ht="15.75" thickBot="1">
      <c r="A1993" s="49" t="s">
        <v>39</v>
      </c>
      <c r="B1993" s="33" t="s">
        <v>36</v>
      </c>
      <c r="C1993" s="34" t="s">
        <v>36</v>
      </c>
      <c r="D1993" s="34" t="s">
        <v>36</v>
      </c>
      <c r="E1993" s="39" t="s">
        <v>36</v>
      </c>
      <c r="F1993" s="40" t="s">
        <v>36</v>
      </c>
      <c r="G1993" s="40" t="s">
        <v>36</v>
      </c>
      <c r="H1993" s="36" t="s">
        <v>36</v>
      </c>
      <c r="I1993" s="34" t="s">
        <v>36</v>
      </c>
      <c r="J1993" s="34"/>
      <c r="K1993" s="34"/>
      <c r="L1993" s="34" t="s">
        <v>36</v>
      </c>
      <c r="M1993" s="34" t="s">
        <v>36</v>
      </c>
      <c r="N1993" s="34"/>
      <c r="O1993" s="34"/>
      <c r="P1993" s="34" t="s">
        <v>36</v>
      </c>
      <c r="Q1993" s="34" t="s">
        <v>36</v>
      </c>
      <c r="R1993" s="34"/>
      <c r="S1993" s="37"/>
    </row>
    <row r="1994" spans="1:19" s="1" customFormat="1" ht="47.25">
      <c r="A1994" s="42" t="s">
        <v>58</v>
      </c>
      <c r="B1994" s="26" t="s">
        <v>36</v>
      </c>
      <c r="C1994" s="27"/>
      <c r="D1994" s="27"/>
      <c r="E1994" s="102"/>
      <c r="F1994" s="103"/>
      <c r="G1994" s="103"/>
      <c r="H1994" s="30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31"/>
    </row>
    <row r="1995" spans="1:19" s="1" customFormat="1" ht="15">
      <c r="A1995" s="49" t="s">
        <v>37</v>
      </c>
      <c r="B1995" s="33" t="s">
        <v>36</v>
      </c>
      <c r="C1995" s="34"/>
      <c r="D1995" s="34"/>
      <c r="E1995" s="35"/>
      <c r="F1995" s="34"/>
      <c r="G1995" s="34"/>
      <c r="H1995" s="36"/>
      <c r="I1995" s="34"/>
      <c r="J1995" s="34" t="s">
        <v>36</v>
      </c>
      <c r="K1995" s="34"/>
      <c r="L1995" s="34"/>
      <c r="M1995" s="34"/>
      <c r="N1995" s="34" t="s">
        <v>36</v>
      </c>
      <c r="O1995" s="34"/>
      <c r="P1995" s="34"/>
      <c r="Q1995" s="34"/>
      <c r="R1995" s="34" t="s">
        <v>36</v>
      </c>
      <c r="S1995" s="37"/>
    </row>
    <row r="1996" spans="1:19" s="1" customFormat="1" ht="15">
      <c r="A1996" s="49" t="s">
        <v>38</v>
      </c>
      <c r="B1996" s="33" t="s">
        <v>36</v>
      </c>
      <c r="C1996" s="34"/>
      <c r="D1996" s="34"/>
      <c r="E1996" s="35"/>
      <c r="F1996" s="34"/>
      <c r="G1996" s="34"/>
      <c r="H1996" s="36"/>
      <c r="I1996" s="34"/>
      <c r="J1996" s="34" t="s">
        <v>36</v>
      </c>
      <c r="K1996" s="34"/>
      <c r="L1996" s="34"/>
      <c r="M1996" s="34"/>
      <c r="N1996" s="34" t="s">
        <v>36</v>
      </c>
      <c r="O1996" s="34"/>
      <c r="P1996" s="34"/>
      <c r="Q1996" s="34"/>
      <c r="R1996" s="34" t="s">
        <v>36</v>
      </c>
      <c r="S1996" s="37"/>
    </row>
    <row r="1997" spans="1:19" s="1" customFormat="1" ht="15.75" thickBot="1">
      <c r="A1997" s="63" t="s">
        <v>39</v>
      </c>
      <c r="B1997" s="64" t="s">
        <v>36</v>
      </c>
      <c r="C1997" s="65" t="s">
        <v>36</v>
      </c>
      <c r="D1997" s="65" t="s">
        <v>36</v>
      </c>
      <c r="E1997" s="66" t="s">
        <v>36</v>
      </c>
      <c r="F1997" s="67" t="s">
        <v>36</v>
      </c>
      <c r="G1997" s="67" t="s">
        <v>36</v>
      </c>
      <c r="H1997" s="68" t="s">
        <v>36</v>
      </c>
      <c r="I1997" s="65" t="s">
        <v>36</v>
      </c>
      <c r="J1997" s="65"/>
      <c r="K1997" s="65"/>
      <c r="L1997" s="65" t="s">
        <v>36</v>
      </c>
      <c r="M1997" s="65" t="s">
        <v>36</v>
      </c>
      <c r="N1997" s="65"/>
      <c r="O1997" s="65"/>
      <c r="P1997" s="65" t="s">
        <v>36</v>
      </c>
      <c r="Q1997" s="65" t="s">
        <v>36</v>
      </c>
      <c r="R1997" s="65"/>
      <c r="S1997" s="70"/>
    </row>
    <row r="1998" spans="1:19" s="1" customFormat="1" ht="15.75">
      <c r="A1998" s="77" t="s">
        <v>59</v>
      </c>
      <c r="B1998" s="78" t="s">
        <v>36</v>
      </c>
      <c r="C1998" s="79"/>
      <c r="D1998" s="79"/>
      <c r="E1998" s="104"/>
      <c r="F1998" s="13"/>
      <c r="G1998" s="13"/>
      <c r="H1998" s="82"/>
      <c r="I1998" s="81"/>
      <c r="J1998" s="81"/>
      <c r="K1998" s="81"/>
      <c r="L1998" s="81"/>
      <c r="M1998" s="81"/>
      <c r="N1998" s="81"/>
      <c r="O1998" s="81"/>
      <c r="P1998" s="81"/>
      <c r="Q1998" s="81"/>
      <c r="R1998" s="81"/>
      <c r="S1998" s="83"/>
    </row>
    <row r="1999" spans="1:19" s="1" customFormat="1" ht="15">
      <c r="A1999" s="49" t="s">
        <v>37</v>
      </c>
      <c r="B1999" s="33" t="s">
        <v>36</v>
      </c>
      <c r="C1999" s="34"/>
      <c r="D1999" s="34"/>
      <c r="E1999" s="35"/>
      <c r="F1999" s="34"/>
      <c r="G1999" s="34"/>
      <c r="H1999" s="36"/>
      <c r="I1999" s="34"/>
      <c r="J1999" s="34" t="s">
        <v>36</v>
      </c>
      <c r="K1999" s="34"/>
      <c r="L1999" s="34"/>
      <c r="M1999" s="34"/>
      <c r="N1999" s="34" t="s">
        <v>36</v>
      </c>
      <c r="O1999" s="34"/>
      <c r="P1999" s="34"/>
      <c r="Q1999" s="34"/>
      <c r="R1999" s="34" t="s">
        <v>36</v>
      </c>
      <c r="S1999" s="37"/>
    </row>
    <row r="2000" spans="1:19" s="1" customFormat="1" ht="15">
      <c r="A2000" s="49" t="s">
        <v>38</v>
      </c>
      <c r="B2000" s="33" t="s">
        <v>36</v>
      </c>
      <c r="C2000" s="34"/>
      <c r="D2000" s="34"/>
      <c r="E2000" s="35"/>
      <c r="F2000" s="34"/>
      <c r="G2000" s="34"/>
      <c r="H2000" s="36"/>
      <c r="I2000" s="34"/>
      <c r="J2000" s="34" t="s">
        <v>36</v>
      </c>
      <c r="K2000" s="34"/>
      <c r="L2000" s="34"/>
      <c r="M2000" s="34"/>
      <c r="N2000" s="34" t="s">
        <v>36</v>
      </c>
      <c r="O2000" s="34"/>
      <c r="P2000" s="34"/>
      <c r="Q2000" s="34"/>
      <c r="R2000" s="34" t="s">
        <v>36</v>
      </c>
      <c r="S2000" s="37"/>
    </row>
    <row r="2001" spans="1:19" s="1" customFormat="1" ht="15.75" thickBot="1">
      <c r="A2001" s="49" t="s">
        <v>39</v>
      </c>
      <c r="B2001" s="33" t="s">
        <v>36</v>
      </c>
      <c r="C2001" s="34" t="s">
        <v>36</v>
      </c>
      <c r="D2001" s="34" t="s">
        <v>36</v>
      </c>
      <c r="E2001" s="39" t="s">
        <v>36</v>
      </c>
      <c r="F2001" s="40" t="s">
        <v>36</v>
      </c>
      <c r="G2001" s="40" t="s">
        <v>36</v>
      </c>
      <c r="H2001" s="36" t="s">
        <v>36</v>
      </c>
      <c r="I2001" s="34" t="s">
        <v>36</v>
      </c>
      <c r="J2001" s="34"/>
      <c r="K2001" s="34"/>
      <c r="L2001" s="34" t="s">
        <v>36</v>
      </c>
      <c r="M2001" s="34" t="s">
        <v>36</v>
      </c>
      <c r="N2001" s="34"/>
      <c r="O2001" s="34"/>
      <c r="P2001" s="34" t="s">
        <v>36</v>
      </c>
      <c r="Q2001" s="34" t="s">
        <v>36</v>
      </c>
      <c r="R2001" s="34"/>
      <c r="S2001" s="37"/>
    </row>
    <row r="2002" spans="1:19" s="1" customFormat="1" ht="18.75">
      <c r="A2002" s="42" t="s">
        <v>60</v>
      </c>
      <c r="B2002" s="43" t="s">
        <v>36</v>
      </c>
      <c r="C2002" s="44"/>
      <c r="D2002" s="44"/>
      <c r="E2002" s="101"/>
      <c r="F2002" s="84"/>
      <c r="G2002" s="84"/>
      <c r="H2002" s="47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8"/>
    </row>
    <row r="2003" spans="1:19" s="1" customFormat="1" ht="15">
      <c r="A2003" s="49" t="s">
        <v>37</v>
      </c>
      <c r="B2003" s="33" t="s">
        <v>36</v>
      </c>
      <c r="C2003" s="34"/>
      <c r="D2003" s="34"/>
      <c r="E2003" s="35"/>
      <c r="F2003" s="34"/>
      <c r="G2003" s="34"/>
      <c r="H2003" s="36"/>
      <c r="I2003" s="34"/>
      <c r="J2003" s="34" t="s">
        <v>36</v>
      </c>
      <c r="K2003" s="34"/>
      <c r="L2003" s="34"/>
      <c r="M2003" s="34"/>
      <c r="N2003" s="34" t="s">
        <v>36</v>
      </c>
      <c r="O2003" s="34"/>
      <c r="P2003" s="34"/>
      <c r="Q2003" s="34"/>
      <c r="R2003" s="34" t="s">
        <v>36</v>
      </c>
      <c r="S2003" s="37"/>
    </row>
    <row r="2004" spans="1:19" s="1" customFormat="1" ht="15">
      <c r="A2004" s="49" t="s">
        <v>38</v>
      </c>
      <c r="B2004" s="33" t="s">
        <v>36</v>
      </c>
      <c r="C2004" s="34"/>
      <c r="D2004" s="34"/>
      <c r="E2004" s="35"/>
      <c r="F2004" s="34"/>
      <c r="G2004" s="34"/>
      <c r="H2004" s="36"/>
      <c r="I2004" s="34"/>
      <c r="J2004" s="34" t="s">
        <v>36</v>
      </c>
      <c r="K2004" s="34"/>
      <c r="L2004" s="34"/>
      <c r="M2004" s="34"/>
      <c r="N2004" s="34" t="s">
        <v>36</v>
      </c>
      <c r="O2004" s="34"/>
      <c r="P2004" s="34"/>
      <c r="Q2004" s="34"/>
      <c r="R2004" s="34" t="s">
        <v>36</v>
      </c>
      <c r="S2004" s="37"/>
    </row>
    <row r="2005" spans="1:19" s="1" customFormat="1" ht="15.75" thickBot="1">
      <c r="A2005" s="63" t="s">
        <v>39</v>
      </c>
      <c r="B2005" s="64" t="s">
        <v>36</v>
      </c>
      <c r="C2005" s="65" t="s">
        <v>36</v>
      </c>
      <c r="D2005" s="65" t="s">
        <v>36</v>
      </c>
      <c r="E2005" s="66" t="s">
        <v>36</v>
      </c>
      <c r="F2005" s="67" t="s">
        <v>36</v>
      </c>
      <c r="G2005" s="67" t="s">
        <v>36</v>
      </c>
      <c r="H2005" s="86" t="s">
        <v>36</v>
      </c>
      <c r="I2005" s="67" t="s">
        <v>36</v>
      </c>
      <c r="J2005" s="65"/>
      <c r="K2005" s="65"/>
      <c r="L2005" s="67" t="s">
        <v>36</v>
      </c>
      <c r="M2005" s="67" t="s">
        <v>36</v>
      </c>
      <c r="N2005" s="65"/>
      <c r="O2005" s="65"/>
      <c r="P2005" s="67" t="s">
        <v>36</v>
      </c>
      <c r="Q2005" s="67" t="s">
        <v>36</v>
      </c>
      <c r="R2005" s="65"/>
      <c r="S2005" s="70"/>
    </row>
    <row r="2006" spans="1:19" s="1" customFormat="1" ht="9" customHeight="1">
      <c r="A2006" s="105"/>
      <c r="B2006" s="105"/>
      <c r="C2006" s="105"/>
      <c r="D2006" s="105"/>
      <c r="E2006" s="105"/>
      <c r="F2006" s="105"/>
      <c r="G2006" s="105"/>
      <c r="H2006" s="105"/>
      <c r="I2006" s="105"/>
      <c r="J2006" s="105"/>
      <c r="K2006" s="105"/>
      <c r="L2006" s="105"/>
      <c r="M2006" s="105"/>
      <c r="N2006" s="105"/>
      <c r="O2006" s="105"/>
      <c r="P2006" s="105"/>
      <c r="Q2006" s="105"/>
      <c r="R2006" s="105"/>
      <c r="S2006" s="105"/>
    </row>
    <row r="2007" spans="1:19" s="1" customFormat="1" ht="36.75" customHeight="1">
      <c r="A2007" s="378" t="s">
        <v>61</v>
      </c>
      <c r="B2007" s="378"/>
      <c r="C2007" s="378"/>
      <c r="D2007" s="378"/>
      <c r="E2007" s="378"/>
      <c r="F2007" s="378"/>
      <c r="G2007" s="378"/>
      <c r="H2007" s="378"/>
      <c r="I2007" s="378"/>
      <c r="J2007" s="378"/>
      <c r="K2007" s="378"/>
      <c r="L2007" s="378"/>
      <c r="M2007" s="378"/>
      <c r="N2007" s="378"/>
      <c r="O2007" s="378"/>
      <c r="P2007" s="378"/>
      <c r="Q2007" s="378"/>
      <c r="R2007" s="378"/>
      <c r="S2007" s="378"/>
    </row>
    <row r="2008" spans="1:19" s="1" customFormat="1" ht="22.5" customHeight="1">
      <c r="A2008" s="106" t="s">
        <v>62</v>
      </c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</row>
    <row r="2009" spans="1:19" s="1" customFormat="1" ht="21" customHeight="1">
      <c r="A2009" s="380" t="s">
        <v>63</v>
      </c>
      <c r="B2009" s="380"/>
      <c r="C2009" s="380"/>
      <c r="D2009" s="380"/>
      <c r="E2009" s="380"/>
      <c r="F2009" s="380"/>
      <c r="G2009" s="380"/>
      <c r="H2009" s="380"/>
      <c r="I2009" s="380"/>
      <c r="J2009" s="380"/>
      <c r="K2009" s="380"/>
      <c r="L2009" s="380"/>
      <c r="M2009" s="380"/>
      <c r="N2009" s="380"/>
      <c r="O2009" s="380"/>
      <c r="P2009" s="380"/>
      <c r="Q2009" s="380"/>
      <c r="R2009" s="380"/>
      <c r="S2009" s="380"/>
    </row>
    <row r="2010" spans="1:19" s="1" customFormat="1" ht="21" customHeight="1">
      <c r="A2010" s="380"/>
      <c r="B2010" s="380"/>
      <c r="C2010" s="380"/>
      <c r="D2010" s="380"/>
      <c r="E2010" s="380"/>
      <c r="F2010" s="380"/>
      <c r="G2010" s="380"/>
      <c r="H2010" s="380"/>
      <c r="I2010" s="380"/>
      <c r="J2010" s="380"/>
      <c r="K2010" s="380"/>
      <c r="L2010" s="380"/>
      <c r="M2010" s="380"/>
      <c r="N2010" s="380"/>
      <c r="O2010" s="380"/>
      <c r="P2010" s="380"/>
      <c r="Q2010" s="380"/>
      <c r="R2010" s="380"/>
      <c r="S2010" s="380"/>
    </row>
    <row r="2011" spans="1:19" s="1" customFormat="1" ht="23.25" customHeight="1">
      <c r="A2011" s="381" t="s">
        <v>64</v>
      </c>
      <c r="B2011" s="381"/>
      <c r="C2011" s="381"/>
      <c r="D2011" s="381"/>
      <c r="E2011" s="381"/>
      <c r="F2011" s="381"/>
      <c r="G2011" s="381"/>
      <c r="H2011" s="381"/>
      <c r="I2011" s="381"/>
      <c r="J2011" s="381"/>
      <c r="K2011" s="381"/>
      <c r="L2011" s="381"/>
      <c r="M2011" s="381"/>
      <c r="N2011" s="381"/>
      <c r="O2011" s="381"/>
      <c r="P2011" s="381"/>
      <c r="Q2011" s="381"/>
      <c r="R2011" s="381"/>
      <c r="S2011" s="381"/>
    </row>
    <row r="2012" spans="1:19" s="1" customFormat="1" ht="21" customHeight="1">
      <c r="A2012" s="380" t="s">
        <v>65</v>
      </c>
      <c r="B2012" s="380"/>
      <c r="C2012" s="380"/>
      <c r="D2012" s="380"/>
      <c r="E2012" s="380"/>
      <c r="F2012" s="380"/>
      <c r="G2012" s="380"/>
      <c r="H2012" s="380"/>
      <c r="I2012" s="380"/>
      <c r="J2012" s="380"/>
      <c r="K2012" s="380"/>
      <c r="L2012" s="380"/>
      <c r="M2012" s="380"/>
      <c r="N2012" s="380"/>
      <c r="O2012" s="380"/>
      <c r="P2012" s="380"/>
      <c r="Q2012" s="380"/>
      <c r="R2012" s="380"/>
      <c r="S2012" s="380"/>
    </row>
    <row r="2013" spans="1:19" s="1" customFormat="1" ht="21" customHeight="1">
      <c r="A2013" s="380"/>
      <c r="B2013" s="380"/>
      <c r="C2013" s="380"/>
      <c r="D2013" s="380"/>
      <c r="E2013" s="380"/>
      <c r="F2013" s="380"/>
      <c r="G2013" s="380"/>
      <c r="H2013" s="380"/>
      <c r="I2013" s="380"/>
      <c r="J2013" s="380"/>
      <c r="K2013" s="380"/>
      <c r="L2013" s="380"/>
      <c r="M2013" s="380"/>
      <c r="N2013" s="380"/>
      <c r="O2013" s="380"/>
      <c r="P2013" s="380"/>
      <c r="Q2013" s="380"/>
      <c r="R2013" s="380"/>
      <c r="S2013" s="380"/>
    </row>
    <row r="2014" spans="1:19" s="1" customFormat="1" ht="23.25" customHeight="1">
      <c r="A2014" s="378" t="s">
        <v>66</v>
      </c>
      <c r="B2014" s="378"/>
      <c r="C2014" s="378"/>
      <c r="D2014" s="378"/>
      <c r="E2014" s="378"/>
      <c r="F2014" s="378"/>
      <c r="G2014" s="378"/>
      <c r="H2014" s="378"/>
      <c r="I2014" s="378"/>
      <c r="J2014" s="378"/>
      <c r="K2014" s="378"/>
      <c r="L2014" s="378"/>
      <c r="M2014" s="378"/>
      <c r="N2014" s="378"/>
      <c r="O2014" s="378"/>
      <c r="P2014" s="378"/>
      <c r="Q2014" s="378"/>
      <c r="R2014" s="378"/>
      <c r="S2014" s="378"/>
    </row>
    <row r="2015" spans="1:19" s="1" customFormat="1" ht="21.75" customHeight="1">
      <c r="A2015" s="379" t="s">
        <v>67</v>
      </c>
      <c r="B2015" s="379"/>
      <c r="C2015" s="379"/>
      <c r="D2015" s="379"/>
      <c r="E2015" s="379"/>
      <c r="F2015" s="379"/>
      <c r="G2015" s="379"/>
      <c r="H2015" s="379"/>
      <c r="I2015" s="379"/>
      <c r="J2015" s="379"/>
      <c r="K2015" s="379"/>
      <c r="L2015" s="379"/>
      <c r="M2015" s="379"/>
      <c r="N2015" s="379"/>
      <c r="O2015" s="379"/>
      <c r="P2015" s="379"/>
      <c r="Q2015" s="379"/>
      <c r="R2015" s="379"/>
      <c r="S2015" s="379"/>
    </row>
    <row r="2016" spans="1:19" s="1" customFormat="1" ht="22.5" customHeight="1">
      <c r="A2016" s="106" t="s">
        <v>68</v>
      </c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</row>
    <row r="2017" spans="1:19" s="1" customFormat="1" ht="6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</row>
    <row r="2018" spans="1:19" s="1" customFormat="1" ht="16.5" customHeight="1">
      <c r="A2018" s="105" t="s">
        <v>3</v>
      </c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</row>
    <row r="2019" spans="1:19" s="1" customFormat="1" ht="16.5" customHeight="1">
      <c r="A2019" s="105" t="s">
        <v>69</v>
      </c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</row>
    <row r="2020" spans="1:19" s="1" customFormat="1" ht="21.75" customHeight="1">
      <c r="A2020" s="3" t="s">
        <v>70</v>
      </c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 s="107"/>
      <c r="Q2020" s="107"/>
      <c r="R2020" s="107"/>
      <c r="S2020" s="107"/>
    </row>
    <row r="2021" spans="1:19" s="1" customFormat="1" ht="21.75" customHeight="1">
      <c r="A2021" s="3" t="s">
        <v>71</v>
      </c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 s="107"/>
      <c r="Q2021" s="107"/>
      <c r="R2021" s="107"/>
      <c r="S2021" s="107"/>
    </row>
    <row r="2022" spans="1:19" s="1" customFormat="1" ht="21.75" customHeight="1">
      <c r="A2022" s="3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 s="107"/>
      <c r="Q2022" s="107"/>
      <c r="R2022" s="107"/>
      <c r="S2022" s="107"/>
    </row>
    <row r="2023" spans="1:19" s="1" customFormat="1" ht="15.75" customHeight="1">
      <c r="A2023" s="107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 s="107"/>
      <c r="Q2023" s="107"/>
      <c r="R2023" s="107"/>
      <c r="S2023" s="107"/>
    </row>
    <row r="2024" spans="1:19" ht="1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</row>
    <row r="2025" spans="1:19" s="1" customFormat="1" ht="20.25" customHeight="1">
      <c r="A2025" s="108" t="s">
        <v>72</v>
      </c>
      <c r="B2025" s="108" t="s">
        <v>73</v>
      </c>
      <c r="C2025" s="108"/>
      <c r="D2025" s="108"/>
      <c r="E2025" s="108"/>
      <c r="F2025" s="108" t="s">
        <v>74</v>
      </c>
      <c r="G2025" s="108"/>
      <c r="H2025" s="109"/>
      <c r="I2025" s="109"/>
      <c r="J2025" s="109" t="s">
        <v>73</v>
      </c>
      <c r="K2025" s="3"/>
      <c r="L2025" s="3"/>
      <c r="M2025" s="3"/>
      <c r="N2025" s="108"/>
      <c r="O2025" s="3"/>
      <c r="P2025" s="3"/>
      <c r="Q2025" s="3"/>
      <c r="R2025" s="3"/>
      <c r="S2025" s="3"/>
    </row>
    <row r="2026" spans="1:19" s="1" customFormat="1" ht="20.25" customHeight="1">
      <c r="A2026" s="108" t="s">
        <v>75</v>
      </c>
      <c r="B2026" s="108"/>
      <c r="C2026" s="108"/>
      <c r="D2026" s="108"/>
      <c r="E2026" s="108"/>
      <c r="F2026" s="108" t="s">
        <v>75</v>
      </c>
      <c r="G2026" s="108"/>
      <c r="H2026" s="109"/>
      <c r="I2026" s="109"/>
      <c r="J2026" s="110"/>
      <c r="K2026" s="3"/>
      <c r="L2026" s="3"/>
      <c r="M2026" s="3"/>
      <c r="N2026" s="3"/>
      <c r="O2026" s="3"/>
      <c r="P2026" s="3"/>
      <c r="Q2026" s="3"/>
      <c r="R2026" s="3"/>
      <c r="S2026" s="3"/>
    </row>
    <row r="2027" spans="1:19" s="1" customFormat="1" ht="15">
      <c r="A2027" s="105"/>
      <c r="B2027" s="105"/>
      <c r="C2027" s="105"/>
      <c r="D2027" s="105"/>
      <c r="E2027" s="105"/>
      <c r="F2027" s="105"/>
      <c r="G2027" s="105"/>
      <c r="H2027" s="105"/>
      <c r="I2027" s="105"/>
      <c r="J2027" s="105"/>
      <c r="K2027" s="105"/>
      <c r="L2027" s="105"/>
      <c r="M2027" s="105"/>
      <c r="N2027" s="105"/>
      <c r="O2027" s="105"/>
      <c r="P2027" s="105"/>
      <c r="Q2027" s="105"/>
      <c r="R2027" s="105"/>
      <c r="S2027" s="105"/>
    </row>
    <row r="2028" spans="1:19" s="1" customFormat="1" ht="15.75">
      <c r="A2028" s="111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1"/>
      <c r="M2028" s="111"/>
      <c r="N2028" s="111"/>
      <c r="O2028" s="111"/>
      <c r="P2028" s="111"/>
      <c r="Q2028" s="111"/>
      <c r="R2028" s="111"/>
      <c r="S2028" s="111"/>
    </row>
    <row r="2029" spans="1:19" s="1" customFormat="1" ht="15">
      <c r="A2029" s="105"/>
      <c r="B2029" s="105"/>
      <c r="C2029" s="105"/>
      <c r="D2029" s="105"/>
      <c r="E2029" s="105"/>
      <c r="F2029" s="105"/>
      <c r="G2029" s="105"/>
      <c r="H2029" s="105"/>
      <c r="I2029" s="105"/>
      <c r="J2029" s="105"/>
      <c r="K2029" s="105"/>
      <c r="L2029" s="105"/>
      <c r="M2029" s="105"/>
      <c r="N2029" s="105"/>
      <c r="O2029" s="105"/>
      <c r="P2029" s="105"/>
      <c r="Q2029" s="105"/>
      <c r="R2029" s="105"/>
      <c r="S2029" s="105"/>
    </row>
    <row r="2030" spans="1:19" s="1" customFormat="1" ht="15">
      <c r="A2030" s="105"/>
      <c r="B2030" s="105"/>
      <c r="C2030" s="105"/>
      <c r="D2030" s="105"/>
      <c r="E2030" s="105"/>
      <c r="F2030" s="105"/>
      <c r="G2030" s="105"/>
      <c r="H2030" s="105"/>
      <c r="I2030" s="105"/>
      <c r="J2030" s="105"/>
      <c r="K2030" s="105"/>
      <c r="L2030" s="105"/>
      <c r="M2030" s="105"/>
      <c r="N2030" s="105"/>
      <c r="O2030" s="105"/>
      <c r="P2030" s="105"/>
      <c r="Q2030" s="105"/>
      <c r="R2030" s="105"/>
      <c r="S2030" s="105"/>
    </row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</sheetData>
  <mergeCells count="36">
    <mergeCell ref="A2012:S2013"/>
    <mergeCell ref="A2014:S2014"/>
    <mergeCell ref="A2015:S2015"/>
    <mergeCell ref="S8:S10"/>
    <mergeCell ref="I9:I10"/>
    <mergeCell ref="M9:M10"/>
    <mergeCell ref="Q9:Q10"/>
    <mergeCell ref="A2007:S2007"/>
    <mergeCell ref="A2009:S2010"/>
    <mergeCell ref="K8:K10"/>
    <mergeCell ref="L8:L10"/>
    <mergeCell ref="N8:N10"/>
    <mergeCell ref="O8:O10"/>
    <mergeCell ref="P8:P10"/>
    <mergeCell ref="R8:R10"/>
    <mergeCell ref="P6:S6"/>
    <mergeCell ref="H7:K7"/>
    <mergeCell ref="L7:O7"/>
    <mergeCell ref="P7:S7"/>
    <mergeCell ref="A2011:S2011"/>
    <mergeCell ref="A1:S1"/>
    <mergeCell ref="R3:S3"/>
    <mergeCell ref="A4:S4"/>
    <mergeCell ref="A5:A11"/>
    <mergeCell ref="B5:B10"/>
    <mergeCell ref="C5:C10"/>
    <mergeCell ref="D5:D10"/>
    <mergeCell ref="E5:G7"/>
    <mergeCell ref="H5:S5"/>
    <mergeCell ref="H6:K6"/>
    <mergeCell ref="E8:E10"/>
    <mergeCell ref="F8:F10"/>
    <mergeCell ref="G8:G10"/>
    <mergeCell ref="H8:H10"/>
    <mergeCell ref="J8:J10"/>
    <mergeCell ref="L6:O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Santner Libor Ing.</dc:creator>
  <cp:keywords/>
  <dc:description/>
  <cp:lastModifiedBy>Roubalová Klára Ing.</cp:lastModifiedBy>
  <cp:lastPrinted>2022-03-04T11:42:47Z</cp:lastPrinted>
  <dcterms:created xsi:type="dcterms:W3CDTF">2022-01-18T13:08:09Z</dcterms:created>
  <dcterms:modified xsi:type="dcterms:W3CDTF">2022-03-04T12:20:17Z</dcterms:modified>
  <cp:category/>
  <cp:version/>
  <cp:contentType/>
  <cp:contentStatus/>
</cp:coreProperties>
</file>