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0" yWindow="480" windowWidth="28800" windowHeight="13710" activeTab="0"/>
  </bookViews>
  <sheets>
    <sheet name="schválené akce PVP 2022" sheetId="1" r:id="rId1"/>
    <sheet name="List1" sheetId="2" r:id="rId2"/>
  </sheets>
  <externalReferences>
    <externalReference r:id="rId5"/>
  </externalReferences>
  <definedNames>
    <definedName name="_nad2" localSheetId="0" hidden="1">{"navýšení",#N/A,FALSE,"pozměň.návrhy"}</definedName>
    <definedName name="_nad2" hidden="1">{"navýšení",#N/A,FALSE,"pozměň.návrhy"}</definedName>
    <definedName name="_q3" localSheetId="0" hidden="1">{"navýšení",#N/A,FALSE,"pozměň.návrhy"}</definedName>
    <definedName name="_q3" hidden="1">{"navýšení",#N/A,FALSE,"pozměň.návrhy"}</definedName>
    <definedName name="_u1" localSheetId="0" hidden="1">{"navýšení",#N/A,FALSE,"pozměň.návrhy"}</definedName>
    <definedName name="_u1" hidden="1">{"navýšení",#N/A,FALSE,"pozměň.návrhy"}</definedName>
    <definedName name="_var2" localSheetId="0" hidden="1">{"navýšení",#N/A,FALSE,"pozměň.návrhy"}</definedName>
    <definedName name="_var2" hidden="1">{"navýšení",#N/A,FALSE,"pozměň.návrhy"}</definedName>
    <definedName name="a" localSheetId="0" hidden="1">{"navýšení",#N/A,FALSE,"pozměň.návrhy"}</definedName>
    <definedName name="a" hidden="1">{"navýšení",#N/A,FALSE,"pozměň.návrhy"}</definedName>
    <definedName name="aa" localSheetId="0" hidden="1">{"navýšení",#N/A,FALSE,"pozměň.návrhy"}</definedName>
    <definedName name="aa" hidden="1">{"navýšení",#N/A,FALSE,"pozměň.návrhy"}</definedName>
    <definedName name="abcd" localSheetId="0" hidden="1">{"navýšení",#N/A,FALSE,"pozměň.návrhy"}</definedName>
    <definedName name="abcd" hidden="1">{"navýšení",#N/A,FALSE,"pozměň.návrhy"}</definedName>
    <definedName name="abcde" localSheetId="0" hidden="1">{"navýšení",#N/A,FALSE,"pozměň.návrhy"}</definedName>
    <definedName name="abcde" hidden="1">{"navýšení",#N/A,FALSE,"pozměň.návrhy"}</definedName>
    <definedName name="abcdef" localSheetId="0" hidden="1">{"navýšení",#N/A,FALSE,"pozměň.návrhy"}</definedName>
    <definedName name="abcdef" hidden="1">{"navýšení",#N/A,FALSE,"pozměň.návrhy"}</definedName>
    <definedName name="abcdefg" localSheetId="0" hidden="1">{"navýšení",#N/A,FALSE,"pozměň.návrhy"}</definedName>
    <definedName name="abcdefg" hidden="1">{"navýšení",#N/A,FALSE,"pozměň.návrhy"}</definedName>
    <definedName name="abcdefg1" localSheetId="0" hidden="1">{"navýšení",#N/A,FALSE,"pozměň.návrhy"}</definedName>
    <definedName name="abcdefg1" hidden="1">{"navýšení",#N/A,FALSE,"pozměň.návrhy"}</definedName>
    <definedName name="abcdefg2" localSheetId="0" hidden="1">{"navýšení",#N/A,FALSE,"pozměň.návrhy"}</definedName>
    <definedName name="abcdefg2" hidden="1">{"navýšení",#N/A,FALSE,"pozměň.návrhy"}</definedName>
    <definedName name="db" localSheetId="0">#REF!</definedName>
    <definedName name="db">#REF!</definedName>
    <definedName name="e" localSheetId="0" hidden="1">{"navýšení",#N/A,FALSE,"pozměň.návrhy"}</definedName>
    <definedName name="e" hidden="1">{"navýšení",#N/A,FALSE,"pozměň.návrhy"}</definedName>
    <definedName name="ee" localSheetId="0" hidden="1">{"navýšení",#N/A,FALSE,"pozměň.návrhy"}</definedName>
    <definedName name="ee" hidden="1">{"navýšení",#N/A,FALSE,"pozměň.návrhy"}</definedName>
    <definedName name="EEE" localSheetId="0" hidden="1">{"navýšení",#N/A,FALSE,"pozměň.návrhy"}</definedName>
    <definedName name="EEE" hidden="1">{"navýšení",#N/A,FALSE,"pozměň.návrhy"}</definedName>
    <definedName name="eeee" localSheetId="0" hidden="1">{"navýšení",#N/A,FALSE,"pozměň.návrhy"}</definedName>
    <definedName name="eeee" hidden="1">{"navýšení",#N/A,FALSE,"pozměň.návrhy"}</definedName>
    <definedName name="eeeee" localSheetId="0" hidden="1">{"navýšení",#N/A,FALSE,"pozměň.návrhy"}</definedName>
    <definedName name="eeeee" hidden="1">{"navýšení",#N/A,FALSE,"pozměň.návrhy"}</definedName>
    <definedName name="eeeeee" localSheetId="0" hidden="1">{"navýšení",#N/A,FALSE,"pozměň.návrhy"}</definedName>
    <definedName name="eeeeee" hidden="1">{"navýšení",#N/A,FALSE,"pozměň.návrhy"}</definedName>
    <definedName name="eeeeeee" localSheetId="0" hidden="1">{"navýšení",#N/A,FALSE,"pozměň.návrhy"}</definedName>
    <definedName name="eeeeeee" hidden="1">{"navýšení",#N/A,FALSE,"pozměň.návrhy"}</definedName>
    <definedName name="eeeeeeee" localSheetId="0" hidden="1">{"navýšení",#N/A,FALSE,"pozměň.návrhy"}</definedName>
    <definedName name="eeeeeeee" hidden="1">{"navýšení",#N/A,FALSE,"pozměň.návrhy"}</definedName>
    <definedName name="I.Q_L" localSheetId="0" hidden="1">{"navýšení",#N/A,FALSE,"pozměň.návrhy"}</definedName>
    <definedName name="I.Q_L" hidden="1">{"navýšení",#N/A,FALSE,"pozměň.návrhy"}</definedName>
    <definedName name="l" localSheetId="0" hidden="1">{"navýšení",#N/A,FALSE,"pozměň.návrhy"}</definedName>
    <definedName name="l" hidden="1">{"navýšení",#N/A,FALSE,"pozměň.návrhy"}</definedName>
    <definedName name="li" localSheetId="0" hidden="1">{"navýšení",#N/A,FALSE,"pozměň.návrhy"}</definedName>
    <definedName name="li" hidden="1">{"navýšení",#N/A,FALSE,"pozměň.návrhy"}</definedName>
    <definedName name="ll" localSheetId="0" hidden="1">{"navýšení",#N/A,FALSE,"pozměň.návrhy"}</definedName>
    <definedName name="ll" hidden="1">{"navýšení",#N/A,FALSE,"pozměň.návrhy"}</definedName>
    <definedName name="llll" localSheetId="0" hidden="1">{"navýšení",#N/A,FALSE,"pozměň.návrhy"}</definedName>
    <definedName name="llll" hidden="1">{"navýšení",#N/A,FALSE,"pozměň.návrhy"}</definedName>
    <definedName name="nad" localSheetId="0" hidden="1">{"navýšení",#N/A,FALSE,"pozměň.návrhy"}</definedName>
    <definedName name="nad" hidden="1">{"navýšení",#N/A,FALSE,"pozměň.návrhy"}</definedName>
    <definedName name="_xlnm.Print_Area" localSheetId="0">'schválené akce PVP 2022'!$A$1:$E$37</definedName>
    <definedName name="q" localSheetId="0" hidden="1">{"navýšení",#N/A,FALSE,"pozměň.návrhy"}</definedName>
    <definedName name="q" hidden="1">{"navýšení",#N/A,FALSE,"pozměň.návrhy"}</definedName>
    <definedName name="qqq" localSheetId="0" hidden="1">{"navýšení",#N/A,FALSE,"pozměň.návrhy"}</definedName>
    <definedName name="qqq" hidden="1">{"navýšení",#N/A,FALSE,"pozměň.návrhy"}</definedName>
    <definedName name="qwc" localSheetId="0" hidden="1">{"navýšení",#N/A,FALSE,"pozměň.návrhy"}</definedName>
    <definedName name="qwc" hidden="1">{"navýšení",#N/A,FALSE,"pozměň.návrhy"}</definedName>
    <definedName name="sč" localSheetId="0" hidden="1">{"navýšení",#N/A,FALSE,"pozměň.návrhy"}</definedName>
    <definedName name="sč" hidden="1">{"navýšení",#N/A,FALSE,"pozměň.návrhy"}</definedName>
    <definedName name="St" localSheetId="0" hidden="1">{"navýšení",#N/A,FALSE,"pozměň.návrhy"}</definedName>
    <definedName name="St" hidden="1">{"navýšení",#N/A,FALSE,"pozměň.návrhy"}</definedName>
    <definedName name="Stč" localSheetId="0" hidden="1">{"navýšení",#N/A,FALSE,"pozměň.návrhy"}</definedName>
    <definedName name="Stč" hidden="1">{"navýšení",#N/A,FALSE,"pozměň.návrhy"}</definedName>
    <definedName name="TABLE" localSheetId="0">#REF!</definedName>
    <definedName name="TABLE">#REF!</definedName>
    <definedName name="TABLE_2" localSheetId="0">#REF!</definedName>
    <definedName name="TABLE_2">#REF!</definedName>
    <definedName name="TABULKA_1">#N/A</definedName>
    <definedName name="TABULKA_2">#N/A</definedName>
    <definedName name="u" localSheetId="0" hidden="1">{"navýšení",#N/A,FALSE,"pozměň.návrhy"}</definedName>
    <definedName name="u" hidden="1">{"navýšení",#N/A,FALSE,"pozměň.návrhy"}</definedName>
    <definedName name="VPS_2000_04" localSheetId="0" hidden="1">{"navýšení",#N/A,FALSE,"pozměň.návrhy"}</definedName>
    <definedName name="VPS_2000_04" hidden="1">{"navýšení",#N/A,FALSE,"pozměň.návrhy"}</definedName>
    <definedName name="VSTUPY_1">#N/A</definedName>
    <definedName name="VSTUPY_2">#N/A</definedName>
    <definedName name="wrn.navýšen." localSheetId="0" hidden="1">{"navýšení",#N/A,FALSE,"pozměň.návrhy"}</definedName>
    <definedName name="wrn.navýšen." hidden="1">{"navýšení",#N/A,FALSE,"pozměň.návrhy"}</definedName>
    <definedName name="Z_5A8B6C81_1145_11D5_9F2E_0001021CBC5F_.wvu.Cols" localSheetId="0" hidden="1">#REF!</definedName>
    <definedName name="Z_5A8B6C81_1145_11D5_9F2E_0001021CBC5F_.wvu.Cols" hidden="1">#REF!</definedName>
    <definedName name="Z_915FD5C0_2CD9_11D5_A5F8_0008C7853796_.wvu.Cols" localSheetId="0" hidden="1">#REF!</definedName>
    <definedName name="Z_915FD5C0_2CD9_11D5_A5F8_0008C7853796_.wvu.Cols" hidden="1">#REF!</definedName>
    <definedName name="Z_A36911A0_19D8_11D5_A951_A46205C10000_.wvu.Cols" localSheetId="0" hidden="1">#REF!</definedName>
    <definedName name="Z_A36911A0_19D8_11D5_A951_A46205C10000_.wvu.Cols" hidden="1">#REF!</definedName>
    <definedName name="Z_F83E2468_2804_11D5_AE68_000102225C51_.wvu.Cols" localSheetId="0" hidden="1">#REF!</definedName>
    <definedName name="Z_F83E2468_2804_11D5_AE68_000102225C51_.wvu.Cols" hidden="1">#REF!</definedName>
  </definedNames>
  <calcPr calcId="191029"/>
  <extLst/>
</workbook>
</file>

<file path=xl/sharedStrings.xml><?xml version="1.0" encoding="utf-8"?>
<sst xmlns="http://schemas.openxmlformats.org/spreadsheetml/2006/main" count="53" uniqueCount="46">
  <si>
    <t>číslo akce</t>
  </si>
  <si>
    <t>název akce</t>
  </si>
  <si>
    <t>dotace ze SR stanovena v Registraci akce</t>
  </si>
  <si>
    <t>snížení dotace ze SR</t>
  </si>
  <si>
    <t>celkové náklady akce po snížení dotace ze SR</t>
  </si>
  <si>
    <t>dotace ze SR</t>
  </si>
  <si>
    <t>vlastní
zdroje</t>
  </si>
  <si>
    <t>celkové náklady akce</t>
  </si>
  <si>
    <t>navýšení dotace ze SR</t>
  </si>
  <si>
    <t>celkové náklady akce po navýšení dotace ze SR</t>
  </si>
  <si>
    <t>1.2. Informace o převodu finančních prostředků z programu č. 335 11:</t>
  </si>
  <si>
    <t>135V11300R999</t>
  </si>
  <si>
    <t xml:space="preserve">Agregace REACT-EU - §354900  </t>
  </si>
  <si>
    <t>navýšení prostředků z programu č. 335 11</t>
  </si>
  <si>
    <t>výše agregacee po převodu prostředků z agregace 335 11</t>
  </si>
  <si>
    <t>původní výše prostředků v agregaci 135 11</t>
  </si>
  <si>
    <t xml:space="preserve">1.2. Informace o navýšení  finančních prostředků: </t>
  </si>
  <si>
    <t>135V065002116</t>
  </si>
  <si>
    <t xml:space="preserve">KHS Libereckého kraje – oprava terasy v sídle KHS – 2021 </t>
  </si>
  <si>
    <t>ZZS Zlínského kraje - čtvrté vozidlo pro MU - 2021</t>
  </si>
  <si>
    <t>135D082002118</t>
  </si>
  <si>
    <t xml:space="preserve">1.3. Informace o vyřazení akce z programu: </t>
  </si>
  <si>
    <t>135D082002004</t>
  </si>
  <si>
    <t>ZZS hl. m. Prahy - pásový dopravník - 2020</t>
  </si>
  <si>
    <t>ZZS Středočeského kraje - obnova klimatizace pro serverovnu - 2021</t>
  </si>
  <si>
    <t>135V083002004</t>
  </si>
  <si>
    <t>ÚPMD Praha pořízení přívěsného vozíku s nádrží na naftu</t>
  </si>
  <si>
    <t>135D082002116</t>
  </si>
  <si>
    <t>OCH Červený Kostelec – zlepšení dostupnosti zdravotní péče pro nemocné roztroušenou sklerózou</t>
  </si>
  <si>
    <t>LRS Chvaly – humanizace zdravotní péče o seniory a zdravotně postižené</t>
  </si>
  <si>
    <t>Hospic sv. J. N. Neumanna – přenosný ultrazvuk</t>
  </si>
  <si>
    <t>Hospic sv. J. N. Neumanna – síťové zvedáky</t>
  </si>
  <si>
    <t>OCH Červený Kostelec – mobilní sprchovací zařízení</t>
  </si>
  <si>
    <t>Městská nemocnice Čáslav – zpřístupnění budov</t>
  </si>
  <si>
    <t>Městská nemocnice Čáslav – nákup zdravotnického vybavení</t>
  </si>
  <si>
    <t>Obec N. Malín – stavební úpravy zdravotního střediska</t>
  </si>
  <si>
    <t>335D711002201</t>
  </si>
  <si>
    <t>335D711002202</t>
  </si>
  <si>
    <t>335D711002205</t>
  </si>
  <si>
    <t>335D711002203</t>
  </si>
  <si>
    <t>335D711002204</t>
  </si>
  <si>
    <t>335D711002206</t>
  </si>
  <si>
    <t>335D711002207</t>
  </si>
  <si>
    <t>335D711002208</t>
  </si>
  <si>
    <t>8 363,00</t>
  </si>
  <si>
    <t xml:space="preserve"> Schválené žádosti o poskytnutí dotace z programu 335 71 „Podpora rozvoje přístupnosti a zkvalitňování zdravotních služeb" v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</si>
</sst>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m\o\n\th\ d\,\ \y\y\y\y"/>
  </numFmts>
  <fonts count="19">
    <font>
      <sz val="10"/>
      <name val="Times New Roman CE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8"/>
      <name val="Times New Roman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2" fontId="1" fillId="0" borderId="0" applyFont="0" applyFill="0" applyBorder="0" applyAlignment="0" applyProtection="0"/>
    <xf numFmtId="0" fontId="10" fillId="0" borderId="0">
      <alignment/>
      <protection locked="0"/>
    </xf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0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164" fontId="5" fillId="0" borderId="0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4" fontId="6" fillId="0" borderId="0" xfId="20" applyNumberFormat="1" applyFont="1" applyFill="1" applyBorder="1" applyAlignment="1">
      <alignment vertical="center" wrapText="1"/>
      <protection/>
    </xf>
    <xf numFmtId="43" fontId="2" fillId="0" borderId="0" xfId="27" applyFont="1"/>
    <xf numFmtId="0" fontId="2" fillId="0" borderId="0" xfId="20" applyFill="1">
      <alignment/>
      <protection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9" fillId="0" borderId="0" xfId="20" applyFont="1" applyFill="1" applyAlignment="1">
      <alignment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164" fontId="14" fillId="0" borderId="7" xfId="20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164" fontId="12" fillId="0" borderId="9" xfId="0" applyNumberFormat="1" applyFont="1" applyFill="1" applyBorder="1" applyAlignment="1">
      <alignment horizontal="right" vertical="center"/>
    </xf>
    <xf numFmtId="164" fontId="14" fillId="0" borderId="9" xfId="20" applyNumberFormat="1" applyFont="1" applyFill="1" applyBorder="1" applyAlignment="1">
      <alignment vertical="center"/>
      <protection/>
    </xf>
    <xf numFmtId="164" fontId="6" fillId="0" borderId="2" xfId="20" applyNumberFormat="1" applyFont="1" applyFill="1" applyBorder="1" applyAlignment="1">
      <alignment vertical="center" wrapText="1"/>
      <protection/>
    </xf>
    <xf numFmtId="0" fontId="7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164" fontId="6" fillId="0" borderId="10" xfId="20" applyNumberFormat="1" applyFont="1" applyFill="1" applyBorder="1" applyAlignment="1">
      <alignment vertical="center" wrapText="1"/>
      <protection/>
    </xf>
    <xf numFmtId="0" fontId="13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right" vertical="center"/>
    </xf>
    <xf numFmtId="164" fontId="14" fillId="0" borderId="11" xfId="20" applyNumberFormat="1" applyFont="1" applyFill="1" applyBorder="1" applyAlignment="1">
      <alignment vertical="center"/>
      <protection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/>
    </xf>
    <xf numFmtId="164" fontId="14" fillId="0" borderId="14" xfId="20" applyNumberFormat="1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horizontal="center" vertical="center" wrapText="1"/>
      <protection/>
    </xf>
    <xf numFmtId="164" fontId="12" fillId="0" borderId="7" xfId="0" applyNumberFormat="1" applyFont="1" applyFill="1" applyBorder="1"/>
    <xf numFmtId="164" fontId="12" fillId="0" borderId="14" xfId="0" applyNumberFormat="1" applyFont="1" applyFill="1" applyBorder="1"/>
    <xf numFmtId="0" fontId="1" fillId="0" borderId="0" xfId="0" applyFont="1" applyFill="1"/>
    <xf numFmtId="164" fontId="12" fillId="0" borderId="11" xfId="0" applyNumberFormat="1" applyFont="1" applyFill="1" applyBorder="1"/>
    <xf numFmtId="164" fontId="15" fillId="0" borderId="11" xfId="20" applyNumberFormat="1" applyFont="1" applyFill="1" applyBorder="1" applyAlignment="1">
      <alignment vertical="center"/>
      <protection/>
    </xf>
    <xf numFmtId="164" fontId="15" fillId="0" borderId="14" xfId="20" applyNumberFormat="1" applyFont="1" applyFill="1" applyBorder="1" applyAlignment="1">
      <alignment vertical="center"/>
      <protection/>
    </xf>
    <xf numFmtId="0" fontId="17" fillId="0" borderId="1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4" fontId="17" fillId="0" borderId="16" xfId="0" applyNumberFormat="1" applyFont="1" applyBorder="1" applyAlignment="1">
      <alignment horizontal="right" vertical="center"/>
    </xf>
    <xf numFmtId="0" fontId="6" fillId="0" borderId="17" xfId="20" applyFont="1" applyFill="1" applyBorder="1" applyAlignment="1">
      <alignment horizontal="center" vertical="center" wrapText="1"/>
      <protection/>
    </xf>
    <xf numFmtId="164" fontId="14" fillId="0" borderId="18" xfId="20" applyNumberFormat="1" applyFont="1" applyFill="1" applyBorder="1" applyAlignment="1">
      <alignment vertical="center"/>
      <protection/>
    </xf>
    <xf numFmtId="164" fontId="14" fillId="0" borderId="19" xfId="20" applyNumberFormat="1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NV_485_9066_příloha" xfId="20"/>
    <cellStyle name="normální_SR2000" xfId="21"/>
    <cellStyle name="Date" xfId="22"/>
    <cellStyle name="Fixed" xfId="23"/>
    <cellStyle name="Heading1" xfId="24"/>
    <cellStyle name="Heading2" xfId="25"/>
    <cellStyle name="Total" xfId="26"/>
    <cellStyle name="Čárka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vlin\St.%20rozpo&#269;et\uvol%202010\uvo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"/>
      <sheetName val="součty_KoTa"/>
      <sheetName val="rozpis_KoTa"/>
      <sheetName val="kontr_KoTa"/>
      <sheetName val="uvol_KoTa"/>
      <sheetName val="správci"/>
      <sheetName val="programy"/>
      <sheetName val="2str"/>
      <sheetName val="RL,RoÚSR"/>
      <sheetName val="PV"/>
      <sheetName val="počet akcí"/>
      <sheetName val="limitky UniCredit_01-12"/>
      <sheetName val="limitky ČNB_01-12"/>
      <sheetName val="limitka"/>
      <sheetName val="vázání SR 2,5%"/>
      <sheetName val="vázání NNPV"/>
      <sheetName val="MRZ"/>
      <sheetName val="pg,§,pol."/>
      <sheetName val="neuvol"/>
      <sheetName val="R999"/>
      <sheetName val="2010"/>
      <sheetName val="změny rozpočtu"/>
      <sheetName val="rozp.op.FIN"/>
      <sheetName val="účel.znaky"/>
      <sheetName val="plat.kal.2010"/>
      <sheetName val="nerozdělené"/>
      <sheetName val="List1"/>
      <sheetName val="vázání 5%"/>
      <sheetName val="List2"/>
      <sheetName val="OEF R999"/>
      <sheetName val="odbory M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zoomScale="68" zoomScaleNormal="68" workbookViewId="0" topLeftCell="A1">
      <selection activeCell="B57" sqref="B57"/>
    </sheetView>
  </sheetViews>
  <sheetFormatPr defaultColWidth="10.625" defaultRowHeight="12.75"/>
  <cols>
    <col min="1" max="1" width="28.625" style="1" customWidth="1"/>
    <col min="2" max="2" width="119.875" style="1" bestFit="1" customWidth="1"/>
    <col min="3" max="3" width="25.875" style="1" customWidth="1"/>
    <col min="4" max="4" width="27.375" style="1" customWidth="1"/>
    <col min="5" max="5" width="24.125" style="1" customWidth="1"/>
    <col min="6" max="6" width="11.875" style="1" customWidth="1"/>
    <col min="7" max="7" width="10.625" style="1" customWidth="1"/>
    <col min="8" max="8" width="20.125" style="1" customWidth="1"/>
    <col min="9" max="16384" width="10.625" style="1" customWidth="1"/>
  </cols>
  <sheetData>
    <row r="1" spans="1:5" s="2" customFormat="1" ht="19.5" customHeight="1">
      <c r="A1" s="54"/>
      <c r="B1" s="54"/>
      <c r="C1" s="12"/>
      <c r="D1" s="12"/>
      <c r="E1" s="12"/>
    </row>
    <row r="2" spans="1:5" s="56" customFormat="1" ht="19.5" customHeight="1">
      <c r="A2" s="55" t="s">
        <v>45</v>
      </c>
      <c r="B2" s="55"/>
      <c r="C2" s="55"/>
      <c r="D2" s="55"/>
      <c r="E2" s="55"/>
    </row>
    <row r="3" spans="1:5" s="3" customFormat="1" ht="20.25" customHeight="1">
      <c r="A3" s="12"/>
      <c r="B3" s="12"/>
      <c r="C3" s="12"/>
      <c r="D3" s="12"/>
      <c r="E3" s="12"/>
    </row>
    <row r="4" spans="1:5" s="31" customFormat="1" ht="18.75" customHeight="1" thickBot="1">
      <c r="A4" s="16"/>
      <c r="B4" s="29"/>
      <c r="C4" s="30"/>
      <c r="D4" s="30"/>
      <c r="E4" s="30"/>
    </row>
    <row r="5" spans="1:5" s="31" customFormat="1" ht="69" customHeight="1">
      <c r="A5" s="17" t="s">
        <v>0</v>
      </c>
      <c r="B5" s="18" t="s">
        <v>1</v>
      </c>
      <c r="C5" s="19" t="s">
        <v>5</v>
      </c>
      <c r="D5" s="19" t="s">
        <v>6</v>
      </c>
      <c r="E5" s="51" t="s">
        <v>7</v>
      </c>
    </row>
    <row r="6" spans="1:5" s="12" customFormat="1" ht="21" customHeight="1">
      <c r="A6" s="36" t="s">
        <v>36</v>
      </c>
      <c r="B6" s="48" t="s">
        <v>28</v>
      </c>
      <c r="C6" s="46">
        <v>962</v>
      </c>
      <c r="D6" s="35">
        <v>241</v>
      </c>
      <c r="E6" s="52">
        <f aca="true" t="shared" si="0" ref="E6:E10">SUM(C6:D6)</f>
        <v>1203</v>
      </c>
    </row>
    <row r="7" spans="1:5" s="12" customFormat="1" ht="21" customHeight="1">
      <c r="A7" s="36" t="s">
        <v>37</v>
      </c>
      <c r="B7" s="48" t="s">
        <v>32</v>
      </c>
      <c r="C7" s="46">
        <v>170</v>
      </c>
      <c r="D7" s="35">
        <v>43</v>
      </c>
      <c r="E7" s="52">
        <f t="shared" si="0"/>
        <v>213</v>
      </c>
    </row>
    <row r="8" spans="1:5" s="12" customFormat="1" ht="21" customHeight="1">
      <c r="A8" s="36" t="s">
        <v>39</v>
      </c>
      <c r="B8" s="48" t="s">
        <v>35</v>
      </c>
      <c r="C8" s="46">
        <v>1452</v>
      </c>
      <c r="D8" s="35">
        <f>C8*0.25</f>
        <v>363</v>
      </c>
      <c r="E8" s="52">
        <f t="shared" si="0"/>
        <v>1815</v>
      </c>
    </row>
    <row r="9" spans="1:5" s="12" customFormat="1" ht="21" customHeight="1">
      <c r="A9" s="36" t="s">
        <v>40</v>
      </c>
      <c r="B9" s="48" t="s">
        <v>31</v>
      </c>
      <c r="C9" s="46">
        <v>250</v>
      </c>
      <c r="D9" s="35">
        <v>63</v>
      </c>
      <c r="E9" s="52">
        <f t="shared" si="0"/>
        <v>313</v>
      </c>
    </row>
    <row r="10" spans="1:5" s="12" customFormat="1" ht="21" customHeight="1">
      <c r="A10" s="36" t="s">
        <v>38</v>
      </c>
      <c r="B10" s="48" t="s">
        <v>30</v>
      </c>
      <c r="C10" s="46">
        <v>143</v>
      </c>
      <c r="D10" s="35">
        <v>36</v>
      </c>
      <c r="E10" s="52">
        <f t="shared" si="0"/>
        <v>179</v>
      </c>
    </row>
    <row r="11" spans="1:5" s="12" customFormat="1" ht="21" customHeight="1">
      <c r="A11" s="36" t="s">
        <v>41</v>
      </c>
      <c r="B11" s="48" t="s">
        <v>29</v>
      </c>
      <c r="C11" s="46">
        <v>1040</v>
      </c>
      <c r="D11" s="35">
        <v>260</v>
      </c>
      <c r="E11" s="52">
        <f aca="true" t="shared" si="1" ref="E11:E13">SUM(C11:D11)</f>
        <v>1300</v>
      </c>
    </row>
    <row r="12" spans="1:5" s="12" customFormat="1" ht="21" customHeight="1">
      <c r="A12" s="36" t="s">
        <v>42</v>
      </c>
      <c r="B12" s="48" t="s">
        <v>33</v>
      </c>
      <c r="C12" s="46">
        <v>2870</v>
      </c>
      <c r="D12" s="35">
        <v>718</v>
      </c>
      <c r="E12" s="52">
        <f t="shared" si="1"/>
        <v>3588</v>
      </c>
    </row>
    <row r="13" spans="1:5" s="12" customFormat="1" ht="21" customHeight="1" thickBot="1">
      <c r="A13" s="37" t="s">
        <v>43</v>
      </c>
      <c r="B13" s="49" t="s">
        <v>34</v>
      </c>
      <c r="C13" s="47">
        <v>1476</v>
      </c>
      <c r="D13" s="40">
        <f aca="true" t="shared" si="2" ref="D13">C13*0.25</f>
        <v>369</v>
      </c>
      <c r="E13" s="53">
        <f t="shared" si="1"/>
        <v>1845</v>
      </c>
    </row>
    <row r="14" spans="1:5" s="12" customFormat="1" ht="19.5" customHeight="1" thickBot="1">
      <c r="A14" s="9"/>
      <c r="B14" s="8"/>
      <c r="C14" s="32">
        <f>SUM(C6:C13)</f>
        <v>8363</v>
      </c>
      <c r="D14" s="32">
        <f>SUM(D6:D13)</f>
        <v>2093</v>
      </c>
      <c r="E14" s="32">
        <f>SUM(E6:E13)</f>
        <v>10456</v>
      </c>
    </row>
    <row r="15" spans="1:5" s="12" customFormat="1" ht="15.75">
      <c r="A15" s="7"/>
      <c r="B15" s="7"/>
      <c r="C15" s="10"/>
      <c r="D15" s="10"/>
      <c r="E15" s="10"/>
    </row>
    <row r="16" spans="1:5" ht="15.75">
      <c r="A16" s="7"/>
      <c r="B16" s="7"/>
      <c r="C16" s="10"/>
      <c r="D16" s="10"/>
      <c r="E16" s="10"/>
    </row>
    <row r="17" spans="1:5" ht="15.75">
      <c r="A17" s="7"/>
      <c r="B17" s="7"/>
      <c r="C17" s="10"/>
      <c r="D17" s="10"/>
      <c r="E17" s="10"/>
    </row>
    <row r="18" s="12" customFormat="1" ht="15" hidden="1">
      <c r="A18" s="16" t="s">
        <v>16</v>
      </c>
    </row>
    <row r="19" spans="1:5" s="12" customFormat="1" ht="51.75" customHeight="1" hidden="1" thickBot="1">
      <c r="A19" s="17" t="s">
        <v>0</v>
      </c>
      <c r="B19" s="18" t="s">
        <v>1</v>
      </c>
      <c r="C19" s="19" t="s">
        <v>2</v>
      </c>
      <c r="D19" s="19" t="s">
        <v>8</v>
      </c>
      <c r="E19" s="19" t="s">
        <v>9</v>
      </c>
    </row>
    <row r="20" spans="1:5" s="12" customFormat="1" ht="20.25" customHeight="1" hidden="1">
      <c r="A20" s="36" t="s">
        <v>17</v>
      </c>
      <c r="B20" s="33" t="s">
        <v>18</v>
      </c>
      <c r="C20" s="34">
        <v>650.853</v>
      </c>
      <c r="D20" s="35">
        <v>206.569</v>
      </c>
      <c r="E20" s="35">
        <f aca="true" t="shared" si="3" ref="E20:E21">C20+D20</f>
        <v>857.4219999999999</v>
      </c>
    </row>
    <row r="21" spans="1:5" s="12" customFormat="1" ht="20.25" customHeight="1" hidden="1">
      <c r="A21" s="37" t="s">
        <v>20</v>
      </c>
      <c r="B21" s="38" t="s">
        <v>19</v>
      </c>
      <c r="C21" s="39">
        <v>4766</v>
      </c>
      <c r="D21" s="40">
        <v>491</v>
      </c>
      <c r="E21" s="40">
        <f t="shared" si="3"/>
        <v>5257</v>
      </c>
    </row>
    <row r="22" spans="1:5" s="12" customFormat="1" ht="16.5" hidden="1" thickBot="1">
      <c r="A22" s="9"/>
      <c r="B22" s="8"/>
      <c r="C22" s="28">
        <f>SUM(C20:C21)</f>
        <v>5416.853</v>
      </c>
      <c r="D22" s="28">
        <f>SUM(D20:D21)</f>
        <v>697.569</v>
      </c>
      <c r="E22" s="28">
        <f>SUM(E20:E21)</f>
        <v>6114.422</v>
      </c>
    </row>
    <row r="23" spans="1:5" s="12" customFormat="1" ht="14.25" hidden="1">
      <c r="A23" s="13"/>
      <c r="B23" s="4"/>
      <c r="C23" s="5"/>
      <c r="D23" s="6"/>
      <c r="E23" s="6"/>
    </row>
    <row r="24" spans="1:5" s="12" customFormat="1" ht="15" hidden="1">
      <c r="A24" s="23" t="s">
        <v>10</v>
      </c>
      <c r="B24" s="4"/>
      <c r="C24" s="5"/>
      <c r="D24" s="6"/>
      <c r="E24" s="6"/>
    </row>
    <row r="25" spans="1:5" s="12" customFormat="1" ht="69.75" customHeight="1" hidden="1" thickBot="1">
      <c r="A25" s="17" t="s">
        <v>0</v>
      </c>
      <c r="B25" s="18" t="s">
        <v>1</v>
      </c>
      <c r="C25" s="19" t="s">
        <v>15</v>
      </c>
      <c r="D25" s="19" t="s">
        <v>13</v>
      </c>
      <c r="E25" s="19" t="s">
        <v>14</v>
      </c>
    </row>
    <row r="26" spans="1:5" s="12" customFormat="1" ht="16.5" hidden="1" thickBot="1">
      <c r="A26" s="24" t="s">
        <v>11</v>
      </c>
      <c r="B26" s="25" t="s">
        <v>12</v>
      </c>
      <c r="C26" s="26">
        <v>0</v>
      </c>
      <c r="D26" s="27">
        <v>284</v>
      </c>
      <c r="E26" s="27">
        <f>SUM(C26:D26)</f>
        <v>284</v>
      </c>
    </row>
    <row r="27" spans="1:5" s="12" customFormat="1" ht="16.5" hidden="1" thickBot="1">
      <c r="A27" s="9"/>
      <c r="B27" s="8"/>
      <c r="C27" s="28">
        <f>SUM(C26:C26)</f>
        <v>0</v>
      </c>
      <c r="D27" s="28">
        <f>SUM(D26:D26)</f>
        <v>284</v>
      </c>
      <c r="E27" s="28">
        <f>SUM(E26:E26)</f>
        <v>284</v>
      </c>
    </row>
    <row r="28" s="12" customFormat="1" ht="12.75" hidden="1"/>
    <row r="29" s="12" customFormat="1" ht="12.75" hidden="1"/>
    <row r="30" s="12" customFormat="1" ht="12.75" hidden="1"/>
    <row r="31" s="12" customFormat="1" ht="12.75" hidden="1"/>
    <row r="32" s="12" customFormat="1" ht="15" hidden="1">
      <c r="A32" s="16" t="s">
        <v>21</v>
      </c>
    </row>
    <row r="33" spans="1:5" s="12" customFormat="1" ht="47.25" hidden="1">
      <c r="A33" s="17" t="s">
        <v>0</v>
      </c>
      <c r="B33" s="18" t="s">
        <v>1</v>
      </c>
      <c r="C33" s="19" t="s">
        <v>2</v>
      </c>
      <c r="D33" s="41" t="s">
        <v>3</v>
      </c>
      <c r="E33" s="41" t="s">
        <v>4</v>
      </c>
    </row>
    <row r="34" spans="1:5" s="12" customFormat="1" ht="19.5" customHeight="1" hidden="1" thickBot="1">
      <c r="A34" s="20" t="s">
        <v>22</v>
      </c>
      <c r="B34" s="21" t="s">
        <v>23</v>
      </c>
      <c r="C34" s="42">
        <v>870</v>
      </c>
      <c r="D34" s="22">
        <v>-870</v>
      </c>
      <c r="E34" s="22">
        <f>SUM(C34:D34)</f>
        <v>0</v>
      </c>
    </row>
    <row r="35" spans="1:5" s="12" customFormat="1" ht="19.5" customHeight="1" hidden="1">
      <c r="A35" s="36" t="s">
        <v>27</v>
      </c>
      <c r="B35" s="33" t="s">
        <v>24</v>
      </c>
      <c r="C35" s="45">
        <v>120</v>
      </c>
      <c r="D35" s="35">
        <v>-120</v>
      </c>
      <c r="E35" s="35">
        <v>0</v>
      </c>
    </row>
    <row r="36" spans="1:5" s="12" customFormat="1" ht="19.5" customHeight="1" hidden="1">
      <c r="A36" s="37" t="s">
        <v>25</v>
      </c>
      <c r="B36" s="38" t="s">
        <v>26</v>
      </c>
      <c r="C36" s="43">
        <v>81.675</v>
      </c>
      <c r="D36" s="40">
        <v>-81.675</v>
      </c>
      <c r="E36" s="40">
        <v>0</v>
      </c>
    </row>
    <row r="37" spans="1:5" s="12" customFormat="1" ht="16.5" hidden="1" thickBot="1">
      <c r="A37" s="9"/>
      <c r="B37" s="8"/>
      <c r="C37" s="28">
        <f aca="true" t="shared" si="4" ref="C37:E37">SUM(C34:C36)</f>
        <v>1071.675</v>
      </c>
      <c r="D37" s="28">
        <f t="shared" si="4"/>
        <v>-1071.675</v>
      </c>
      <c r="E37" s="28">
        <f t="shared" si="4"/>
        <v>0</v>
      </c>
    </row>
    <row r="38" s="12" customFormat="1" ht="12.75" hidden="1"/>
    <row r="39" s="12" customFormat="1" ht="12.75" hidden="1"/>
    <row r="40" s="12" customFormat="1" ht="12.75" hidden="1"/>
    <row r="41" s="12" customFormat="1" ht="12.75">
      <c r="D41" s="44"/>
    </row>
    <row r="43" ht="12.75">
      <c r="D43" s="15"/>
    </row>
    <row r="45" ht="15">
      <c r="D45" s="14"/>
    </row>
    <row r="46" spans="4:5" ht="12.75">
      <c r="D46" s="11"/>
      <c r="E46" s="11"/>
    </row>
    <row r="47" spans="4:5" ht="12.75">
      <c r="D47" s="11"/>
      <c r="E47" s="11"/>
    </row>
    <row r="48" spans="4:5" ht="12.75">
      <c r="D48" s="11"/>
      <c r="E48" s="11"/>
    </row>
    <row r="49" spans="4:5" ht="12.75">
      <c r="D49" s="11"/>
      <c r="E49" s="11"/>
    </row>
    <row r="50" spans="4:5" ht="12.75">
      <c r="D50" s="11"/>
      <c r="E50" s="11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</sheetData>
  <mergeCells count="2">
    <mergeCell ref="A1:B1"/>
    <mergeCell ref="A2:E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8681-0DBE-4FBB-A955-05A975AA91B2}">
  <dimension ref="A5:B14"/>
  <sheetViews>
    <sheetView workbookViewId="0" topLeftCell="A1">
      <selection activeCell="B14" sqref="B14"/>
    </sheetView>
  </sheetViews>
  <sheetFormatPr defaultColWidth="9.00390625" defaultRowHeight="12.75"/>
  <cols>
    <col min="1" max="1" width="16.50390625" style="0" customWidth="1"/>
  </cols>
  <sheetData>
    <row r="5" spans="1:2" ht="13.5" thickBot="1">
      <c r="A5" s="50">
        <v>962</v>
      </c>
      <c r="B5" s="50">
        <v>962</v>
      </c>
    </row>
    <row r="6" spans="1:2" ht="13.5" thickBot="1">
      <c r="A6" s="50">
        <v>1040</v>
      </c>
      <c r="B6" s="50">
        <v>1040</v>
      </c>
    </row>
    <row r="7" spans="1:2" ht="13.5" thickBot="1">
      <c r="A7" s="50">
        <v>143.2</v>
      </c>
      <c r="B7" s="50">
        <v>143</v>
      </c>
    </row>
    <row r="8" spans="1:2" ht="13.5" thickBot="1">
      <c r="A8" s="50">
        <v>392.37</v>
      </c>
      <c r="B8" s="50">
        <v>250</v>
      </c>
    </row>
    <row r="9" spans="1:2" ht="13.5" thickBot="1">
      <c r="A9" s="50">
        <v>47</v>
      </c>
      <c r="B9" s="50">
        <v>0</v>
      </c>
    </row>
    <row r="10" spans="1:2" ht="13.5" thickBot="1">
      <c r="A10" s="50">
        <v>170</v>
      </c>
      <c r="B10" s="50">
        <v>170</v>
      </c>
    </row>
    <row r="11" spans="1:2" ht="13.5" thickBot="1">
      <c r="A11" s="50">
        <v>1452</v>
      </c>
      <c r="B11" s="50">
        <v>1452</v>
      </c>
    </row>
    <row r="12" spans="1:2" ht="13.5" thickBot="1">
      <c r="A12" s="50">
        <v>2870.12</v>
      </c>
      <c r="B12" s="50">
        <v>2870</v>
      </c>
    </row>
    <row r="13" spans="1:2" ht="13.5" thickBot="1">
      <c r="A13" s="50">
        <v>6656.79</v>
      </c>
      <c r="B13" s="50">
        <v>1476</v>
      </c>
    </row>
    <row r="14" spans="1:2" ht="13.5" thickBot="1">
      <c r="A14" s="50">
        <f>SUM(A5:A13)</f>
        <v>13733.48</v>
      </c>
      <c r="B14" s="50" t="s">
        <v>44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Hudáková Veronika Bc.</dc:creator>
  <cp:keywords/>
  <dc:description/>
  <cp:lastModifiedBy>Kosová Iva, Ing.</cp:lastModifiedBy>
  <cp:lastPrinted>2021-11-05T10:51:09Z</cp:lastPrinted>
  <dcterms:created xsi:type="dcterms:W3CDTF">2016-04-05T11:27:56Z</dcterms:created>
  <dcterms:modified xsi:type="dcterms:W3CDTF">2022-06-06T10:47:36Z</dcterms:modified>
  <cp:category/>
  <cp:version/>
  <cp:contentType/>
  <cp:contentStatus/>
</cp:coreProperties>
</file>