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945" yWindow="60" windowWidth="25605" windowHeight="16065" tabRatio="500" activeTab="2"/>
  </bookViews>
  <sheets>
    <sheet name="typy ZZ" sheetId="1" r:id="rId1"/>
    <sheet name="řízení DP" sheetId="2" r:id="rId2"/>
    <sheet name="kraje přehled" sheetId="5" r:id="rId3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6" i="2" l="1"/>
  <c r="F19" i="5"/>
  <c r="E19" i="5"/>
  <c r="D19" i="5"/>
  <c r="C6" i="2"/>
  <c r="I19" i="5"/>
  <c r="J19" i="5"/>
  <c r="K19" i="5"/>
  <c r="K18" i="5"/>
  <c r="K17" i="5"/>
  <c r="K16" i="5"/>
  <c r="K15" i="5"/>
  <c r="K14" i="5"/>
  <c r="K13" i="5"/>
  <c r="K12" i="5"/>
  <c r="K11" i="5"/>
  <c r="K10" i="5"/>
  <c r="K9" i="5"/>
  <c r="K8" i="5"/>
  <c r="K7" i="5"/>
  <c r="K6" i="5"/>
  <c r="K5" i="5"/>
  <c r="C19" i="5"/>
  <c r="G19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F25" i="1"/>
  <c r="E25" i="1"/>
  <c r="D25" i="1"/>
  <c r="C25" i="1"/>
</calcChain>
</file>

<file path=xl/sharedStrings.xml><?xml version="1.0" encoding="utf-8"?>
<sst xmlns="http://schemas.openxmlformats.org/spreadsheetml/2006/main" count="71" uniqueCount="62">
  <si>
    <t>Typy ZZ</t>
  </si>
  <si>
    <t>Počet dobrovolníků</t>
  </si>
  <si>
    <t>Počet odpracovaných hodin</t>
  </si>
  <si>
    <t>Fakultní nemocnice</t>
  </si>
  <si>
    <t>Nemocnice</t>
  </si>
  <si>
    <t>Nemocnice následné péče</t>
  </si>
  <si>
    <t>Léčebna dlouhodobě nemocných</t>
  </si>
  <si>
    <t>Psychiatrická léčebna</t>
  </si>
  <si>
    <t>Ost. odborné léčebné ústavy</t>
  </si>
  <si>
    <t>Hospic</t>
  </si>
  <si>
    <t>Zdravotnické středisko</t>
  </si>
  <si>
    <t>Samostatná ord. praktického lékaře pro dospělé</t>
  </si>
  <si>
    <t xml:space="preserve">Samostatná ord. zubního lékaře </t>
  </si>
  <si>
    <t>Samostatná ord. lékaře specialisty</t>
  </si>
  <si>
    <t>Samostatné zařízení logopeda</t>
  </si>
  <si>
    <t>Domácí zdravotní péče</t>
  </si>
  <si>
    <t>Zdravotní péče v ÚSP</t>
  </si>
  <si>
    <t>Ost. ambulantní zařízení</t>
  </si>
  <si>
    <t>Sdružení dětských zařízení</t>
  </si>
  <si>
    <t>Kojenecký ústav</t>
  </si>
  <si>
    <t>Kojenecký ústav s dětským domovem</t>
  </si>
  <si>
    <t>Dětský domov (pro děti 1-3 let)</t>
  </si>
  <si>
    <t>Dětský stacionář</t>
  </si>
  <si>
    <t>Z toho počet ZZ kde pracují dobrovolníci</t>
  </si>
  <si>
    <t>Samostatné zařízení nelékaře - rehabilitace</t>
  </si>
  <si>
    <t>CELKEM</t>
  </si>
  <si>
    <t>Počet daného typu ZZ celkem v ČR</t>
  </si>
  <si>
    <t>Typ řízení programu</t>
  </si>
  <si>
    <t>Počet ZZ</t>
  </si>
  <si>
    <t>Zdravotnická zařízení s vlastním dobrovolnickým programem</t>
  </si>
  <si>
    <t>Zdravotnická zařízení s partnerem NNO</t>
  </si>
  <si>
    <t>Kraj</t>
  </si>
  <si>
    <t>Praha</t>
  </si>
  <si>
    <t>Středočeský</t>
  </si>
  <si>
    <t>Jihočeský</t>
  </si>
  <si>
    <t>Plzeňský</t>
  </si>
  <si>
    <t>Karlovarský</t>
  </si>
  <si>
    <t>Ústecký</t>
  </si>
  <si>
    <t>Liberecký</t>
  </si>
  <si>
    <t>Královéhradecký</t>
  </si>
  <si>
    <t>Pardubický</t>
  </si>
  <si>
    <t>Vysočina</t>
  </si>
  <si>
    <t>Olomoucký</t>
  </si>
  <si>
    <t>Zlínský</t>
  </si>
  <si>
    <t>Moravskoslezský</t>
  </si>
  <si>
    <t>Jihomoravský</t>
  </si>
  <si>
    <t>CELKEM ČR</t>
  </si>
  <si>
    <t>Počet odprac. hodin</t>
  </si>
  <si>
    <t>Počet ZZ   v kraji celkem</t>
  </si>
  <si>
    <t>Celkem</t>
  </si>
  <si>
    <t>Počet ZZ s DP</t>
  </si>
  <si>
    <t>Počet ZZ             s vlastním programem</t>
  </si>
  <si>
    <t>Počet ZZ          s partnerem NNO</t>
  </si>
  <si>
    <t xml:space="preserve">Přehled podle krajů </t>
  </si>
  <si>
    <t>Přehled podle typu řízení programu</t>
  </si>
  <si>
    <t>Přehled podle typu zdravotnického zařízení</t>
  </si>
  <si>
    <t>v ZZ                  s vlastním programem</t>
  </si>
  <si>
    <t>v ZZ                   s partnerem NNO</t>
  </si>
  <si>
    <t>v ZZ                s vlastním programem</t>
  </si>
  <si>
    <t>v ZZ                  s partnerem NNO</t>
  </si>
  <si>
    <t>Evidence dobrovolníků u poskytovatele zdravotních služeb  v ČR 2013</t>
  </si>
  <si>
    <t>Zdroj ÚZIS ČR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</si>
</sst>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color theme="1"/>
      <name val="Calibri"/>
      <family val="2"/>
      <charset val="129"/>
      <scheme val="minor"/>
    </font>
    <font>
      <sz val="12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scheme val="minor"/>
    </font>
    <font>
      <u/>
      <sz val="12"/>
      <color theme="10"/>
      <name val="Calibri"/>
      <family val="2"/>
      <charset val="238"/>
      <scheme val="minor"/>
    </font>
    <font>
      <u/>
      <sz val="12"/>
      <color theme="11"/>
      <name val="Calibri"/>
      <family val="2"/>
      <charset val="238"/>
      <scheme val="minor"/>
    </font>
    <font>
      <b/>
      <sz val="16"/>
      <color theme="1"/>
      <name val="Calibri"/>
      <scheme val="minor"/>
    </font>
    <font>
      <b/>
      <sz val="14"/>
      <name val="Calibri"/>
      <scheme val="minor"/>
    </font>
    <font>
      <b/>
      <sz val="12"/>
      <color rgb="FFFF0000"/>
      <name val="Calibri"/>
      <scheme val="minor"/>
    </font>
    <font>
      <sz val="8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1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00">
    <xf numFmtId="0" fontId="0" fillId="0" borderId="0" xfId="0"/>
    <xf numFmtId="0" fontId="0" fillId="0" borderId="0" xfId="0" applyFill="1"/>
    <xf numFmtId="0" fontId="2" fillId="2" borderId="2" xfId="0" applyFont="1" applyFill="1" applyBorder="1"/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 shrinkToFit="1"/>
    </xf>
    <xf numFmtId="0" fontId="1" fillId="0" borderId="0" xfId="0" applyFont="1"/>
    <xf numFmtId="0" fontId="0" fillId="0" borderId="0" xfId="0" applyFill="1" applyBorder="1"/>
    <xf numFmtId="0" fontId="0" fillId="0" borderId="0" xfId="0" applyBorder="1"/>
    <xf numFmtId="0" fontId="2" fillId="3" borderId="4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8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2" borderId="3" xfId="0" applyFill="1" applyBorder="1"/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0" fillId="0" borderId="6" xfId="0" applyNumberFormat="1" applyFill="1" applyBorder="1" applyAlignment="1">
      <alignment horizontal="center"/>
    </xf>
    <xf numFmtId="0" fontId="0" fillId="0" borderId="0" xfId="0" applyFill="1" applyBorder="1" applyAlignment="1">
      <alignment wrapText="1"/>
    </xf>
    <xf numFmtId="0" fontId="0" fillId="0" borderId="6" xfId="0" applyNumberFormat="1" applyBorder="1" applyAlignment="1">
      <alignment horizontal="center"/>
    </xf>
    <xf numFmtId="0" fontId="2" fillId="2" borderId="3" xfId="0" applyFont="1" applyFill="1" applyBorder="1"/>
    <xf numFmtId="0" fontId="2" fillId="4" borderId="8" xfId="0" applyFont="1" applyFill="1" applyBorder="1" applyAlignment="1">
      <alignment horizontal="center"/>
    </xf>
    <xf numFmtId="0" fontId="2" fillId="0" borderId="15" xfId="0" applyFont="1" applyFill="1" applyBorder="1"/>
    <xf numFmtId="0" fontId="2" fillId="0" borderId="16" xfId="0" applyFont="1" applyFill="1" applyBorder="1"/>
    <xf numFmtId="0" fontId="2" fillId="0" borderId="12" xfId="0" applyFont="1" applyFill="1" applyBorder="1"/>
    <xf numFmtId="0" fontId="2" fillId="5" borderId="1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8" xfId="0" applyNumberFormat="1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14" xfId="0" applyFont="1" applyFill="1" applyBorder="1" applyAlignment="1">
      <alignment horizontal="center"/>
    </xf>
    <xf numFmtId="0" fontId="0" fillId="5" borderId="1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13" xfId="0" applyFont="1" applyFill="1" applyBorder="1" applyAlignment="1">
      <alignment horizontal="center"/>
    </xf>
    <xf numFmtId="0" fontId="0" fillId="5" borderId="8" xfId="0" applyFont="1" applyFill="1" applyBorder="1" applyAlignment="1">
      <alignment horizontal="center" vertical="center"/>
    </xf>
    <xf numFmtId="0" fontId="0" fillId="5" borderId="8" xfId="0" applyNumberFormat="1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2" fillId="5" borderId="16" xfId="0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0" fillId="5" borderId="16" xfId="0" applyFont="1" applyFill="1" applyBorder="1" applyAlignment="1">
      <alignment horizontal="center"/>
    </xf>
    <xf numFmtId="0" fontId="0" fillId="5" borderId="15" xfId="0" applyFont="1" applyFill="1" applyBorder="1" applyAlignment="1">
      <alignment horizontal="center"/>
    </xf>
    <xf numFmtId="0" fontId="0" fillId="5" borderId="10" xfId="0" applyFont="1" applyFill="1" applyBorder="1" applyAlignment="1">
      <alignment horizontal="center"/>
    </xf>
    <xf numFmtId="0" fontId="2" fillId="5" borderId="16" xfId="0" applyFont="1" applyFill="1" applyBorder="1" applyAlignment="1">
      <alignment horizontal="center"/>
    </xf>
    <xf numFmtId="0" fontId="2" fillId="5" borderId="15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14" xfId="0" applyFont="1" applyFill="1" applyBorder="1" applyAlignment="1">
      <alignment horizontal="center"/>
    </xf>
    <xf numFmtId="0" fontId="0" fillId="0" borderId="11" xfId="0" applyFill="1" applyBorder="1"/>
    <xf numFmtId="0" fontId="0" fillId="0" borderId="15" xfId="0" applyFill="1" applyBorder="1"/>
    <xf numFmtId="0" fontId="0" fillId="0" borderId="16" xfId="0" applyFill="1" applyBorder="1"/>
    <xf numFmtId="0" fontId="0" fillId="0" borderId="12" xfId="0" applyFill="1" applyBorder="1"/>
    <xf numFmtId="0" fontId="0" fillId="5" borderId="7" xfId="0" applyFont="1" applyFill="1" applyBorder="1" applyAlignment="1">
      <alignment horizontal="center" vertical="center"/>
    </xf>
    <xf numFmtId="0" fontId="0" fillId="0" borderId="13" xfId="0" applyNumberFormat="1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 wrapText="1"/>
    </xf>
    <xf numFmtId="0" fontId="2" fillId="6" borderId="14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3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/>
    </xf>
    <xf numFmtId="0" fontId="0" fillId="0" borderId="18" xfId="0" applyBorder="1"/>
    <xf numFmtId="0" fontId="0" fillId="0" borderId="12" xfId="0" applyBorder="1"/>
    <xf numFmtId="0" fontId="2" fillId="4" borderId="16" xfId="0" applyFont="1" applyFill="1" applyBorder="1"/>
    <xf numFmtId="0" fontId="0" fillId="0" borderId="18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 vertical="center" wrapText="1"/>
    </xf>
    <xf numFmtId="0" fontId="0" fillId="0" borderId="5" xfId="0" applyFill="1" applyBorder="1"/>
    <xf numFmtId="0" fontId="0" fillId="0" borderId="0" xfId="0" applyNumberForma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7" borderId="7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7" fillId="7" borderId="8" xfId="0" applyFont="1" applyFill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</cellXfs>
  <cellStyles count="31">
    <cellStyle name="Hypertextový odkaz" xfId="1" builtinId="8" hidden="1"/>
    <cellStyle name="Hypertextový odkaz" xfId="3" builtinId="8" hidden="1"/>
    <cellStyle name="Hypertextový odkaz" xfId="5" builtinId="8" hidden="1"/>
    <cellStyle name="Hypertextový odkaz" xfId="7" builtinId="8" hidden="1"/>
    <cellStyle name="Hypertextový odkaz" xfId="9" builtinId="8" hidden="1"/>
    <cellStyle name="Hypertextový odkaz" xfId="11" builtinId="8" hidden="1"/>
    <cellStyle name="Hypertextový odkaz" xfId="13" builtinId="8" hidden="1"/>
    <cellStyle name="Hypertextový odkaz" xfId="15" builtinId="8" hidden="1"/>
    <cellStyle name="Hypertextový odkaz" xfId="17" builtinId="8" hidden="1"/>
    <cellStyle name="Hypertextový odkaz" xfId="19" builtinId="8" hidden="1"/>
    <cellStyle name="Hypertextový odkaz" xfId="21" builtinId="8" hidden="1"/>
    <cellStyle name="Hypertextový odkaz" xfId="23" builtinId="8" hidden="1"/>
    <cellStyle name="Hypertextový odkaz" xfId="25" builtinId="8" hidden="1"/>
    <cellStyle name="Hypertextový odkaz" xfId="27" builtinId="8" hidden="1"/>
    <cellStyle name="Hypertextový odkaz" xfId="29" builtinId="8" hidden="1"/>
    <cellStyle name="Normální" xfId="0" builtinId="0"/>
    <cellStyle name="Použitý hypertextový odkaz" xfId="2" builtinId="9" hidden="1"/>
    <cellStyle name="Použitý hypertextový odkaz" xfId="4" builtinId="9" hidden="1"/>
    <cellStyle name="Použitý hypertextový odkaz" xfId="6" builtinId="9" hidden="1"/>
    <cellStyle name="Použitý hypertextový odkaz" xfId="8" builtinId="9" hidden="1"/>
    <cellStyle name="Použitý hypertextový odkaz" xfId="10" builtinId="9" hidden="1"/>
    <cellStyle name="Použitý hypertextový odkaz" xfId="12" builtinId="9" hidden="1"/>
    <cellStyle name="Použitý hypertextový odkaz" xfId="14" builtinId="9" hidden="1"/>
    <cellStyle name="Použitý hypertextový odkaz" xfId="16" builtinId="9" hidden="1"/>
    <cellStyle name="Použitý hypertextový odkaz" xfId="18" builtinId="9" hidden="1"/>
    <cellStyle name="Použitý hypertextový odkaz" xfId="20" builtinId="9" hidden="1"/>
    <cellStyle name="Použitý hypertextový odkaz" xfId="22" builtinId="9" hidden="1"/>
    <cellStyle name="Použitý hypertextový odkaz" xfId="24" builtinId="9" hidden="1"/>
    <cellStyle name="Použitý hypertextový odkaz" xfId="26" builtinId="9" hidden="1"/>
    <cellStyle name="Použitý hypertextový odkaz" xfId="28" builtinId="9" hidden="1"/>
    <cellStyle name="Použitý hypertextový odkaz" xfId="30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zoomScale="125" zoomScaleNormal="125" zoomScalePageLayoutView="125" workbookViewId="0">
      <selection activeCell="H1" sqref="H1"/>
    </sheetView>
  </sheetViews>
  <sheetFormatPr defaultColWidth="11" defaultRowHeight="15.75"/>
  <cols>
    <col min="1" max="1" width="4.625" customWidth="1"/>
    <col min="2" max="2" width="40.375" customWidth="1"/>
    <col min="3" max="3" width="16.375" customWidth="1"/>
    <col min="4" max="4" width="18" customWidth="1"/>
    <col min="5" max="5" width="13.375" customWidth="1"/>
    <col min="6" max="6" width="17.25" customWidth="1"/>
    <col min="7" max="7" width="12" bestFit="1" customWidth="1"/>
  </cols>
  <sheetData>
    <row r="1" spans="1:10" ht="38.1" customHeight="1">
      <c r="A1" s="76" t="s">
        <v>60</v>
      </c>
      <c r="B1" s="77"/>
      <c r="C1" s="77"/>
      <c r="D1" s="77"/>
      <c r="E1" s="77"/>
      <c r="F1" s="78"/>
      <c r="G1" t="s">
        <v>61</v>
      </c>
    </row>
    <row r="2" spans="1:10" ht="23.1" customHeight="1">
      <c r="A2" s="79" t="s">
        <v>55</v>
      </c>
      <c r="B2" s="80"/>
      <c r="C2" s="80"/>
      <c r="D2" s="80"/>
      <c r="E2" s="80"/>
      <c r="F2" s="81"/>
      <c r="G2" s="6"/>
      <c r="H2" s="6"/>
      <c r="I2" s="6"/>
      <c r="J2" s="6"/>
    </row>
    <row r="3" spans="1:10" ht="39.950000000000003" customHeight="1">
      <c r="A3" s="14"/>
      <c r="B3" s="3" t="s">
        <v>0</v>
      </c>
      <c r="C3" s="4" t="s">
        <v>26</v>
      </c>
      <c r="D3" s="5" t="s">
        <v>23</v>
      </c>
      <c r="E3" s="4" t="s">
        <v>1</v>
      </c>
      <c r="F3" s="15" t="s">
        <v>47</v>
      </c>
    </row>
    <row r="4" spans="1:10">
      <c r="A4" s="73">
        <v>101</v>
      </c>
      <c r="B4" s="7" t="s">
        <v>3</v>
      </c>
      <c r="C4" s="16">
        <v>10</v>
      </c>
      <c r="D4" s="16">
        <v>6</v>
      </c>
      <c r="E4" s="16">
        <v>559</v>
      </c>
      <c r="F4" s="17">
        <v>8340</v>
      </c>
      <c r="G4" s="1"/>
    </row>
    <row r="5" spans="1:10">
      <c r="A5" s="73">
        <v>102</v>
      </c>
      <c r="B5" s="7" t="s">
        <v>4</v>
      </c>
      <c r="C5" s="16">
        <v>146</v>
      </c>
      <c r="D5" s="16">
        <v>41</v>
      </c>
      <c r="E5" s="16">
        <v>872</v>
      </c>
      <c r="F5" s="17">
        <v>23434.799999999999</v>
      </c>
    </row>
    <row r="6" spans="1:10">
      <c r="A6" s="73">
        <v>105</v>
      </c>
      <c r="B6" s="7" t="s">
        <v>5</v>
      </c>
      <c r="C6" s="16">
        <v>32</v>
      </c>
      <c r="D6" s="16">
        <v>6</v>
      </c>
      <c r="E6" s="16">
        <v>37</v>
      </c>
      <c r="F6" s="17">
        <v>1104</v>
      </c>
      <c r="G6" s="1"/>
    </row>
    <row r="7" spans="1:10">
      <c r="A7" s="73">
        <v>110</v>
      </c>
      <c r="B7" s="7" t="s">
        <v>6</v>
      </c>
      <c r="C7" s="16">
        <v>73</v>
      </c>
      <c r="D7" s="16">
        <v>15</v>
      </c>
      <c r="E7" s="16">
        <v>83</v>
      </c>
      <c r="F7" s="17">
        <v>6257</v>
      </c>
      <c r="G7" s="1"/>
    </row>
    <row r="8" spans="1:10">
      <c r="A8" s="73">
        <v>112</v>
      </c>
      <c r="B8" s="7" t="s">
        <v>7</v>
      </c>
      <c r="C8" s="16">
        <v>18</v>
      </c>
      <c r="D8" s="16">
        <v>1</v>
      </c>
      <c r="E8" s="16">
        <v>5</v>
      </c>
      <c r="F8" s="17">
        <v>56</v>
      </c>
      <c r="G8" s="1"/>
    </row>
    <row r="9" spans="1:10">
      <c r="A9" s="73">
        <v>119</v>
      </c>
      <c r="B9" s="7" t="s">
        <v>8</v>
      </c>
      <c r="C9" s="16">
        <v>14</v>
      </c>
      <c r="D9" s="16">
        <v>2</v>
      </c>
      <c r="E9" s="16">
        <v>59</v>
      </c>
      <c r="F9" s="17">
        <v>1453</v>
      </c>
      <c r="G9" s="1"/>
    </row>
    <row r="10" spans="1:10">
      <c r="A10" s="73">
        <v>180</v>
      </c>
      <c r="B10" s="7" t="s">
        <v>9</v>
      </c>
      <c r="C10" s="16">
        <v>16</v>
      </c>
      <c r="D10" s="16">
        <v>12</v>
      </c>
      <c r="E10" s="16">
        <v>323</v>
      </c>
      <c r="F10" s="17">
        <v>16542</v>
      </c>
      <c r="G10" s="1"/>
    </row>
    <row r="11" spans="1:10">
      <c r="A11" s="73">
        <v>310</v>
      </c>
      <c r="B11" s="7" t="s">
        <v>10</v>
      </c>
      <c r="C11" s="16">
        <v>90</v>
      </c>
      <c r="D11" s="16">
        <v>1</v>
      </c>
      <c r="E11" s="16">
        <v>8</v>
      </c>
      <c r="F11" s="17">
        <v>266</v>
      </c>
      <c r="G11" s="1"/>
    </row>
    <row r="12" spans="1:10">
      <c r="A12" s="73">
        <v>320</v>
      </c>
      <c r="B12" s="18" t="s">
        <v>11</v>
      </c>
      <c r="C12" s="16">
        <v>4441</v>
      </c>
      <c r="D12" s="16">
        <v>3</v>
      </c>
      <c r="E12" s="16">
        <v>13</v>
      </c>
      <c r="F12" s="17">
        <v>1273</v>
      </c>
      <c r="G12" s="1"/>
    </row>
    <row r="13" spans="1:10">
      <c r="A13" s="73">
        <v>322</v>
      </c>
      <c r="B13" s="18" t="s">
        <v>12</v>
      </c>
      <c r="C13" s="16">
        <v>5623</v>
      </c>
      <c r="D13" s="16">
        <v>2</v>
      </c>
      <c r="E13" s="16">
        <v>4</v>
      </c>
      <c r="F13" s="17">
        <v>390</v>
      </c>
    </row>
    <row r="14" spans="1:10">
      <c r="A14" s="73">
        <v>324</v>
      </c>
      <c r="B14" s="7" t="s">
        <v>13</v>
      </c>
      <c r="C14" s="16">
        <v>7060</v>
      </c>
      <c r="D14" s="16">
        <v>3</v>
      </c>
      <c r="E14" s="16">
        <v>5</v>
      </c>
      <c r="F14" s="17">
        <v>56</v>
      </c>
    </row>
    <row r="15" spans="1:10">
      <c r="A15" s="73">
        <v>341</v>
      </c>
      <c r="B15" s="7" t="s">
        <v>14</v>
      </c>
      <c r="C15" s="16">
        <v>276</v>
      </c>
      <c r="D15" s="16">
        <v>1</v>
      </c>
      <c r="E15" s="16">
        <v>3</v>
      </c>
      <c r="F15" s="17">
        <v>300</v>
      </c>
    </row>
    <row r="16" spans="1:10">
      <c r="A16" s="73">
        <v>350</v>
      </c>
      <c r="B16" s="7" t="s">
        <v>15</v>
      </c>
      <c r="C16" s="16">
        <v>413</v>
      </c>
      <c r="D16" s="16">
        <v>6</v>
      </c>
      <c r="E16" s="16">
        <v>47</v>
      </c>
      <c r="F16" s="17">
        <v>1571</v>
      </c>
    </row>
    <row r="17" spans="1:6">
      <c r="A17" s="73">
        <v>351</v>
      </c>
      <c r="B17" s="18" t="s">
        <v>24</v>
      </c>
      <c r="C17" s="16">
        <v>997</v>
      </c>
      <c r="D17" s="16">
        <v>1</v>
      </c>
      <c r="E17" s="16">
        <v>15</v>
      </c>
      <c r="F17" s="17">
        <v>120</v>
      </c>
    </row>
    <row r="18" spans="1:6">
      <c r="A18" s="73">
        <v>354</v>
      </c>
      <c r="B18" s="7" t="s">
        <v>16</v>
      </c>
      <c r="C18" s="16">
        <v>7</v>
      </c>
      <c r="D18" s="16">
        <v>1</v>
      </c>
      <c r="E18" s="16">
        <v>2</v>
      </c>
      <c r="F18" s="17">
        <v>165</v>
      </c>
    </row>
    <row r="19" spans="1:6">
      <c r="A19" s="73">
        <v>399</v>
      </c>
      <c r="B19" s="7" t="s">
        <v>17</v>
      </c>
      <c r="C19" s="16">
        <v>79</v>
      </c>
      <c r="D19" s="16">
        <v>1</v>
      </c>
      <c r="E19" s="16">
        <v>15</v>
      </c>
      <c r="F19" s="17">
        <v>420</v>
      </c>
    </row>
    <row r="20" spans="1:6">
      <c r="A20" s="73">
        <v>400</v>
      </c>
      <c r="B20" s="7" t="s">
        <v>18</v>
      </c>
      <c r="C20" s="16">
        <v>1</v>
      </c>
      <c r="D20" s="16">
        <v>1</v>
      </c>
      <c r="E20" s="16">
        <v>17</v>
      </c>
      <c r="F20" s="17">
        <v>786</v>
      </c>
    </row>
    <row r="21" spans="1:6">
      <c r="A21" s="73">
        <v>410</v>
      </c>
      <c r="B21" s="7" t="s">
        <v>19</v>
      </c>
      <c r="C21" s="16">
        <v>6</v>
      </c>
      <c r="D21" s="16">
        <v>3</v>
      </c>
      <c r="E21" s="16">
        <v>15</v>
      </c>
      <c r="F21" s="17">
        <v>945</v>
      </c>
    </row>
    <row r="22" spans="1:6">
      <c r="A22" s="73">
        <v>420</v>
      </c>
      <c r="B22" s="7" t="s">
        <v>20</v>
      </c>
      <c r="C22" s="16">
        <v>15</v>
      </c>
      <c r="D22" s="16">
        <v>9</v>
      </c>
      <c r="E22" s="16">
        <v>252</v>
      </c>
      <c r="F22" s="17">
        <v>15777</v>
      </c>
    </row>
    <row r="23" spans="1:6">
      <c r="A23" s="73">
        <v>421</v>
      </c>
      <c r="B23" s="8" t="s">
        <v>21</v>
      </c>
      <c r="C23" s="11">
        <v>10</v>
      </c>
      <c r="D23" s="11">
        <v>5</v>
      </c>
      <c r="E23" s="11">
        <v>58</v>
      </c>
      <c r="F23" s="19">
        <v>1077</v>
      </c>
    </row>
    <row r="24" spans="1:6">
      <c r="A24" s="73">
        <v>431</v>
      </c>
      <c r="B24" s="8" t="s">
        <v>22</v>
      </c>
      <c r="C24" s="11">
        <v>28</v>
      </c>
      <c r="D24" s="11">
        <v>2</v>
      </c>
      <c r="E24" s="11">
        <v>3</v>
      </c>
      <c r="F24" s="19">
        <v>201</v>
      </c>
    </row>
    <row r="25" spans="1:6">
      <c r="A25" s="20"/>
      <c r="B25" s="2" t="s">
        <v>25</v>
      </c>
      <c r="C25" s="13">
        <f>SUM(C4:C24)</f>
        <v>19355</v>
      </c>
      <c r="D25" s="13">
        <f>SUM(D4:D24)</f>
        <v>122</v>
      </c>
      <c r="E25" s="13">
        <f>SUM(E4:E24)</f>
        <v>2395</v>
      </c>
      <c r="F25" s="75">
        <f>SUM(F4:F24)</f>
        <v>80533.8</v>
      </c>
    </row>
    <row r="26" spans="1:6">
      <c r="C26" s="16"/>
      <c r="D26" s="16"/>
      <c r="E26" s="16"/>
      <c r="F26" s="74"/>
    </row>
  </sheetData>
  <mergeCells count="2">
    <mergeCell ref="A1:F1"/>
    <mergeCell ref="A2:F2"/>
  </mergeCells>
  <phoneticPr fontId="9" type="noConversion"/>
  <pageMargins left="0.75" right="0.75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zoomScale="125" zoomScaleNormal="125" zoomScalePageLayoutView="125" workbookViewId="0">
      <selection activeCell="E1" sqref="E1:E1048576"/>
    </sheetView>
  </sheetViews>
  <sheetFormatPr defaultColWidth="11" defaultRowHeight="15.75"/>
  <cols>
    <col min="1" max="1" width="50.125" customWidth="1"/>
    <col min="2" max="2" width="10.375" customWidth="1"/>
    <col min="3" max="3" width="14.125" customWidth="1"/>
    <col min="4" max="4" width="16.625" customWidth="1"/>
    <col min="5" max="5" width="12" bestFit="1" customWidth="1"/>
  </cols>
  <sheetData>
    <row r="1" spans="1:5" ht="39" customHeight="1">
      <c r="A1" s="76" t="s">
        <v>60</v>
      </c>
      <c r="B1" s="77"/>
      <c r="C1" s="77"/>
      <c r="D1" s="78"/>
      <c r="E1" t="s">
        <v>61</v>
      </c>
    </row>
    <row r="2" spans="1:5" ht="24.95" customHeight="1">
      <c r="A2" s="82" t="s">
        <v>54</v>
      </c>
      <c r="B2" s="83"/>
      <c r="C2" s="83"/>
      <c r="D2" s="84"/>
    </row>
    <row r="3" spans="1:5" ht="47.25">
      <c r="A3" s="65" t="s">
        <v>27</v>
      </c>
      <c r="B3" s="65" t="s">
        <v>28</v>
      </c>
      <c r="C3" s="72" t="s">
        <v>1</v>
      </c>
      <c r="D3" s="9" t="s">
        <v>2</v>
      </c>
    </row>
    <row r="4" spans="1:5" ht="20.100000000000001" customHeight="1">
      <c r="A4" s="66" t="s">
        <v>29</v>
      </c>
      <c r="B4" s="69">
        <v>54</v>
      </c>
      <c r="C4" s="69">
        <v>1230</v>
      </c>
      <c r="D4" s="10">
        <v>41224.5</v>
      </c>
    </row>
    <row r="5" spans="1:5" ht="18.95" customHeight="1" thickBot="1">
      <c r="A5" s="67" t="s">
        <v>30</v>
      </c>
      <c r="B5" s="70">
        <v>68</v>
      </c>
      <c r="C5" s="70">
        <v>1165</v>
      </c>
      <c r="D5" s="60">
        <v>39309.300000000003</v>
      </c>
    </row>
    <row r="6" spans="1:5" ht="17.100000000000001" customHeight="1">
      <c r="A6" s="68" t="s">
        <v>25</v>
      </c>
      <c r="B6" s="71">
        <v>122</v>
      </c>
      <c r="C6" s="71">
        <f>SUM(C4:C5)</f>
        <v>2395</v>
      </c>
      <c r="D6" s="21">
        <f>SUM(D4:D5)</f>
        <v>80533.8</v>
      </c>
    </row>
  </sheetData>
  <mergeCells count="2">
    <mergeCell ref="A1:D1"/>
    <mergeCell ref="A2:D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zoomScale="125" zoomScaleNormal="125" zoomScalePageLayoutView="125" workbookViewId="0">
      <selection activeCell="L2" sqref="L2"/>
    </sheetView>
  </sheetViews>
  <sheetFormatPr defaultColWidth="11" defaultRowHeight="15.75"/>
  <cols>
    <col min="1" max="1" width="14.625" customWidth="1"/>
    <col min="2" max="2" width="8" customWidth="1"/>
    <col min="3" max="3" width="7.875" customWidth="1"/>
    <col min="4" max="4" width="11.5" customWidth="1"/>
    <col min="5" max="5" width="11" customWidth="1"/>
    <col min="6" max="6" width="11.125" customWidth="1"/>
    <col min="7" max="7" width="11.625" customWidth="1"/>
    <col min="8" max="8" width="8" customWidth="1"/>
    <col min="9" max="9" width="10.5" customWidth="1"/>
    <col min="10" max="10" width="11.375" customWidth="1"/>
    <col min="11" max="11" width="16.125" customWidth="1"/>
    <col min="12" max="12" width="12" bestFit="1" customWidth="1"/>
  </cols>
  <sheetData>
    <row r="1" spans="1:12" ht="39" customHeight="1">
      <c r="A1" s="76" t="s">
        <v>60</v>
      </c>
      <c r="B1" s="77"/>
      <c r="C1" s="77"/>
      <c r="D1" s="77"/>
      <c r="E1" s="77"/>
      <c r="F1" s="77"/>
      <c r="G1" s="77"/>
      <c r="H1" s="77"/>
      <c r="I1" s="77"/>
      <c r="J1" s="77"/>
      <c r="K1" s="78"/>
      <c r="L1" t="s">
        <v>61</v>
      </c>
    </row>
    <row r="2" spans="1:12" ht="21.95" customHeight="1">
      <c r="A2" s="85" t="s">
        <v>53</v>
      </c>
      <c r="B2" s="86"/>
      <c r="C2" s="86"/>
      <c r="D2" s="86"/>
      <c r="E2" s="86"/>
      <c r="F2" s="86"/>
      <c r="G2" s="86"/>
      <c r="H2" s="86"/>
      <c r="I2" s="86"/>
      <c r="J2" s="86"/>
      <c r="K2" s="87"/>
    </row>
    <row r="3" spans="1:12" ht="30.95" customHeight="1">
      <c r="A3" s="93" t="s">
        <v>31</v>
      </c>
      <c r="B3" s="91" t="s">
        <v>48</v>
      </c>
      <c r="C3" s="91" t="s">
        <v>50</v>
      </c>
      <c r="D3" s="91" t="s">
        <v>51</v>
      </c>
      <c r="E3" s="95" t="s">
        <v>52</v>
      </c>
      <c r="F3" s="97" t="s">
        <v>1</v>
      </c>
      <c r="G3" s="98"/>
      <c r="H3" s="99"/>
      <c r="I3" s="88" t="s">
        <v>2</v>
      </c>
      <c r="J3" s="89"/>
      <c r="K3" s="90"/>
    </row>
    <row r="4" spans="1:12" ht="63.75" thickBot="1">
      <c r="A4" s="94"/>
      <c r="B4" s="92"/>
      <c r="C4" s="92"/>
      <c r="D4" s="92"/>
      <c r="E4" s="96"/>
      <c r="F4" s="61" t="s">
        <v>56</v>
      </c>
      <c r="G4" s="62" t="s">
        <v>57</v>
      </c>
      <c r="H4" s="63" t="s">
        <v>49</v>
      </c>
      <c r="I4" s="62" t="s">
        <v>58</v>
      </c>
      <c r="J4" s="62" t="s">
        <v>59</v>
      </c>
      <c r="K4" s="64" t="s">
        <v>49</v>
      </c>
    </row>
    <row r="5" spans="1:12" ht="18.95" customHeight="1">
      <c r="A5" s="23" t="s">
        <v>32</v>
      </c>
      <c r="B5" s="55">
        <v>4412</v>
      </c>
      <c r="C5" s="52">
        <v>11</v>
      </c>
      <c r="D5" s="40">
        <v>7</v>
      </c>
      <c r="E5" s="40">
        <v>4</v>
      </c>
      <c r="F5" s="28">
        <v>526</v>
      </c>
      <c r="G5" s="31">
        <v>243</v>
      </c>
      <c r="H5" s="49">
        <f t="shared" ref="H5:H19" si="0">SUM(F5:G5)</f>
        <v>769</v>
      </c>
      <c r="I5" s="31">
        <v>14188</v>
      </c>
      <c r="J5" s="35">
        <v>12683</v>
      </c>
      <c r="K5" s="46">
        <f t="shared" ref="K5:K19" si="1">SUM(I5:J5)</f>
        <v>26871</v>
      </c>
      <c r="L5" s="12"/>
    </row>
    <row r="6" spans="1:12" ht="18.95" customHeight="1">
      <c r="A6" s="22" t="s">
        <v>33</v>
      </c>
      <c r="B6" s="56">
        <v>2771</v>
      </c>
      <c r="C6" s="53">
        <v>15</v>
      </c>
      <c r="D6" s="41">
        <v>11</v>
      </c>
      <c r="E6" s="41">
        <v>4</v>
      </c>
      <c r="F6" s="29">
        <v>228</v>
      </c>
      <c r="G6" s="32">
        <v>77</v>
      </c>
      <c r="H6" s="50">
        <f t="shared" si="0"/>
        <v>305</v>
      </c>
      <c r="I6" s="32">
        <v>4971</v>
      </c>
      <c r="J6" s="36">
        <v>2325</v>
      </c>
      <c r="K6" s="47">
        <f t="shared" si="1"/>
        <v>7296</v>
      </c>
      <c r="L6" s="12"/>
    </row>
    <row r="7" spans="1:12" ht="18" customHeight="1">
      <c r="A7" s="22" t="s">
        <v>34</v>
      </c>
      <c r="B7" s="56">
        <v>1701</v>
      </c>
      <c r="C7" s="53">
        <v>6</v>
      </c>
      <c r="D7" s="41">
        <v>6</v>
      </c>
      <c r="E7" s="41">
        <v>0</v>
      </c>
      <c r="F7" s="29">
        <v>78</v>
      </c>
      <c r="G7" s="32">
        <v>0</v>
      </c>
      <c r="H7" s="50">
        <f t="shared" si="0"/>
        <v>78</v>
      </c>
      <c r="I7" s="32">
        <v>1672</v>
      </c>
      <c r="J7" s="36">
        <v>0</v>
      </c>
      <c r="K7" s="47">
        <f t="shared" si="1"/>
        <v>1672</v>
      </c>
      <c r="L7" s="12"/>
    </row>
    <row r="8" spans="1:12" ht="20.100000000000001" customHeight="1">
      <c r="A8" s="22" t="s">
        <v>35</v>
      </c>
      <c r="B8" s="56">
        <v>1536</v>
      </c>
      <c r="C8" s="53">
        <v>5</v>
      </c>
      <c r="D8" s="41">
        <v>1</v>
      </c>
      <c r="E8" s="41">
        <v>4</v>
      </c>
      <c r="F8" s="29">
        <v>3</v>
      </c>
      <c r="G8" s="32">
        <v>42</v>
      </c>
      <c r="H8" s="50">
        <f t="shared" si="0"/>
        <v>45</v>
      </c>
      <c r="I8" s="32">
        <v>300</v>
      </c>
      <c r="J8" s="36">
        <v>2039</v>
      </c>
      <c r="K8" s="47">
        <f t="shared" si="1"/>
        <v>2339</v>
      </c>
      <c r="L8" s="12"/>
    </row>
    <row r="9" spans="1:12" ht="21" customHeight="1">
      <c r="A9" s="22" t="s">
        <v>36</v>
      </c>
      <c r="B9" s="56">
        <v>972</v>
      </c>
      <c r="C9" s="53">
        <v>3</v>
      </c>
      <c r="D9" s="41">
        <v>1</v>
      </c>
      <c r="E9" s="41">
        <v>2</v>
      </c>
      <c r="F9" s="29">
        <v>1</v>
      </c>
      <c r="G9" s="32">
        <v>11</v>
      </c>
      <c r="H9" s="50">
        <f t="shared" si="0"/>
        <v>12</v>
      </c>
      <c r="I9" s="32">
        <v>80</v>
      </c>
      <c r="J9" s="36">
        <v>310</v>
      </c>
      <c r="K9" s="47">
        <f t="shared" si="1"/>
        <v>390</v>
      </c>
      <c r="L9" s="12"/>
    </row>
    <row r="10" spans="1:12" ht="20.100000000000001" customHeight="1">
      <c r="A10" s="22" t="s">
        <v>37</v>
      </c>
      <c r="B10" s="56">
        <v>1966</v>
      </c>
      <c r="C10" s="53">
        <v>16</v>
      </c>
      <c r="D10" s="41">
        <v>4</v>
      </c>
      <c r="E10" s="41">
        <v>12</v>
      </c>
      <c r="F10" s="29">
        <v>50</v>
      </c>
      <c r="G10" s="32">
        <v>174</v>
      </c>
      <c r="H10" s="50">
        <f t="shared" si="0"/>
        <v>224</v>
      </c>
      <c r="I10" s="32">
        <v>2424</v>
      </c>
      <c r="J10" s="36">
        <v>4926</v>
      </c>
      <c r="K10" s="47">
        <f t="shared" si="1"/>
        <v>7350</v>
      </c>
      <c r="L10" s="12"/>
    </row>
    <row r="11" spans="1:12" ht="18.95" customHeight="1">
      <c r="A11" s="22" t="s">
        <v>38</v>
      </c>
      <c r="B11" s="56">
        <v>1161</v>
      </c>
      <c r="C11" s="53">
        <v>2</v>
      </c>
      <c r="D11" s="41">
        <v>2</v>
      </c>
      <c r="E11" s="41">
        <v>0</v>
      </c>
      <c r="F11" s="29">
        <v>37</v>
      </c>
      <c r="G11" s="32">
        <v>0</v>
      </c>
      <c r="H11" s="50">
        <f t="shared" si="0"/>
        <v>37</v>
      </c>
      <c r="I11" s="32">
        <v>734</v>
      </c>
      <c r="J11" s="36">
        <v>0</v>
      </c>
      <c r="K11" s="47">
        <f t="shared" si="1"/>
        <v>734</v>
      </c>
      <c r="L11" s="45"/>
    </row>
    <row r="12" spans="1:12" ht="18.95" customHeight="1">
      <c r="A12" s="23" t="s">
        <v>39</v>
      </c>
      <c r="B12" s="57">
        <v>1589</v>
      </c>
      <c r="C12" s="52">
        <v>4</v>
      </c>
      <c r="D12" s="40">
        <v>2</v>
      </c>
      <c r="E12" s="41">
        <v>2</v>
      </c>
      <c r="F12" s="28">
        <v>111</v>
      </c>
      <c r="G12" s="31">
        <v>30</v>
      </c>
      <c r="H12" s="50">
        <f t="shared" si="0"/>
        <v>141</v>
      </c>
      <c r="I12" s="31">
        <v>5543</v>
      </c>
      <c r="J12" s="35">
        <v>311</v>
      </c>
      <c r="K12" s="47">
        <f t="shared" si="1"/>
        <v>5854</v>
      </c>
      <c r="L12" s="12"/>
    </row>
    <row r="13" spans="1:12" ht="20.100000000000001" customHeight="1">
      <c r="A13" s="23" t="s">
        <v>40</v>
      </c>
      <c r="B13" s="57">
        <v>1382</v>
      </c>
      <c r="C13" s="52">
        <v>3</v>
      </c>
      <c r="D13" s="40">
        <v>1</v>
      </c>
      <c r="E13" s="41">
        <v>2</v>
      </c>
      <c r="F13" s="28">
        <v>7</v>
      </c>
      <c r="G13" s="31">
        <v>66</v>
      </c>
      <c r="H13" s="50">
        <f t="shared" si="0"/>
        <v>73</v>
      </c>
      <c r="I13" s="31">
        <v>122</v>
      </c>
      <c r="J13" s="35">
        <v>440</v>
      </c>
      <c r="K13" s="47">
        <f t="shared" si="1"/>
        <v>562</v>
      </c>
      <c r="L13" s="12"/>
    </row>
    <row r="14" spans="1:12" ht="20.100000000000001" customHeight="1">
      <c r="A14" s="22" t="s">
        <v>41</v>
      </c>
      <c r="B14" s="56">
        <v>1285</v>
      </c>
      <c r="C14" s="53">
        <v>6</v>
      </c>
      <c r="D14" s="41">
        <v>2</v>
      </c>
      <c r="E14" s="41">
        <v>4</v>
      </c>
      <c r="F14" s="29">
        <v>10</v>
      </c>
      <c r="G14" s="32">
        <v>75</v>
      </c>
      <c r="H14" s="50">
        <f t="shared" si="0"/>
        <v>85</v>
      </c>
      <c r="I14" s="32">
        <v>161</v>
      </c>
      <c r="J14" s="36">
        <v>1099</v>
      </c>
      <c r="K14" s="47">
        <f t="shared" si="1"/>
        <v>1260</v>
      </c>
      <c r="L14" s="12"/>
    </row>
    <row r="15" spans="1:12" ht="18.95" customHeight="1">
      <c r="A15" s="22" t="s">
        <v>45</v>
      </c>
      <c r="B15" s="56">
        <v>3246</v>
      </c>
      <c r="C15" s="53">
        <v>12</v>
      </c>
      <c r="D15" s="41">
        <v>5</v>
      </c>
      <c r="E15" s="41">
        <v>7</v>
      </c>
      <c r="F15" s="29">
        <v>96</v>
      </c>
      <c r="G15" s="32">
        <v>129</v>
      </c>
      <c r="H15" s="50">
        <f t="shared" si="0"/>
        <v>225</v>
      </c>
      <c r="I15" s="32">
        <v>8053</v>
      </c>
      <c r="J15" s="36">
        <v>5618.3</v>
      </c>
      <c r="K15" s="47">
        <f t="shared" si="1"/>
        <v>13671.3</v>
      </c>
      <c r="L15" s="12"/>
    </row>
    <row r="16" spans="1:12" ht="20.100000000000001" customHeight="1">
      <c r="A16" s="22" t="s">
        <v>42</v>
      </c>
      <c r="B16" s="56">
        <v>1819</v>
      </c>
      <c r="C16" s="53">
        <v>13</v>
      </c>
      <c r="D16" s="41">
        <v>6</v>
      </c>
      <c r="E16" s="41">
        <v>7</v>
      </c>
      <c r="F16" s="29">
        <v>46</v>
      </c>
      <c r="G16" s="32">
        <v>64</v>
      </c>
      <c r="H16" s="50">
        <f t="shared" si="0"/>
        <v>110</v>
      </c>
      <c r="I16" s="32">
        <v>1734.5</v>
      </c>
      <c r="J16" s="36">
        <v>2166</v>
      </c>
      <c r="K16" s="47">
        <f t="shared" si="1"/>
        <v>3900.5</v>
      </c>
      <c r="L16" s="12"/>
    </row>
    <row r="17" spans="1:12" ht="20.100000000000001" customHeight="1">
      <c r="A17" s="22" t="s">
        <v>43</v>
      </c>
      <c r="B17" s="56">
        <v>1653</v>
      </c>
      <c r="C17" s="53">
        <v>8</v>
      </c>
      <c r="D17" s="41">
        <v>1</v>
      </c>
      <c r="E17" s="41">
        <v>7</v>
      </c>
      <c r="F17" s="29">
        <v>2</v>
      </c>
      <c r="G17" s="32">
        <v>81</v>
      </c>
      <c r="H17" s="50">
        <f t="shared" si="0"/>
        <v>83</v>
      </c>
      <c r="I17" s="32">
        <v>29</v>
      </c>
      <c r="J17" s="36">
        <v>2796</v>
      </c>
      <c r="K17" s="47">
        <f t="shared" si="1"/>
        <v>2825</v>
      </c>
      <c r="L17" s="12"/>
    </row>
    <row r="18" spans="1:12" ht="18.95" customHeight="1" thickBot="1">
      <c r="A18" s="24" t="s">
        <v>44</v>
      </c>
      <c r="B18" s="58">
        <v>3182</v>
      </c>
      <c r="C18" s="54">
        <v>18</v>
      </c>
      <c r="D18" s="42">
        <v>5</v>
      </c>
      <c r="E18" s="44">
        <v>13</v>
      </c>
      <c r="F18" s="30">
        <v>35</v>
      </c>
      <c r="G18" s="33">
        <v>173</v>
      </c>
      <c r="H18" s="51">
        <f t="shared" si="0"/>
        <v>208</v>
      </c>
      <c r="I18" s="33">
        <v>1213</v>
      </c>
      <c r="J18" s="37">
        <v>4596</v>
      </c>
      <c r="K18" s="48">
        <f t="shared" si="1"/>
        <v>5809</v>
      </c>
      <c r="L18" s="12"/>
    </row>
    <row r="19" spans="1:12" ht="21.95" customHeight="1">
      <c r="A19" s="25" t="s">
        <v>46</v>
      </c>
      <c r="B19" s="25"/>
      <c r="C19" s="26">
        <f t="shared" ref="C19:G19" si="2">SUM(C5:C18)</f>
        <v>122</v>
      </c>
      <c r="D19" s="43">
        <f t="shared" si="2"/>
        <v>54</v>
      </c>
      <c r="E19" s="43">
        <f t="shared" si="2"/>
        <v>68</v>
      </c>
      <c r="F19" s="59">
        <f t="shared" si="2"/>
        <v>1230</v>
      </c>
      <c r="G19" s="38">
        <f t="shared" si="2"/>
        <v>1165</v>
      </c>
      <c r="H19" s="43">
        <f t="shared" si="0"/>
        <v>2395</v>
      </c>
      <c r="I19" s="34">
        <f>SUM(I5:I18)</f>
        <v>41224.5</v>
      </c>
      <c r="J19" s="39">
        <f>SUM(J5:J18)</f>
        <v>39309.300000000003</v>
      </c>
      <c r="K19" s="27">
        <f t="shared" si="1"/>
        <v>80533.8</v>
      </c>
    </row>
  </sheetData>
  <mergeCells count="9">
    <mergeCell ref="A2:K2"/>
    <mergeCell ref="I3:K3"/>
    <mergeCell ref="A1:K1"/>
    <mergeCell ref="B3:B4"/>
    <mergeCell ref="A3:A4"/>
    <mergeCell ref="D3:D4"/>
    <mergeCell ref="E3:E4"/>
    <mergeCell ref="F3:H3"/>
    <mergeCell ref="C3:C4"/>
  </mergeCells>
  <phoneticPr fontId="9" type="noConversion"/>
  <pageMargins left="0.75" right="0.75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typy ZZ</vt:lpstr>
      <vt:lpstr>řízení DP</vt:lpstr>
      <vt:lpstr>kraje přehled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Ivana SK</dc:creator>
  <cp:lastModifiedBy>Stejskalová Veronika Bc.</cp:lastModifiedBy>
  <cp:lastPrinted>2014-09-30T16:39:18Z</cp:lastPrinted>
  <dcterms:created xsi:type="dcterms:W3CDTF">2014-07-23T14:45:23Z</dcterms:created>
  <dcterms:modified xsi:type="dcterms:W3CDTF">2014-10-31T13:30:56Z</dcterms:modified>
</cp:coreProperties>
</file>