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32" windowWidth="21720" windowHeight="13116" activeTab="0"/>
  </bookViews>
  <sheets>
    <sheet name="Sheet1" sheetId="1" r:id="rId1"/>
    <sheet name="Sheet2" sheetId="2" r:id="rId2"/>
    <sheet name="Sheet3" sheetId="3" r:id="rId3"/>
    <sheet name="Compatibility Report" sheetId="4" r:id="rId4"/>
  </sheets>
  <definedNames/>
  <calcPr fullCalcOnLoad="1"/>
</workbook>
</file>

<file path=xl/comments1.xml><?xml version="1.0" encoding="utf-8"?>
<comments xmlns="http://schemas.openxmlformats.org/spreadsheetml/2006/main">
  <authors>
    <author>starkd</author>
    <author>petr.turek</author>
    <author>helceletovaz</author>
    <author>hanakovaj</author>
  </authors>
  <commentList>
    <comment ref="C5" authorId="0">
      <text>
        <r>
          <rPr>
            <sz val="8"/>
            <rFont val="Tahoma"/>
            <family val="2"/>
          </rPr>
          <t xml:space="preserve">doplnit kód přidělený SUKL ve formátu 
</t>
        </r>
        <r>
          <rPr>
            <b/>
            <sz val="12"/>
            <rFont val="Arial"/>
            <family val="2"/>
          </rPr>
          <t>C 20..</t>
        </r>
      </text>
    </comment>
    <comment ref="C6" authorId="1">
      <text>
        <r>
          <rPr>
            <b/>
            <sz val="8"/>
            <rFont val="Tahoma"/>
            <family val="2"/>
          </rPr>
          <t>A</t>
        </r>
        <r>
          <rPr>
            <sz val="8"/>
            <rFont val="Tahoma"/>
            <family val="2"/>
          </rPr>
          <t xml:space="preserve">.... kompletní ZTS (odběr, zpracování, výroba - bez ohledu na to, zda má krevní banku)
</t>
        </r>
        <r>
          <rPr>
            <b/>
            <sz val="8"/>
            <rFont val="Tahoma"/>
            <family val="2"/>
          </rPr>
          <t xml:space="preserve">B </t>
        </r>
        <r>
          <rPr>
            <sz val="8"/>
            <rFont val="Tahoma"/>
            <family val="2"/>
          </rPr>
          <t xml:space="preserve">....odběrové středisko (bez ohledu na to, zda má krevní banku)
</t>
        </r>
        <r>
          <rPr>
            <b/>
            <sz val="8"/>
            <rFont val="Tahoma"/>
            <family val="2"/>
          </rPr>
          <t>C</t>
        </r>
        <r>
          <rPr>
            <sz val="8"/>
            <rFont val="Tahoma"/>
            <family val="2"/>
          </rPr>
          <t xml:space="preserve"> .... plazmaferetické středisko vyrábějící jen plazmu pro průmyslové zpracování
</t>
        </r>
        <r>
          <rPr>
            <b/>
            <sz val="8"/>
            <rFont val="Tahoma"/>
            <family val="2"/>
          </rPr>
          <t xml:space="preserve">D </t>
        </r>
        <r>
          <rPr>
            <sz val="8"/>
            <rFont val="Tahoma"/>
            <family val="2"/>
          </rPr>
          <t xml:space="preserve">.... pracoviště, které provádí pouze odběr,  zpracování a výdej autotransfuzí  
</t>
        </r>
        <r>
          <rPr>
            <b/>
            <sz val="8"/>
            <rFont val="Tahoma"/>
            <family val="2"/>
          </rPr>
          <t>KB .</t>
        </r>
        <r>
          <rPr>
            <sz val="8"/>
            <rFont val="Tahoma"/>
            <family val="2"/>
          </rPr>
          <t xml:space="preserve">.. samostatná krevní banka bez spojení s výrobou transfuzních přípravků
</t>
        </r>
      </text>
    </comment>
    <comment ref="C7" authorId="0">
      <text>
        <r>
          <rPr>
            <sz val="8"/>
            <rFont val="Tahoma"/>
            <family val="2"/>
          </rPr>
          <t xml:space="preserve">celkový počet prvodárců a počet opakovaných  dárců (osob), tj.osob odebraných v průběhu předchozích dvou let, 
(viz UZIS ř. 21/sl.1) 
</t>
        </r>
        <r>
          <rPr>
            <b/>
            <sz val="8"/>
            <rFont val="Tahoma"/>
            <family val="2"/>
          </rPr>
          <t>Pokud se táž osoba vyskytla jako prvodárce i jako opakovaný dárce, počítá se jen jednou.</t>
        </r>
        <r>
          <rPr>
            <sz val="8"/>
            <rFont val="Tahoma"/>
            <family val="2"/>
          </rPr>
          <t xml:space="preserve">
Neuvádí se dárci pro autotransfuzi.(viz UZIS ř. 21/sl.1) 
</t>
        </r>
        <r>
          <rPr>
            <sz val="8"/>
            <color indexed="10"/>
            <rFont val="Tahoma"/>
            <family val="2"/>
          </rPr>
          <t>POZOR - nemusí to být součet řádků "celkový počet opakovaných / pravidelných dárců" a "celkový počet prvodárců"</t>
        </r>
      </text>
    </comment>
    <comment ref="C10" authorId="1">
      <text>
        <r>
          <rPr>
            <sz val="8"/>
            <rFont val="Tahoma"/>
            <family val="2"/>
          </rPr>
          <t xml:space="preserve">Součet všech odběrů, tj.plné krve, plazmy a ostatních složek. 
Uvádějí se pouze odběry provedené ve vlastním zařízení (podle UZIS ř.22/sl.4; ř.24/sl.4; ř. 25/sl.4 a jejich součet)
</t>
        </r>
      </text>
    </comment>
    <comment ref="C14" authorId="0">
      <text>
        <r>
          <rPr>
            <b/>
            <sz val="8"/>
            <rFont val="Tahoma"/>
            <family val="2"/>
          </rPr>
          <t xml:space="preserve"> pošlete jako samostatnou přílohu</t>
        </r>
      </text>
    </comment>
    <comment ref="C15" authorId="1">
      <text>
        <r>
          <rPr>
            <sz val="9"/>
            <rFont val="Arial"/>
            <family val="2"/>
          </rPr>
          <t xml:space="preserve">odpovídá celkovému počtu odběrů (součtu) (UZIS ř. 21/ sl. 3) vyřazených ze zpracování ev. zpracovaných, ale nepropuštěných pro závadu nebo nesplnění požadavku jakosti (např. záchyt infekčních markerů, závažná dodatečná  informace od dárce ap.)  pro jednotlivé druhy odběrů (UZIS ř. 121 /sl 4)
</t>
        </r>
      </text>
    </comment>
    <comment ref="C19" authorId="0">
      <text>
        <r>
          <rPr>
            <sz val="8"/>
            <rFont val="Tahoma"/>
            <family val="2"/>
          </rPr>
          <t>odpovídá celkovému počtu zpracovávaných odběrů (</t>
        </r>
        <r>
          <rPr>
            <b/>
            <sz val="8"/>
            <rFont val="Tahoma"/>
            <family val="2"/>
          </rPr>
          <t>vlastní + převzaté ke zpracování</t>
        </r>
        <r>
          <rPr>
            <sz val="8"/>
            <rFont val="Tahoma"/>
            <family val="2"/>
          </rPr>
          <t xml:space="preserve">) podle UZIS (ř. 22/sl.4+6; ř. 24/sl.4+6; ř.25/sl.4+6), nezapočtou se  "nepoužité celé odběry" dle bodu d) pro jednotlivé druhy odběrů
odpovídá celkovému počtu zpracovávaných odběrů (vlastní + převzaté ke zpracování) podle UZIS (ř. 22/sl.4+6; ř. 24/sl.4+6; ř.25/sl.4+6), nezapočtou se  "nepoužité celé odběry" dle bodu d) pro jednotlivé druhy odběrů
</t>
        </r>
      </text>
    </comment>
    <comment ref="C24" authorId="0">
      <text>
        <r>
          <rPr>
            <sz val="8"/>
            <rFont val="Tahoma"/>
            <family val="2"/>
          </rPr>
          <t xml:space="preserve">
dle výkazu UZIS "vyrobeno za sledovaný rok"  (ř .72) tj. vyrobené TP a plazma jako surovina odpovídá celkovému počtu zpracovávaných odběrů (</t>
        </r>
        <r>
          <rPr>
            <b/>
            <sz val="8"/>
            <rFont val="Tahoma"/>
            <family val="2"/>
          </rPr>
          <t>vlastní + převzaté ke zpracování)</t>
        </r>
        <r>
          <rPr>
            <sz val="8"/>
            <rFont val="Tahoma"/>
            <family val="2"/>
          </rPr>
          <t xml:space="preserve"> podle UZIS (ř. 22/sl.4+6; ř. 24/sl.4+6; ř.25/sl.4+6), nezapočtou se  "nepoužité celé odběry" dle bodu d) pro jednotlivé druhy odběrů
dle data výroby, 
pozor – trombocyty jsou v jiných jednotkách.
</t>
        </r>
      </text>
    </comment>
    <comment ref="C29" authorId="0">
      <text>
        <r>
          <rPr>
            <b/>
            <sz val="8"/>
            <rFont val="Tahoma"/>
            <family val="2"/>
          </rPr>
          <t xml:space="preserve">distribuované pouze transfuzní přípravky, </t>
        </r>
        <r>
          <rPr>
            <sz val="8"/>
            <rFont val="Tahoma"/>
            <family val="2"/>
          </rPr>
          <t xml:space="preserve">včetně distribuce "vlastní krevní bance", je-li součástí téhož ZTS.
</t>
        </r>
        <r>
          <rPr>
            <sz val="8"/>
            <color indexed="10"/>
            <rFont val="Tahoma"/>
            <family val="2"/>
          </rPr>
          <t>Plazma pro průmyslové zpracování a plazma uložená v karanténě není zahrnuta. 
Není zahrnut výdej přípravků na klinická pracoviště.</t>
        </r>
        <r>
          <rPr>
            <sz val="8"/>
            <rFont val="Tahoma"/>
            <family val="2"/>
          </rPr>
          <t xml:space="preserve">
distribuované pouze transfuzní přípravky, včetně distribuce "vlastní krevní bance", je-li součástí téhož ZTS. 
Plazma pro průmyslové zpracování a plazma uložená v karanténě není zahrnuta. Není zahrnut výdej přípravků na klinická pracoviště.
</t>
        </r>
      </text>
    </comment>
    <comment ref="C34" authorId="0">
      <text>
        <r>
          <rPr>
            <sz val="8"/>
            <rFont val="Tahoma"/>
            <family val="2"/>
          </rPr>
          <t xml:space="preserve">
</t>
        </r>
      </text>
    </comment>
    <comment ref="C37" authorId="0">
      <text>
        <r>
          <rPr>
            <sz val="8"/>
            <rFont val="Tahoma"/>
            <family val="2"/>
          </rPr>
          <t xml:space="preserve"> </t>
        </r>
        <r>
          <rPr>
            <b/>
            <sz val="8"/>
            <rFont val="Tahoma"/>
            <family val="2"/>
          </rPr>
          <t>vydané transfuzní přípravky KB</t>
        </r>
        <r>
          <rPr>
            <sz val="8"/>
            <rFont val="Tahoma"/>
            <family val="2"/>
          </rPr>
          <t xml:space="preserve">, tzn. přípravky vydané klinickému pracovišti pro konkrétního pacienta a to v daném roce podle data výdeje
(dle výkazu UZIS "dodáno ke spotřebě" - ř.137) 
 </t>
        </r>
      </text>
    </comment>
    <comment ref="C44" authorId="1">
      <text>
        <r>
          <rPr>
            <b/>
            <sz val="8"/>
            <rFont val="Tahoma"/>
            <family val="2"/>
          </rPr>
          <t xml:space="preserve">celkový počet vyšetřených  opakovaných dárců </t>
        </r>
        <r>
          <rPr>
            <sz val="8"/>
            <rFont val="Tahoma"/>
            <family val="2"/>
          </rPr>
          <t xml:space="preserve">(osob) na jednotlivé infekce -  dle výkazu UZIS (ř.41/sl.3+4;    ř.45/sl.3+4; ř.49/sl.3+4 resp. ř.53/sl.3+4)
        </t>
        </r>
      </text>
    </comment>
    <comment ref="C49" authorId="2">
      <text>
        <r>
          <rPr>
            <sz val="9"/>
            <rFont val="Tahoma"/>
            <family val="2"/>
          </rPr>
          <t xml:space="preserve">počet "ověřeně pozitivních </t>
        </r>
        <r>
          <rPr>
            <b/>
            <sz val="9"/>
            <rFont val="Tahoma"/>
            <family val="2"/>
          </rPr>
          <t>opakovaných dárců</t>
        </r>
        <r>
          <rPr>
            <sz val="9"/>
            <rFont val="Tahoma"/>
            <family val="2"/>
          </rPr>
          <t xml:space="preserve"> " (= </t>
        </r>
        <r>
          <rPr>
            <b/>
            <sz val="9"/>
            <rFont val="Tahoma"/>
            <family val="2"/>
          </rPr>
          <t>pozitivně konfirmovaných, potvrzených v NRL</t>
        </r>
        <r>
          <rPr>
            <sz val="9"/>
            <rFont val="Tahoma"/>
            <family val="2"/>
          </rPr>
          <t xml:space="preserve">)  pro jednotlivé infekce -  dle výkazu UZIS (ř.44/sl.3+4; ř.47/sl.3+42; ř.52/sl.3+4 respektive ř.56/sl.3+4) 
</t>
        </r>
        <r>
          <rPr>
            <sz val="8"/>
            <rFont val="Tahoma"/>
            <family val="2"/>
          </rPr>
          <t xml:space="preserve">
</t>
        </r>
      </text>
    </comment>
    <comment ref="C54" authorId="2">
      <text>
        <r>
          <rPr>
            <sz val="9"/>
            <rFont val="Tahoma"/>
            <family val="2"/>
          </rPr>
          <t xml:space="preserve">"incidence" odpovídá </t>
        </r>
        <r>
          <rPr>
            <b/>
            <sz val="9"/>
            <rFont val="Tahoma"/>
            <family val="2"/>
          </rPr>
          <t xml:space="preserve">počtu ověřeně pozitivních (konfirmovaných)  opakovaných  dárců </t>
        </r>
        <r>
          <rPr>
            <sz val="9"/>
            <rFont val="Tahoma"/>
            <family val="2"/>
          </rPr>
          <t xml:space="preserve">(osob) děleno celkovým počtem vyšetřených opakovaných  dárců (osob) pro jednotlivé infekce
</t>
        </r>
      </text>
    </comment>
    <comment ref="C60" authorId="2">
      <text>
        <r>
          <rPr>
            <sz val="9"/>
            <rFont val="Tahoma"/>
            <family val="2"/>
          </rPr>
          <t>celkový</t>
        </r>
        <r>
          <rPr>
            <b/>
            <sz val="9"/>
            <rFont val="Tahoma"/>
            <family val="2"/>
          </rPr>
          <t xml:space="preserve"> počet vyšetřených prvodárců</t>
        </r>
        <r>
          <rPr>
            <sz val="9"/>
            <rFont val="Tahoma"/>
            <family val="2"/>
          </rPr>
          <t xml:space="preserve"> (osob) na jednotlivé infekce (dle výkazu UZIS ř.41/sl.5;   ř.45/sl.5; ř.49/sl.5 resp. ř.53/sl.5)</t>
        </r>
        <r>
          <rPr>
            <sz val="8"/>
            <rFont val="Tahoma"/>
            <family val="2"/>
          </rPr>
          <t xml:space="preserve">
</t>
        </r>
      </text>
    </comment>
    <comment ref="C65" authorId="2">
      <text>
        <r>
          <rPr>
            <sz val="10"/>
            <rFont val="Tahoma"/>
            <family val="2"/>
          </rPr>
          <t>počet "ověřeně pozitivních</t>
        </r>
        <r>
          <rPr>
            <b/>
            <sz val="10"/>
            <rFont val="Tahoma"/>
            <family val="2"/>
          </rPr>
          <t xml:space="preserve"> prvodárců </t>
        </r>
        <r>
          <rPr>
            <sz val="10"/>
            <rFont val="Tahoma"/>
            <family val="2"/>
          </rPr>
          <t xml:space="preserve">" (= </t>
        </r>
        <r>
          <rPr>
            <b/>
            <sz val="10"/>
            <rFont val="Tahoma"/>
            <family val="2"/>
          </rPr>
          <t xml:space="preserve">pozitivně konfirmovaných, potvrzených v NRL) </t>
        </r>
        <r>
          <rPr>
            <sz val="10"/>
            <rFont val="Tahoma"/>
            <family val="2"/>
          </rPr>
          <t xml:space="preserve"> pro jednotlivé infekce   (dle výkazu UZIS ř.44/sl.5; ř.47/sl.5; ř.52/sl.5 respektive ř.56/sl.5) </t>
        </r>
        <r>
          <rPr>
            <sz val="8"/>
            <rFont val="Tahoma"/>
            <family val="2"/>
          </rPr>
          <t xml:space="preserve">
</t>
        </r>
      </text>
    </comment>
    <comment ref="C70" authorId="2">
      <text>
        <r>
          <rPr>
            <sz val="9"/>
            <rFont val="Tahoma"/>
            <family val="2"/>
          </rPr>
          <t xml:space="preserve">"prevalence" odpovídá </t>
        </r>
        <r>
          <rPr>
            <b/>
            <sz val="9"/>
            <rFont val="Tahoma"/>
            <family val="2"/>
          </rPr>
          <t xml:space="preserve">počtu ověřeně pozitivních (konfirmovaných)  prvodárců </t>
        </r>
        <r>
          <rPr>
            <sz val="9"/>
            <rFont val="Tahoma"/>
            <family val="2"/>
          </rPr>
          <t xml:space="preserve">(osob) děleno celkovým počtem vyšetřených prvodárců (osob) pro jednotlivé infekce
</t>
        </r>
        <r>
          <rPr>
            <sz val="8"/>
            <rFont val="Tahoma"/>
            <family val="2"/>
          </rPr>
          <t xml:space="preserve">
</t>
        </r>
      </text>
    </comment>
    <comment ref="C75" authorId="3">
      <text>
        <r>
          <rPr>
            <sz val="10"/>
            <rFont val="Tahoma"/>
            <family val="2"/>
          </rPr>
          <t xml:space="preserve">Stahování z oběhu se týká výlučně přípravků již propuštěných a předaných do distribuce či vydaných. Stažením se rozumí dodatečná informace odběrateli transfuzního přípravku nebo plazmy pro průmyslové zpracování o tom, že přípravek není nebo nebyl vhodný k použití (bez ohledu na to, zda již byl přípravek použit, zda byl fyzicky vrácen nebo zlikvidován odběratelem). V případě procedury look-back se za stažení považuje pouze situace, kdy "předběžný look-back" založený na opakované reaktivitě testů inf. markerů byl potvrzen pozitivní konfirmací nálezu u dárce.
</t>
        </r>
      </text>
    </comment>
  </commentList>
</comments>
</file>

<file path=xl/sharedStrings.xml><?xml version="1.0" encoding="utf-8"?>
<sst xmlns="http://schemas.openxmlformats.org/spreadsheetml/2006/main" count="86" uniqueCount="59">
  <si>
    <r>
      <t>VYPLŇOVAT</t>
    </r>
    <r>
      <rPr>
        <sz val="11"/>
        <rFont val="Arial"/>
        <family val="2"/>
      </rPr>
      <t xml:space="preserve"> POUZE BUŇKY </t>
    </r>
    <r>
      <rPr>
        <b/>
        <sz val="11"/>
        <rFont val="Arial"/>
        <family val="2"/>
      </rPr>
      <t>OZNAČENÉ ŽLUTĚ</t>
    </r>
    <r>
      <rPr>
        <sz val="11"/>
        <rFont val="Arial"/>
        <family val="2"/>
      </rPr>
      <t xml:space="preserve"> VE SLOUPCI B </t>
    </r>
  </si>
  <si>
    <t>Řádek č.</t>
  </si>
  <si>
    <t xml:space="preserve">Kód zařízení transfuzní služby : </t>
  </si>
  <si>
    <t>Typ zařízení (kód: A, B, C ...)</t>
  </si>
  <si>
    <r>
      <t>a) Celkový počet dárců</t>
    </r>
    <r>
      <rPr>
        <sz val="11"/>
        <rFont val="Arial"/>
        <family val="2"/>
      </rPr>
      <t xml:space="preserve">: </t>
    </r>
  </si>
  <si>
    <t xml:space="preserve">  1. Celkový počet opakovaných / pravidelných dárců</t>
  </si>
  <si>
    <t xml:space="preserve">  2. Celkový počet prvodárců </t>
  </si>
  <si>
    <t xml:space="preserve">b) Celkový počet odběrů (součet) : </t>
  </si>
  <si>
    <t xml:space="preserve">  Počet odběrů plné krve</t>
  </si>
  <si>
    <t xml:space="preserve">  Počet odběrů plazmy</t>
  </si>
  <si>
    <t xml:space="preserve">  Počet ostatních přístrojových odběrů </t>
  </si>
  <si>
    <t>c) Aktualizovaný seznam krevních bank, které pravidelně zásobujete:</t>
  </si>
  <si>
    <t xml:space="preserve">d) Celkový počet nepoužitých celých odběrů: </t>
  </si>
  <si>
    <t xml:space="preserve">  Počet nepoužitých odběrů krve</t>
  </si>
  <si>
    <t xml:space="preserve">  Počet nepoužitých odběrů plazmy plazmaferézou</t>
  </si>
  <si>
    <t xml:space="preserve">  Počet nepoužitých ostatních přístrojových odběrů </t>
  </si>
  <si>
    <t>e) Počet zpracovaných odběrů celkem:</t>
  </si>
  <si>
    <t xml:space="preserve">  Počet zpracovaných odběrů krve</t>
  </si>
  <si>
    <t xml:space="preserve">  Počet zpracovaných odběrů plazmy plazmaferézou</t>
  </si>
  <si>
    <t xml:space="preserve">  Počet zpracovaných ostatních přístrojových odběrů </t>
  </si>
  <si>
    <t xml:space="preserve">f) Výroba, distribuce a výdej transfuzních přípravků a plazmy pro průmyslové zpracování </t>
  </si>
  <si>
    <t>1. Vyrobené transfuzní přípravky a plazma pro průmyslové zpracování:</t>
  </si>
  <si>
    <t xml:space="preserve">  Erytrocyty(TU)</t>
  </si>
  <si>
    <t xml:space="preserve">  Plazma (litr)</t>
  </si>
  <si>
    <t xml:space="preserve">  Trombocyty (TD)</t>
  </si>
  <si>
    <t xml:space="preserve">  Ostatní (ks)</t>
  </si>
  <si>
    <t>2. Distribuované transfuzní přípravky ZTS (včetně distribuce "vlastní" krevní bance):</t>
  </si>
  <si>
    <t xml:space="preserve">  Ostatní</t>
  </si>
  <si>
    <t xml:space="preserve">3. Distribuovaná plazma ZTS pro průmyslové zpracování: </t>
  </si>
  <si>
    <t xml:space="preserve">  Plazma pro průmyslové zpracování vyrobená z plné krve (litr)</t>
  </si>
  <si>
    <t xml:space="preserve">  Plazma pro průmyslové zpracování vyrobená technikou plazmaferézy (litr)</t>
  </si>
  <si>
    <t>4. Vydané transfuzní přípravky KB:</t>
  </si>
  <si>
    <t xml:space="preserve">g) Incidence a prevalence ukazatelů infekcí přenosných transfuzí u dárců krve a jejích složek: </t>
  </si>
  <si>
    <t>1. Záchyt infekčních markerů u evidovaných opakovaných nebo pravidelných dárců:</t>
  </si>
  <si>
    <t>Počet vyšetřených opakovaných nebo pravidelných dárců (osob):</t>
  </si>
  <si>
    <t xml:space="preserve">  HIV</t>
  </si>
  <si>
    <t xml:space="preserve">  HBV</t>
  </si>
  <si>
    <t xml:space="preserve">  HCV</t>
  </si>
  <si>
    <t xml:space="preserve">  Syfilis</t>
  </si>
  <si>
    <t>Počet ověřeně pozitivních opakovaných nebo pravidelných dárců (osob):</t>
  </si>
  <si>
    <t xml:space="preserve">Incidence </t>
  </si>
  <si>
    <t>2. Záchyt infekčních markerů u prvodárců</t>
  </si>
  <si>
    <t>Počet vyšetřených prvodárců (osob):</t>
  </si>
  <si>
    <t>Počet ověřeně pozitivních prvodárců (osob):</t>
  </si>
  <si>
    <t>Prevalence</t>
  </si>
  <si>
    <t>Počet stažení</t>
  </si>
  <si>
    <t>Počet stažených balení</t>
  </si>
  <si>
    <t>i) Počet oznámených závažných nežádoucích událostí a reakcí</t>
  </si>
  <si>
    <t>Počet oznámených závažných nežádoucích událostí:</t>
  </si>
  <si>
    <r>
      <t>h)</t>
    </r>
    <r>
      <rPr>
        <sz val="11"/>
        <rFont val="Arial"/>
        <family val="2"/>
      </rPr>
      <t xml:space="preserve"> P</t>
    </r>
    <r>
      <rPr>
        <b/>
        <sz val="11"/>
        <rFont val="Arial"/>
        <family val="2"/>
      </rPr>
      <t>očet provedených stažení transfuzních přípravků a suroviny pro další zpracování a počet stažených balení</t>
    </r>
    <r>
      <rPr>
        <sz val="11"/>
        <rFont val="Arial"/>
        <family val="2"/>
      </rPr>
      <t>:</t>
    </r>
  </si>
  <si>
    <t>Compatibility Report for Book2.xls</t>
  </si>
  <si>
    <t>Run on 30.11.2010 11:47</t>
  </si>
  <si>
    <t>The following features in this workbook are not supported by earlier versions of Excel. These features may be lost or degraded when you save this workbook in an earlier file format.</t>
  </si>
  <si>
    <t>Minor loss of fidelity</t>
  </si>
  <si>
    <t># of occurrences</t>
  </si>
  <si>
    <t>Some cells or styles in this workbook contain formatting that is not supported by the selected file format. These formats will be converted to the closest format available.</t>
  </si>
  <si>
    <t>Počet oznámených závažných nežádoucích reakcí u příjemců transfuze:</t>
  </si>
  <si>
    <t>Počet oznámených závažných nežádoucích reakcí u dárců krve a jejích složek:</t>
  </si>
  <si>
    <t>Zpráva zařízení transfuzní služby v České republice za rok 2019</t>
  </si>
</sst>
</file>

<file path=xl/styles.xml><?xml version="1.0" encoding="utf-8"?>
<styleSheet xmlns="http://schemas.openxmlformats.org/spreadsheetml/2006/main">
  <numFmts count="15">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0000000000"/>
    <numFmt numFmtId="167" formatCode="0.000000"/>
    <numFmt numFmtId="168" formatCode="#,##0.000000"/>
    <numFmt numFmtId="169" formatCode="#,##0.00000"/>
    <numFmt numFmtId="170" formatCode="0.00000"/>
  </numFmts>
  <fonts count="51">
    <font>
      <sz val="11"/>
      <color indexed="8"/>
      <name val="Calibri"/>
      <family val="2"/>
    </font>
    <font>
      <sz val="11"/>
      <name val="Arial"/>
      <family val="2"/>
    </font>
    <font>
      <b/>
      <sz val="16"/>
      <name val="Arial"/>
      <family val="2"/>
    </font>
    <font>
      <b/>
      <sz val="11"/>
      <name val="Arial"/>
      <family val="2"/>
    </font>
    <font>
      <b/>
      <sz val="11"/>
      <color indexed="10"/>
      <name val="Arial"/>
      <family val="2"/>
    </font>
    <font>
      <sz val="8"/>
      <name val="Tahoma"/>
      <family val="2"/>
    </font>
    <font>
      <b/>
      <sz val="12"/>
      <name val="Arial"/>
      <family val="2"/>
    </font>
    <font>
      <b/>
      <sz val="8"/>
      <name val="Tahoma"/>
      <family val="2"/>
    </font>
    <font>
      <sz val="8"/>
      <color indexed="10"/>
      <name val="Tahoma"/>
      <family val="2"/>
    </font>
    <font>
      <sz val="9"/>
      <name val="Arial"/>
      <family val="2"/>
    </font>
    <font>
      <sz val="9"/>
      <name val="Tahoma"/>
      <family val="2"/>
    </font>
    <font>
      <b/>
      <sz val="9"/>
      <name val="Tahoma"/>
      <family val="2"/>
    </font>
    <font>
      <sz val="10"/>
      <name val="Tahoma"/>
      <family val="2"/>
    </font>
    <font>
      <b/>
      <sz val="10"/>
      <name val="Tahoma"/>
      <family val="2"/>
    </font>
    <font>
      <b/>
      <sz val="11"/>
      <color indexed="8"/>
      <name val="Calibri"/>
      <family val="2"/>
    </font>
    <font>
      <u val="single"/>
      <sz val="11"/>
      <color indexed="12"/>
      <name val="Calibri"/>
      <family val="2"/>
    </font>
    <font>
      <u val="single"/>
      <sz val="11"/>
      <color indexed="36"/>
      <name val="Calibri"/>
      <family val="2"/>
    </font>
    <font>
      <sz val="11"/>
      <color indexed="8"/>
      <name val="Arial"/>
      <family val="2"/>
    </font>
    <font>
      <sz val="11"/>
      <color indexed="9"/>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8"/>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13"/>
        <bgColor indexed="64"/>
      </patternFill>
    </fill>
    <fill>
      <patternFill patternType="solid">
        <fgColor indexed="22"/>
        <bgColor indexed="64"/>
      </patternFill>
    </fill>
    <fill>
      <patternFill patternType="solid">
        <fgColor indexed="15"/>
        <bgColor indexed="64"/>
      </patternFill>
    </fill>
    <fill>
      <patternFill patternType="solid">
        <fgColor indexed="44"/>
        <bgColor indexed="64"/>
      </patternFill>
    </fill>
    <fill>
      <patternFill patternType="solid">
        <fgColor rgb="FFFFFF00"/>
        <bgColor indexed="64"/>
      </patternFill>
    </fill>
  </fills>
  <borders count="18">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medium"/>
      <bottom style="medium"/>
    </border>
    <border>
      <left>
        <color indexed="63"/>
      </left>
      <right style="medium"/>
      <top style="medium"/>
      <bottom style="medium"/>
    </border>
    <border>
      <left style="thin"/>
      <right style="thin"/>
      <top style="thin"/>
      <bottom style="thin"/>
    </border>
    <border>
      <left style="medium"/>
      <right>
        <color indexed="63"/>
      </right>
      <top style="medium"/>
      <bottom style="mediu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0" borderId="1"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15" fillId="0" borderId="0" applyNumberFormat="0" applyFill="0" applyBorder="0" applyAlignment="0" applyProtection="0"/>
    <xf numFmtId="0" fontId="36" fillId="19"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0" borderId="0" applyNumberFormat="0" applyBorder="0" applyAlignment="0" applyProtection="0"/>
    <xf numFmtId="0" fontId="16" fillId="0" borderId="0" applyNumberFormat="0" applyFill="0" applyBorder="0" applyAlignment="0" applyProtection="0"/>
    <xf numFmtId="0" fontId="0" fillId="21" borderId="6" applyNumberFormat="0" applyFont="0" applyAlignment="0" applyProtection="0"/>
    <xf numFmtId="9" fontId="0" fillId="0" borderId="0" applyFont="0" applyFill="0" applyBorder="0" applyAlignment="0" applyProtection="0"/>
    <xf numFmtId="0" fontId="42" fillId="0" borderId="7" applyNumberFormat="0" applyFill="0" applyAlignment="0" applyProtection="0"/>
    <xf numFmtId="0" fontId="43" fillId="22" borderId="0" applyNumberFormat="0" applyBorder="0" applyAlignment="0" applyProtection="0"/>
    <xf numFmtId="0" fontId="44" fillId="23" borderId="0" applyNumberFormat="0" applyBorder="0" applyAlignment="0" applyProtection="0"/>
    <xf numFmtId="0" fontId="45" fillId="0" borderId="0" applyNumberFormat="0" applyFill="0" applyBorder="0" applyAlignment="0" applyProtection="0"/>
    <xf numFmtId="0" fontId="46" fillId="24" borderId="8" applyNumberFormat="0" applyAlignment="0" applyProtection="0"/>
    <xf numFmtId="0" fontId="47" fillId="25" borderId="8" applyNumberFormat="0" applyAlignment="0" applyProtection="0"/>
    <xf numFmtId="0" fontId="48" fillId="25" borderId="9" applyNumberFormat="0" applyAlignment="0" applyProtection="0"/>
    <xf numFmtId="0" fontId="49" fillId="0" borderId="0" applyNumberFormat="0" applyFill="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cellStyleXfs>
  <cellXfs count="49">
    <xf numFmtId="0" fontId="0" fillId="0" borderId="0" xfId="0" applyAlignment="1">
      <alignment/>
    </xf>
    <xf numFmtId="0" fontId="1" fillId="0" borderId="0" xfId="0" applyFont="1" applyBorder="1" applyAlignment="1">
      <alignment horizontal="center"/>
    </xf>
    <xf numFmtId="0" fontId="3" fillId="0" borderId="0" xfId="0" applyFont="1" applyBorder="1" applyAlignment="1">
      <alignment horizontal="center"/>
    </xf>
    <xf numFmtId="0" fontId="3" fillId="32" borderId="10" xfId="0" applyFont="1" applyFill="1" applyBorder="1" applyAlignment="1">
      <alignment horizontal="center"/>
    </xf>
    <xf numFmtId="0" fontId="3" fillId="32" borderId="11" xfId="0" applyFont="1" applyFill="1" applyBorder="1" applyAlignment="1">
      <alignment/>
    </xf>
    <xf numFmtId="0" fontId="1" fillId="0" borderId="0" xfId="0" applyFont="1" applyFill="1" applyBorder="1" applyAlignment="1">
      <alignment horizontal="center"/>
    </xf>
    <xf numFmtId="0" fontId="3" fillId="0" borderId="0" xfId="0" applyFont="1" applyFill="1" applyBorder="1" applyAlignment="1">
      <alignment/>
    </xf>
    <xf numFmtId="0" fontId="3" fillId="32" borderId="12" xfId="0" applyFont="1" applyFill="1" applyBorder="1" applyAlignment="1">
      <alignment/>
    </xf>
    <xf numFmtId="0" fontId="3" fillId="0" borderId="0" xfId="0" applyFont="1" applyBorder="1" applyAlignment="1">
      <alignment/>
    </xf>
    <xf numFmtId="0" fontId="1" fillId="0" borderId="0" xfId="0" applyFont="1" applyAlignment="1">
      <alignment/>
    </xf>
    <xf numFmtId="0" fontId="3" fillId="0" borderId="12" xfId="0" applyFont="1" applyBorder="1" applyAlignment="1">
      <alignment horizontal="center"/>
    </xf>
    <xf numFmtId="0" fontId="3" fillId="0" borderId="12" xfId="0" applyFont="1" applyBorder="1" applyAlignment="1">
      <alignment/>
    </xf>
    <xf numFmtId="0" fontId="1" fillId="0" borderId="12" xfId="0" applyFont="1" applyBorder="1" applyAlignment="1">
      <alignment horizontal="center"/>
    </xf>
    <xf numFmtId="0" fontId="4" fillId="0" borderId="12" xfId="0" applyFont="1" applyBorder="1" applyAlignment="1">
      <alignment/>
    </xf>
    <xf numFmtId="0" fontId="1" fillId="0" borderId="12" xfId="0" applyFont="1" applyFill="1" applyBorder="1" applyAlignment="1">
      <alignment horizontal="center"/>
    </xf>
    <xf numFmtId="0" fontId="3" fillId="0" borderId="12" xfId="0" applyFont="1" applyFill="1" applyBorder="1" applyAlignment="1">
      <alignment/>
    </xf>
    <xf numFmtId="0" fontId="1" fillId="0" borderId="12" xfId="0" applyFont="1" applyBorder="1" applyAlignment="1">
      <alignment/>
    </xf>
    <xf numFmtId="0" fontId="3" fillId="33" borderId="12" xfId="0" applyFont="1" applyFill="1" applyBorder="1" applyAlignment="1">
      <alignment/>
    </xf>
    <xf numFmtId="0" fontId="3" fillId="34" borderId="12" xfId="0" applyFont="1" applyFill="1" applyBorder="1" applyAlignment="1">
      <alignment wrapText="1" shrinkToFit="1"/>
    </xf>
    <xf numFmtId="0" fontId="3" fillId="33" borderId="12" xfId="0" applyFont="1" applyFill="1" applyBorder="1" applyAlignment="1">
      <alignment horizontal="left"/>
    </xf>
    <xf numFmtId="0" fontId="3" fillId="33" borderId="12" xfId="0" applyFont="1" applyFill="1" applyBorder="1" applyAlignment="1">
      <alignment wrapText="1" shrinkToFit="1"/>
    </xf>
    <xf numFmtId="0" fontId="1" fillId="35" borderId="13" xfId="0" applyFont="1" applyFill="1" applyBorder="1" applyAlignment="1">
      <alignment horizontal="center"/>
    </xf>
    <xf numFmtId="0" fontId="3" fillId="32" borderId="13" xfId="0" applyFont="1" applyFill="1" applyBorder="1" applyAlignment="1">
      <alignment/>
    </xf>
    <xf numFmtId="0" fontId="14" fillId="0" borderId="0" xfId="0" applyNumberFormat="1" applyFont="1" applyAlignment="1">
      <alignment vertical="top" wrapText="1"/>
    </xf>
    <xf numFmtId="0" fontId="14"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14" xfId="0" applyNumberFormat="1" applyBorder="1" applyAlignment="1">
      <alignment vertical="top" wrapText="1"/>
    </xf>
    <xf numFmtId="0" fontId="0" fillId="0" borderId="15" xfId="0" applyBorder="1" applyAlignment="1">
      <alignment vertical="top" wrapText="1"/>
    </xf>
    <xf numFmtId="0" fontId="14" fillId="0" borderId="0" xfId="0" applyFont="1" applyAlignment="1">
      <alignment horizontal="center" vertical="top" wrapText="1"/>
    </xf>
    <xf numFmtId="0" fontId="0" fillId="0" borderId="0" xfId="0" applyAlignment="1">
      <alignment horizontal="center" vertical="top" wrapText="1"/>
    </xf>
    <xf numFmtId="0" fontId="14" fillId="0" borderId="0" xfId="0" applyNumberFormat="1" applyFont="1"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3" fontId="3" fillId="33" borderId="12" xfId="0" applyNumberFormat="1" applyFont="1" applyFill="1" applyBorder="1" applyAlignment="1">
      <alignment horizontal="left"/>
    </xf>
    <xf numFmtId="0" fontId="2" fillId="35" borderId="10" xfId="0" applyFont="1" applyFill="1" applyBorder="1" applyAlignment="1">
      <alignment horizontal="center"/>
    </xf>
    <xf numFmtId="3" fontId="17" fillId="36" borderId="12" xfId="0" applyNumberFormat="1" applyFont="1" applyFill="1" applyBorder="1" applyAlignment="1">
      <alignment/>
    </xf>
    <xf numFmtId="0" fontId="3" fillId="36" borderId="12" xfId="0" applyFont="1" applyFill="1" applyBorder="1" applyAlignment="1">
      <alignment/>
    </xf>
    <xf numFmtId="3" fontId="1" fillId="36" borderId="12" xfId="0" applyNumberFormat="1" applyFont="1" applyFill="1" applyBorder="1" applyAlignment="1">
      <alignment/>
    </xf>
    <xf numFmtId="3" fontId="3" fillId="33" borderId="12" xfId="0" applyNumberFormat="1" applyFont="1" applyFill="1" applyBorder="1" applyAlignment="1">
      <alignment/>
    </xf>
    <xf numFmtId="3" fontId="1" fillId="34" borderId="12" xfId="0" applyNumberFormat="1" applyFont="1" applyFill="1" applyBorder="1" applyAlignment="1">
      <alignment/>
    </xf>
    <xf numFmtId="3" fontId="3" fillId="33" borderId="12" xfId="0" applyNumberFormat="1" applyFont="1" applyFill="1" applyBorder="1" applyAlignment="1">
      <alignment wrapText="1" shrinkToFit="1"/>
    </xf>
    <xf numFmtId="3" fontId="1" fillId="33" borderId="12" xfId="0" applyNumberFormat="1" applyFont="1" applyFill="1" applyBorder="1" applyAlignment="1">
      <alignment/>
    </xf>
    <xf numFmtId="3" fontId="1" fillId="33" borderId="12" xfId="0" applyNumberFormat="1" applyFont="1" applyFill="1" applyBorder="1" applyAlignment="1">
      <alignment wrapText="1" shrinkToFit="1"/>
    </xf>
    <xf numFmtId="167" fontId="1" fillId="6" borderId="12" xfId="0" applyNumberFormat="1" applyFont="1" applyFill="1" applyBorder="1" applyAlignment="1">
      <alignment/>
    </xf>
    <xf numFmtId="3" fontId="1" fillId="33" borderId="12" xfId="0" applyNumberFormat="1" applyFont="1" applyFill="1" applyBorder="1" applyAlignment="1">
      <alignment horizontal="left"/>
    </xf>
    <xf numFmtId="3" fontId="14" fillId="0" borderId="0" xfId="0" applyNumberFormat="1" applyFont="1" applyFill="1" applyBorder="1" applyAlignment="1">
      <alignment/>
    </xf>
    <xf numFmtId="3" fontId="14" fillId="0" borderId="0" xfId="0" applyNumberFormat="1" applyFont="1" applyBorder="1" applyAlignment="1">
      <alignment/>
    </xf>
    <xf numFmtId="3" fontId="17" fillId="36" borderId="17" xfId="0" applyNumberFormat="1" applyFont="1" applyFill="1" applyBorder="1" applyAlignment="1">
      <alignment/>
    </xf>
  </cellXfs>
  <cellStyles count="49">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Followed Hyperlink"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86"/>
  <sheetViews>
    <sheetView tabSelected="1" zoomScalePageLayoutView="0" workbookViewId="0" topLeftCell="A67">
      <selection activeCell="C9" sqref="C9"/>
    </sheetView>
  </sheetViews>
  <sheetFormatPr defaultColWidth="9.140625" defaultRowHeight="15"/>
  <cols>
    <col min="1" max="1" width="9.57421875" style="0" customWidth="1"/>
    <col min="2" max="2" width="116.28125" style="0" customWidth="1"/>
    <col min="3" max="3" width="25.00390625" style="0" customWidth="1"/>
    <col min="4" max="4" width="14.140625" style="0" customWidth="1"/>
  </cols>
  <sheetData>
    <row r="1" spans="1:2" ht="19.5" customHeight="1" thickBot="1">
      <c r="A1" s="21"/>
      <c r="B1" s="35" t="s">
        <v>58</v>
      </c>
    </row>
    <row r="2" spans="1:2" ht="19.5" customHeight="1" thickBot="1">
      <c r="A2" s="1"/>
      <c r="B2" s="2"/>
    </row>
    <row r="3" spans="1:3" ht="19.5" customHeight="1" thickBot="1">
      <c r="A3" s="22"/>
      <c r="B3" s="3" t="s">
        <v>0</v>
      </c>
      <c r="C3" s="4"/>
    </row>
    <row r="4" spans="1:2" ht="19.5" customHeight="1">
      <c r="A4" s="5"/>
      <c r="B4" s="6"/>
    </row>
    <row r="5" spans="1:3" ht="19.5" customHeight="1">
      <c r="A5" s="10" t="s">
        <v>1</v>
      </c>
      <c r="B5" s="11" t="s">
        <v>2</v>
      </c>
      <c r="C5" s="7"/>
    </row>
    <row r="6" spans="1:3" ht="19.5" customHeight="1">
      <c r="A6" s="12">
        <f>1</f>
        <v>1</v>
      </c>
      <c r="B6" s="13" t="s">
        <v>3</v>
      </c>
      <c r="C6" s="37"/>
    </row>
    <row r="7" spans="1:4" ht="19.5" customHeight="1">
      <c r="A7" s="14">
        <f>A6+1</f>
        <v>2</v>
      </c>
      <c r="B7" s="15" t="s">
        <v>4</v>
      </c>
      <c r="C7" s="38"/>
      <c r="D7" s="46"/>
    </row>
    <row r="8" spans="1:4" ht="19.5" customHeight="1">
      <c r="A8" s="14">
        <f aca="true" t="shared" si="0" ref="A8:A71">A7+1</f>
        <v>3</v>
      </c>
      <c r="B8" s="16" t="s">
        <v>5</v>
      </c>
      <c r="C8" s="36">
        <v>258388</v>
      </c>
      <c r="D8" s="47"/>
    </row>
    <row r="9" spans="1:4" ht="19.5" customHeight="1">
      <c r="A9" s="14">
        <f t="shared" si="0"/>
        <v>4</v>
      </c>
      <c r="B9" s="16" t="s">
        <v>6</v>
      </c>
      <c r="C9" s="48">
        <v>58688</v>
      </c>
      <c r="D9" s="47"/>
    </row>
    <row r="10" spans="1:3" ht="19.5" customHeight="1">
      <c r="A10" s="14">
        <f t="shared" si="0"/>
        <v>5</v>
      </c>
      <c r="B10" s="17" t="s">
        <v>7</v>
      </c>
      <c r="C10" s="39"/>
    </row>
    <row r="11" spans="1:3" ht="19.5" customHeight="1">
      <c r="A11" s="14">
        <f t="shared" si="0"/>
        <v>6</v>
      </c>
      <c r="B11" s="16" t="s">
        <v>8</v>
      </c>
      <c r="C11" s="36">
        <v>423310</v>
      </c>
    </row>
    <row r="12" spans="1:3" ht="19.5" customHeight="1">
      <c r="A12" s="14">
        <f t="shared" si="0"/>
        <v>7</v>
      </c>
      <c r="B12" s="16" t="s">
        <v>9</v>
      </c>
      <c r="C12" s="36">
        <v>773246</v>
      </c>
    </row>
    <row r="13" spans="1:3" ht="19.5" customHeight="1">
      <c r="A13" s="14">
        <f t="shared" si="0"/>
        <v>8</v>
      </c>
      <c r="B13" s="16" t="s">
        <v>10</v>
      </c>
      <c r="C13" s="36">
        <v>21309</v>
      </c>
    </row>
    <row r="14" spans="1:3" ht="19.5" customHeight="1">
      <c r="A14" s="14">
        <f t="shared" si="0"/>
        <v>9</v>
      </c>
      <c r="B14" s="18" t="s">
        <v>11</v>
      </c>
      <c r="C14" s="40"/>
    </row>
    <row r="15" spans="1:3" ht="19.5" customHeight="1">
      <c r="A15" s="14">
        <f t="shared" si="0"/>
        <v>10</v>
      </c>
      <c r="B15" s="17" t="s">
        <v>12</v>
      </c>
      <c r="C15" s="39"/>
    </row>
    <row r="16" spans="1:3" ht="19.5" customHeight="1">
      <c r="A16" s="14">
        <f t="shared" si="0"/>
        <v>11</v>
      </c>
      <c r="B16" s="16" t="s">
        <v>13</v>
      </c>
      <c r="C16" s="36">
        <v>4693</v>
      </c>
    </row>
    <row r="17" spans="1:3" ht="19.5" customHeight="1">
      <c r="A17" s="14">
        <f t="shared" si="0"/>
        <v>12</v>
      </c>
      <c r="B17" s="16" t="s">
        <v>14</v>
      </c>
      <c r="C17" s="36">
        <v>6282</v>
      </c>
    </row>
    <row r="18" spans="1:3" ht="19.5" customHeight="1">
      <c r="A18" s="14">
        <f t="shared" si="0"/>
        <v>13</v>
      </c>
      <c r="B18" s="16" t="s">
        <v>15</v>
      </c>
      <c r="C18" s="36">
        <v>250</v>
      </c>
    </row>
    <row r="19" spans="1:3" ht="19.5" customHeight="1">
      <c r="A19" s="14">
        <f t="shared" si="0"/>
        <v>14</v>
      </c>
      <c r="B19" s="19" t="s">
        <v>16</v>
      </c>
      <c r="C19" s="34"/>
    </row>
    <row r="20" spans="1:3" ht="19.5" customHeight="1">
      <c r="A20" s="14">
        <f t="shared" si="0"/>
        <v>15</v>
      </c>
      <c r="B20" s="16" t="s">
        <v>17</v>
      </c>
      <c r="C20" s="36">
        <v>421428</v>
      </c>
    </row>
    <row r="21" spans="1:3" ht="19.5" customHeight="1">
      <c r="A21" s="14">
        <f t="shared" si="0"/>
        <v>16</v>
      </c>
      <c r="B21" s="16" t="s">
        <v>18</v>
      </c>
      <c r="C21" s="36">
        <v>771648</v>
      </c>
    </row>
    <row r="22" spans="1:3" ht="19.5" customHeight="1">
      <c r="A22" s="14">
        <f t="shared" si="0"/>
        <v>17</v>
      </c>
      <c r="B22" s="16" t="s">
        <v>19</v>
      </c>
      <c r="C22" s="36">
        <v>18382</v>
      </c>
    </row>
    <row r="23" spans="1:3" ht="19.5" customHeight="1">
      <c r="A23" s="14">
        <f t="shared" si="0"/>
        <v>18</v>
      </c>
      <c r="B23" s="20" t="s">
        <v>20</v>
      </c>
      <c r="C23" s="41"/>
    </row>
    <row r="24" spans="1:3" ht="19.5" customHeight="1">
      <c r="A24" s="14">
        <f t="shared" si="0"/>
        <v>19</v>
      </c>
      <c r="B24" s="19" t="s">
        <v>21</v>
      </c>
      <c r="C24" s="34"/>
    </row>
    <row r="25" spans="1:3" ht="19.5" customHeight="1">
      <c r="A25" s="14">
        <f t="shared" si="0"/>
        <v>20</v>
      </c>
      <c r="B25" s="16" t="s">
        <v>22</v>
      </c>
      <c r="C25" s="36">
        <v>418617</v>
      </c>
    </row>
    <row r="26" spans="1:3" ht="19.5" customHeight="1">
      <c r="A26" s="14">
        <f t="shared" si="0"/>
        <v>21</v>
      </c>
      <c r="B26" s="16" t="s">
        <v>23</v>
      </c>
      <c r="C26" s="36">
        <v>726859</v>
      </c>
    </row>
    <row r="27" spans="1:3" ht="19.5" customHeight="1">
      <c r="A27" s="14">
        <f t="shared" si="0"/>
        <v>22</v>
      </c>
      <c r="B27" s="16" t="s">
        <v>24</v>
      </c>
      <c r="C27" s="36">
        <v>44595</v>
      </c>
    </row>
    <row r="28" spans="1:3" ht="19.5" customHeight="1">
      <c r="A28" s="14">
        <f t="shared" si="0"/>
        <v>23</v>
      </c>
      <c r="B28" s="16" t="s">
        <v>25</v>
      </c>
      <c r="C28" s="36">
        <v>829</v>
      </c>
    </row>
    <row r="29" spans="1:3" ht="19.5" customHeight="1">
      <c r="A29" s="14">
        <f t="shared" si="0"/>
        <v>24</v>
      </c>
      <c r="B29" s="19" t="s">
        <v>26</v>
      </c>
      <c r="C29" s="34"/>
    </row>
    <row r="30" spans="1:3" ht="19.5" customHeight="1">
      <c r="A30" s="14">
        <f t="shared" si="0"/>
        <v>25</v>
      </c>
      <c r="B30" s="16" t="s">
        <v>22</v>
      </c>
      <c r="C30" s="36">
        <v>417192</v>
      </c>
    </row>
    <row r="31" spans="1:3" ht="19.5" customHeight="1">
      <c r="A31" s="14">
        <f t="shared" si="0"/>
        <v>26</v>
      </c>
      <c r="B31" s="16" t="s">
        <v>23</v>
      </c>
      <c r="C31" s="36">
        <v>33124</v>
      </c>
    </row>
    <row r="32" spans="1:3" ht="19.5" customHeight="1">
      <c r="A32" s="14">
        <f t="shared" si="0"/>
        <v>27</v>
      </c>
      <c r="B32" s="16" t="s">
        <v>24</v>
      </c>
      <c r="C32" s="36">
        <v>46363</v>
      </c>
    </row>
    <row r="33" spans="1:3" ht="19.5" customHeight="1">
      <c r="A33" s="14">
        <f t="shared" si="0"/>
        <v>28</v>
      </c>
      <c r="B33" s="16" t="s">
        <v>27</v>
      </c>
      <c r="C33" s="36">
        <v>194</v>
      </c>
    </row>
    <row r="34" spans="1:3" ht="19.5" customHeight="1">
      <c r="A34" s="14">
        <f t="shared" si="0"/>
        <v>29</v>
      </c>
      <c r="B34" s="20" t="s">
        <v>28</v>
      </c>
      <c r="C34" s="42"/>
    </row>
    <row r="35" spans="1:3" ht="19.5" customHeight="1">
      <c r="A35" s="14">
        <f t="shared" si="0"/>
        <v>30</v>
      </c>
      <c r="B35" s="16" t="s">
        <v>29</v>
      </c>
      <c r="C35" s="36">
        <v>82577</v>
      </c>
    </row>
    <row r="36" spans="1:3" ht="19.5" customHeight="1">
      <c r="A36" s="14">
        <f t="shared" si="0"/>
        <v>31</v>
      </c>
      <c r="B36" s="16" t="s">
        <v>30</v>
      </c>
      <c r="C36" s="36">
        <v>612910</v>
      </c>
    </row>
    <row r="37" spans="1:3" ht="19.5" customHeight="1">
      <c r="A37" s="14">
        <f t="shared" si="0"/>
        <v>32</v>
      </c>
      <c r="B37" s="19" t="s">
        <v>31</v>
      </c>
      <c r="C37" s="34"/>
    </row>
    <row r="38" spans="1:3" ht="19.5" customHeight="1">
      <c r="A38" s="14">
        <f t="shared" si="0"/>
        <v>33</v>
      </c>
      <c r="B38" s="16" t="s">
        <v>22</v>
      </c>
      <c r="C38" s="36">
        <v>394711</v>
      </c>
    </row>
    <row r="39" spans="1:3" ht="19.5" customHeight="1">
      <c r="A39" s="14">
        <f t="shared" si="0"/>
        <v>34</v>
      </c>
      <c r="B39" s="16" t="s">
        <v>23</v>
      </c>
      <c r="C39" s="36">
        <v>42955</v>
      </c>
    </row>
    <row r="40" spans="1:3" ht="19.5" customHeight="1">
      <c r="A40" s="14">
        <f t="shared" si="0"/>
        <v>35</v>
      </c>
      <c r="B40" s="16" t="s">
        <v>24</v>
      </c>
      <c r="C40" s="36">
        <v>41983</v>
      </c>
    </row>
    <row r="41" spans="1:3" ht="19.5" customHeight="1">
      <c r="A41" s="14">
        <f t="shared" si="0"/>
        <v>36</v>
      </c>
      <c r="B41" s="16" t="s">
        <v>25</v>
      </c>
      <c r="C41" s="36">
        <v>199</v>
      </c>
    </row>
    <row r="42" spans="1:3" ht="19.5" customHeight="1">
      <c r="A42" s="14">
        <f t="shared" si="0"/>
        <v>37</v>
      </c>
      <c r="B42" s="20" t="s">
        <v>32</v>
      </c>
      <c r="C42" s="41"/>
    </row>
    <row r="43" spans="1:3" ht="19.5" customHeight="1">
      <c r="A43" s="14">
        <f t="shared" si="0"/>
        <v>38</v>
      </c>
      <c r="B43" s="20" t="s">
        <v>33</v>
      </c>
      <c r="C43" s="43"/>
    </row>
    <row r="44" spans="1:3" ht="19.5" customHeight="1">
      <c r="A44" s="14">
        <f t="shared" si="0"/>
        <v>39</v>
      </c>
      <c r="B44" s="17" t="s">
        <v>34</v>
      </c>
      <c r="C44" s="39"/>
    </row>
    <row r="45" spans="1:3" ht="19.5" customHeight="1">
      <c r="A45" s="14">
        <f t="shared" si="0"/>
        <v>40</v>
      </c>
      <c r="B45" s="16" t="s">
        <v>35</v>
      </c>
      <c r="C45" s="36">
        <v>266166</v>
      </c>
    </row>
    <row r="46" spans="1:3" ht="19.5" customHeight="1">
      <c r="A46" s="14">
        <f t="shared" si="0"/>
        <v>41</v>
      </c>
      <c r="B46" s="16" t="s">
        <v>36</v>
      </c>
      <c r="C46" s="36">
        <v>266167</v>
      </c>
    </row>
    <row r="47" spans="1:3" ht="19.5" customHeight="1">
      <c r="A47" s="14">
        <f t="shared" si="0"/>
        <v>42</v>
      </c>
      <c r="B47" s="16" t="s">
        <v>37</v>
      </c>
      <c r="C47" s="36">
        <v>266167</v>
      </c>
    </row>
    <row r="48" spans="1:3" ht="19.5" customHeight="1">
      <c r="A48" s="14">
        <f t="shared" si="0"/>
        <v>43</v>
      </c>
      <c r="B48" s="16" t="s">
        <v>38</v>
      </c>
      <c r="C48" s="36">
        <v>266167</v>
      </c>
    </row>
    <row r="49" spans="1:3" ht="19.5" customHeight="1">
      <c r="A49" s="14">
        <f t="shared" si="0"/>
        <v>44</v>
      </c>
      <c r="B49" s="17" t="s">
        <v>39</v>
      </c>
      <c r="C49" s="39"/>
    </row>
    <row r="50" spans="1:3" ht="19.5" customHeight="1">
      <c r="A50" s="14">
        <f t="shared" si="0"/>
        <v>45</v>
      </c>
      <c r="B50" s="16" t="s">
        <v>35</v>
      </c>
      <c r="C50" s="36">
        <v>7</v>
      </c>
    </row>
    <row r="51" spans="1:3" ht="19.5" customHeight="1">
      <c r="A51" s="14">
        <f t="shared" si="0"/>
        <v>46</v>
      </c>
      <c r="B51" s="16" t="s">
        <v>36</v>
      </c>
      <c r="C51" s="36">
        <v>4</v>
      </c>
    </row>
    <row r="52" spans="1:3" ht="19.5" customHeight="1">
      <c r="A52" s="14">
        <f t="shared" si="0"/>
        <v>47</v>
      </c>
      <c r="B52" s="16" t="s">
        <v>37</v>
      </c>
      <c r="C52" s="36">
        <v>52</v>
      </c>
    </row>
    <row r="53" spans="1:3" ht="19.5" customHeight="1">
      <c r="A53" s="14">
        <f t="shared" si="0"/>
        <v>48</v>
      </c>
      <c r="B53" s="16" t="s">
        <v>38</v>
      </c>
      <c r="C53" s="36">
        <v>18</v>
      </c>
    </row>
    <row r="54" spans="1:3" ht="19.5" customHeight="1">
      <c r="A54" s="14">
        <f t="shared" si="0"/>
        <v>49</v>
      </c>
      <c r="B54" s="17" t="s">
        <v>40</v>
      </c>
      <c r="C54" s="39"/>
    </row>
    <row r="55" spans="1:3" ht="19.5" customHeight="1">
      <c r="A55" s="14">
        <f t="shared" si="0"/>
        <v>50</v>
      </c>
      <c r="B55" s="16" t="s">
        <v>35</v>
      </c>
      <c r="C55" s="44">
        <f>C50/C45</f>
        <v>2.629937708046858E-05</v>
      </c>
    </row>
    <row r="56" spans="1:3" ht="19.5" customHeight="1">
      <c r="A56" s="14">
        <f t="shared" si="0"/>
        <v>51</v>
      </c>
      <c r="B56" s="16" t="s">
        <v>36</v>
      </c>
      <c r="C56" s="44">
        <f>C51/C46</f>
        <v>1.5028159012950516E-05</v>
      </c>
    </row>
    <row r="57" spans="1:3" ht="19.5" customHeight="1">
      <c r="A57" s="14">
        <f t="shared" si="0"/>
        <v>52</v>
      </c>
      <c r="B57" s="16" t="s">
        <v>37</v>
      </c>
      <c r="C57" s="44">
        <f>C52/C47</f>
        <v>0.00019536606716835672</v>
      </c>
    </row>
    <row r="58" spans="1:3" ht="19.5" customHeight="1">
      <c r="A58" s="14">
        <f t="shared" si="0"/>
        <v>53</v>
      </c>
      <c r="B58" s="16" t="s">
        <v>38</v>
      </c>
      <c r="C58" s="44">
        <f>+C53/+C48</f>
        <v>6.762671555827732E-05</v>
      </c>
    </row>
    <row r="59" spans="1:3" ht="19.5" customHeight="1">
      <c r="A59" s="14">
        <f t="shared" si="0"/>
        <v>54</v>
      </c>
      <c r="B59" s="19" t="s">
        <v>41</v>
      </c>
      <c r="C59" s="45"/>
    </row>
    <row r="60" spans="1:3" ht="19.5" customHeight="1">
      <c r="A60" s="14">
        <f t="shared" si="0"/>
        <v>55</v>
      </c>
      <c r="B60" s="17" t="s">
        <v>42</v>
      </c>
      <c r="C60" s="39"/>
    </row>
    <row r="61" spans="1:3" ht="19.5" customHeight="1">
      <c r="A61" s="14">
        <f t="shared" si="0"/>
        <v>56</v>
      </c>
      <c r="B61" s="16" t="s">
        <v>35</v>
      </c>
      <c r="C61" s="36">
        <v>61114</v>
      </c>
    </row>
    <row r="62" spans="1:3" ht="19.5" customHeight="1">
      <c r="A62" s="14">
        <f t="shared" si="0"/>
        <v>57</v>
      </c>
      <c r="B62" s="16" t="s">
        <v>36</v>
      </c>
      <c r="C62" s="36">
        <v>61115</v>
      </c>
    </row>
    <row r="63" spans="1:3" ht="19.5" customHeight="1">
      <c r="A63" s="14">
        <f t="shared" si="0"/>
        <v>58</v>
      </c>
      <c r="B63" s="16" t="s">
        <v>37</v>
      </c>
      <c r="C63" s="36">
        <v>61115</v>
      </c>
    </row>
    <row r="64" spans="1:3" ht="19.5" customHeight="1">
      <c r="A64" s="14">
        <f t="shared" si="0"/>
        <v>59</v>
      </c>
      <c r="B64" s="16" t="s">
        <v>38</v>
      </c>
      <c r="C64" s="36">
        <v>61115</v>
      </c>
    </row>
    <row r="65" spans="1:3" ht="19.5" customHeight="1">
      <c r="A65" s="14">
        <f t="shared" si="0"/>
        <v>60</v>
      </c>
      <c r="B65" s="17" t="s">
        <v>43</v>
      </c>
      <c r="C65" s="39"/>
    </row>
    <row r="66" spans="1:3" ht="19.5" customHeight="1">
      <c r="A66" s="14">
        <f t="shared" si="0"/>
        <v>61</v>
      </c>
      <c r="B66" s="16" t="s">
        <v>35</v>
      </c>
      <c r="C66" s="36">
        <v>3</v>
      </c>
    </row>
    <row r="67" spans="1:3" ht="19.5" customHeight="1">
      <c r="A67" s="14">
        <f t="shared" si="0"/>
        <v>62</v>
      </c>
      <c r="B67" s="16" t="s">
        <v>36</v>
      </c>
      <c r="C67" s="36">
        <v>19</v>
      </c>
    </row>
    <row r="68" spans="1:3" ht="19.5" customHeight="1">
      <c r="A68" s="14">
        <f t="shared" si="0"/>
        <v>63</v>
      </c>
      <c r="B68" s="16" t="s">
        <v>37</v>
      </c>
      <c r="C68" s="36">
        <v>121</v>
      </c>
    </row>
    <row r="69" spans="1:3" ht="19.5" customHeight="1">
      <c r="A69" s="14">
        <f t="shared" si="0"/>
        <v>64</v>
      </c>
      <c r="B69" s="16" t="s">
        <v>38</v>
      </c>
      <c r="C69" s="36">
        <v>37</v>
      </c>
    </row>
    <row r="70" spans="1:3" ht="19.5" customHeight="1">
      <c r="A70" s="14">
        <f t="shared" si="0"/>
        <v>65</v>
      </c>
      <c r="B70" s="17" t="s">
        <v>44</v>
      </c>
      <c r="C70" s="39"/>
    </row>
    <row r="71" spans="1:3" ht="19.5" customHeight="1">
      <c r="A71" s="14">
        <f t="shared" si="0"/>
        <v>66</v>
      </c>
      <c r="B71" s="16" t="s">
        <v>35</v>
      </c>
      <c r="C71" s="44">
        <f>+C66/+C61</f>
        <v>4.908858853945086E-05</v>
      </c>
    </row>
    <row r="72" spans="1:3" ht="19.5" customHeight="1">
      <c r="A72" s="14">
        <f aca="true" t="shared" si="1" ref="A72:A80">A71+1</f>
        <v>67</v>
      </c>
      <c r="B72" s="16" t="s">
        <v>36</v>
      </c>
      <c r="C72" s="44">
        <f>+C67/+C62</f>
        <v>0.0003108893070440972</v>
      </c>
    </row>
    <row r="73" spans="1:3" ht="19.5" customHeight="1">
      <c r="A73" s="14">
        <f t="shared" si="1"/>
        <v>68</v>
      </c>
      <c r="B73" s="16" t="s">
        <v>37</v>
      </c>
      <c r="C73" s="44">
        <f>+C68/+C63</f>
        <v>0.0019798740080176716</v>
      </c>
    </row>
    <row r="74" spans="1:3" ht="19.5" customHeight="1">
      <c r="A74" s="14">
        <f t="shared" si="1"/>
        <v>69</v>
      </c>
      <c r="B74" s="16" t="s">
        <v>38</v>
      </c>
      <c r="C74" s="44">
        <f>+C69/+C64</f>
        <v>0.0006054160189806103</v>
      </c>
    </row>
    <row r="75" spans="1:3" ht="19.5" customHeight="1">
      <c r="A75" s="14">
        <f t="shared" si="1"/>
        <v>70</v>
      </c>
      <c r="B75" s="20" t="s">
        <v>49</v>
      </c>
      <c r="C75" s="41"/>
    </row>
    <row r="76" spans="1:3" ht="19.5" customHeight="1">
      <c r="A76" s="14">
        <f t="shared" si="1"/>
        <v>71</v>
      </c>
      <c r="B76" s="16" t="s">
        <v>45</v>
      </c>
      <c r="C76" s="36">
        <v>245</v>
      </c>
    </row>
    <row r="77" spans="1:3" ht="19.5" customHeight="1">
      <c r="A77" s="14">
        <f t="shared" si="1"/>
        <v>72</v>
      </c>
      <c r="B77" s="16" t="s">
        <v>46</v>
      </c>
      <c r="C77" s="36">
        <v>1216</v>
      </c>
    </row>
    <row r="78" spans="1:3" ht="19.5" customHeight="1">
      <c r="A78" s="14">
        <f t="shared" si="1"/>
        <v>73</v>
      </c>
      <c r="B78" s="17" t="s">
        <v>47</v>
      </c>
      <c r="C78" s="42"/>
    </row>
    <row r="79" spans="1:3" ht="19.5" customHeight="1">
      <c r="A79" s="14">
        <f t="shared" si="1"/>
        <v>74</v>
      </c>
      <c r="B79" s="16" t="s">
        <v>48</v>
      </c>
      <c r="C79" s="36">
        <v>17</v>
      </c>
    </row>
    <row r="80" spans="1:3" ht="19.5" customHeight="1">
      <c r="A80" s="14">
        <f t="shared" si="1"/>
        <v>75</v>
      </c>
      <c r="B80" s="16" t="s">
        <v>56</v>
      </c>
      <c r="C80" s="36">
        <v>16</v>
      </c>
    </row>
    <row r="81" spans="1:3" ht="19.5" customHeight="1">
      <c r="A81" s="12">
        <v>76</v>
      </c>
      <c r="B81" s="16" t="s">
        <v>57</v>
      </c>
      <c r="C81" s="36">
        <v>1</v>
      </c>
    </row>
    <row r="82" spans="1:3" ht="19.5" customHeight="1">
      <c r="A82" s="12"/>
      <c r="B82" s="11"/>
      <c r="C82" s="38"/>
    </row>
    <row r="83" spans="1:2" ht="19.5" customHeight="1">
      <c r="A83" s="1"/>
      <c r="B83" s="8"/>
    </row>
    <row r="84" spans="1:2" ht="19.5" customHeight="1">
      <c r="A84" s="1"/>
      <c r="B84" s="9"/>
    </row>
    <row r="85" spans="1:2" ht="19.5" customHeight="1">
      <c r="A85" s="1"/>
      <c r="B85" s="9"/>
    </row>
    <row r="86" spans="1:2" ht="19.5" customHeight="1">
      <c r="A86" s="1"/>
      <c r="B86" s="9"/>
    </row>
  </sheetData>
  <sheetProtection/>
  <printOptions/>
  <pageMargins left="0.7" right="0.7" top="0.75" bottom="0.75" header="0.3" footer="0.3"/>
  <pageSetup fitToHeight="0" fitToWidth="1" horizontalDpi="600" verticalDpi="600" orientation="portrait" paperSize="9" scale="57"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1:E10"/>
  <sheetViews>
    <sheetView showGridLines="0" zoomScalePageLayoutView="0" workbookViewId="0" topLeftCell="A1">
      <selection activeCell="A1" sqref="A1"/>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4.25">
      <c r="B1" s="23" t="s">
        <v>50</v>
      </c>
      <c r="C1" s="24"/>
      <c r="D1" s="29"/>
      <c r="E1" s="29"/>
    </row>
    <row r="2" spans="2:5" ht="14.25">
      <c r="B2" s="23" t="s">
        <v>51</v>
      </c>
      <c r="C2" s="24"/>
      <c r="D2" s="29"/>
      <c r="E2" s="29"/>
    </row>
    <row r="3" spans="2:5" ht="14.25">
      <c r="B3" s="25"/>
      <c r="C3" s="25"/>
      <c r="D3" s="30"/>
      <c r="E3" s="30"/>
    </row>
    <row r="4" spans="2:5" ht="42.75">
      <c r="B4" s="26" t="s">
        <v>52</v>
      </c>
      <c r="C4" s="25"/>
      <c r="D4" s="30"/>
      <c r="E4" s="30"/>
    </row>
    <row r="5" spans="2:5" ht="14.25">
      <c r="B5" s="25"/>
      <c r="C5" s="25"/>
      <c r="D5" s="30"/>
      <c r="E5" s="30"/>
    </row>
    <row r="6" spans="2:5" ht="14.25">
      <c r="B6" s="23" t="s">
        <v>53</v>
      </c>
      <c r="C6" s="24"/>
      <c r="D6" s="29"/>
      <c r="E6" s="31" t="s">
        <v>54</v>
      </c>
    </row>
    <row r="7" spans="2:5" ht="15" thickBot="1">
      <c r="B7" s="25"/>
      <c r="C7" s="25"/>
      <c r="D7" s="30"/>
      <c r="E7" s="30"/>
    </row>
    <row r="8" spans="2:5" ht="43.5" thickBot="1">
      <c r="B8" s="27" t="s">
        <v>55</v>
      </c>
      <c r="C8" s="28"/>
      <c r="D8" s="32"/>
      <c r="E8" s="33">
        <v>3</v>
      </c>
    </row>
    <row r="9" spans="2:5" ht="14.25">
      <c r="B9" s="25"/>
      <c r="C9" s="25"/>
      <c r="D9" s="30"/>
      <c r="E9" s="30"/>
    </row>
    <row r="10" spans="2:5" ht="14.25">
      <c r="B10" s="25"/>
      <c r="C10" s="25"/>
      <c r="D10" s="30"/>
      <c r="E10" s="30"/>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jdoubravsky</dc:creator>
  <cp:keywords/>
  <dc:description/>
  <cp:lastModifiedBy>Milštainová Jana</cp:lastModifiedBy>
  <cp:lastPrinted>2018-06-25T06:19:20Z</cp:lastPrinted>
  <dcterms:created xsi:type="dcterms:W3CDTF">2010-11-30T10:45:02Z</dcterms:created>
  <dcterms:modified xsi:type="dcterms:W3CDTF">2020-10-19T11:20:45Z</dcterms:modified>
  <cp:category/>
  <cp:version/>
  <cp:contentType/>
  <cp:contentStatus/>
</cp:coreProperties>
</file>